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9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'Apr'!$A$1:$L$80</definedName>
    <definedName name="_xlnm.Print_Area" localSheetId="7">'Aug'!$A$1:$L$83</definedName>
    <definedName name="_xlnm.Print_Area" localSheetId="11">'Dec'!$A$1:$L$82</definedName>
    <definedName name="_xlnm.Print_Area" localSheetId="1">'Feb'!$A$1:$L$77</definedName>
    <definedName name="_xlnm.Print_Area" localSheetId="0">'Jan'!$A$1:$L$75</definedName>
    <definedName name="_xlnm.Print_Area" localSheetId="6">'Jul'!$A$1:$L$82</definedName>
    <definedName name="_xlnm.Print_Area" localSheetId="5">'Jun'!$A$1:$L$81</definedName>
    <definedName name="_xlnm.Print_Area" localSheetId="2">'Mar'!$A$1:$L$78</definedName>
    <definedName name="_xlnm.Print_Area" localSheetId="4">'May'!$A$1:$L$80</definedName>
    <definedName name="_xlnm.Print_Area" localSheetId="10">'Nov'!$A$1:$L$86</definedName>
    <definedName name="_xlnm.Print_Area" localSheetId="9">'Oct'!$A$1:$L$86</definedName>
    <definedName name="_xlnm.Print_Area" localSheetId="8">'Sep'!$A$1:$L$84</definedName>
    <definedName name="_xlnm.Print_Titles" localSheetId="3">'Apr'!$6:$9</definedName>
    <definedName name="_xlnm.Print_Titles" localSheetId="7">'Aug'!$6:$9</definedName>
    <definedName name="_xlnm.Print_Titles" localSheetId="11">'Dec'!$6:$9</definedName>
    <definedName name="_xlnm.Print_Titles" localSheetId="1">'Feb'!$6:$9</definedName>
    <definedName name="_xlnm.Print_Titles" localSheetId="0">'Jan'!$6:$9</definedName>
    <definedName name="_xlnm.Print_Titles" localSheetId="6">'Jul'!$6:$9</definedName>
    <definedName name="_xlnm.Print_Titles" localSheetId="5">'Jun'!$6:$9</definedName>
    <definedName name="_xlnm.Print_Titles" localSheetId="2">'Mar'!$6:$9</definedName>
    <definedName name="_xlnm.Print_Titles" localSheetId="4">'May'!$6:$9</definedName>
    <definedName name="_xlnm.Print_Titles" localSheetId="10">'Nov'!$6:$9</definedName>
    <definedName name="_xlnm.Print_Titles" localSheetId="9">'Oct'!$6:$9</definedName>
    <definedName name="_xlnm.Print_Titles" localSheetId="8">'Sep'!$6:$9</definedName>
  </definedNames>
  <calcPr fullCalcOnLoad="1"/>
</workbook>
</file>

<file path=xl/sharedStrings.xml><?xml version="1.0" encoding="utf-8"?>
<sst xmlns="http://schemas.openxmlformats.org/spreadsheetml/2006/main" count="1430" uniqueCount="96">
  <si>
    <t>X</t>
  </si>
  <si>
    <t>Official Monthly Report</t>
  </si>
  <si>
    <t>During the period</t>
  </si>
  <si>
    <t>Loan and Lender</t>
  </si>
  <si>
    <t>LVL</t>
  </si>
  <si>
    <t>Municipal and environmental projects (EIB)</t>
  </si>
  <si>
    <t>Total   CHF</t>
  </si>
  <si>
    <t>Rural development Project (IBRD)</t>
  </si>
  <si>
    <t>Environment Loan Programme (NIB)</t>
  </si>
  <si>
    <t>Health Reform Project (IBRD)</t>
  </si>
  <si>
    <t>SRS Modernisation Project (IBRD)</t>
  </si>
  <si>
    <t>Education improvement project (IBRD)</t>
  </si>
  <si>
    <t>Housing development lending program  (CEB)</t>
  </si>
  <si>
    <t>Housing development lending program (NIB)</t>
  </si>
  <si>
    <t>Assumptions of liabilities of the Ministry of Foreign Affairs (DEXIA)</t>
  </si>
  <si>
    <t xml:space="preserve">Total   EUR </t>
  </si>
  <si>
    <t xml:space="preserve">'Lata International'' (Commodity Credit Corp.) </t>
  </si>
  <si>
    <t>Highway project (IBRD)</t>
  </si>
  <si>
    <t>Environment project (NIB)</t>
  </si>
  <si>
    <t>Liepaja region solid waste management project (IBRD)</t>
  </si>
  <si>
    <t xml:space="preserve">Total   USD </t>
  </si>
  <si>
    <t>CHF</t>
  </si>
  <si>
    <t>EUR</t>
  </si>
  <si>
    <t>USD</t>
  </si>
  <si>
    <t>EU structural funds co-financing (EIB)</t>
  </si>
  <si>
    <t>XDR</t>
  </si>
  <si>
    <t>Total   XDR</t>
  </si>
  <si>
    <t>Smilšu ielā 1, Rīgā, LV-1919, LATVIA, Tel.: (+371) 67094222, Fax: (+371) 67094220, e-mail: kase@kase.gov.lv,  www.kase.gov.lv</t>
  </si>
  <si>
    <t>Loan issued by Council of Europe Development Bank (CEB)</t>
  </si>
  <si>
    <t>Loan issued by International Monetary Fund; 1st Part (IMF)</t>
  </si>
  <si>
    <t>Loan issued by International Monetary Fund; 2nd Part (IMF)</t>
  </si>
  <si>
    <t>Loan issued by World bank (WB)</t>
  </si>
  <si>
    <t>Additional allocation of Special Drawing Rights (SDRs) (IMF)</t>
  </si>
  <si>
    <t>Loan issued by International Monetary Fund; 3rd Part (IMF)</t>
  </si>
  <si>
    <t>Cohesion and structural funds programe loan (2005) (EIB)</t>
  </si>
  <si>
    <t>Mortgage and Land Bank's of Latvia liabilities assumption (2009) (NIB)</t>
  </si>
  <si>
    <t>Mortgage and Land Bank's of Latvia liabilities assumption (2010) (NIB)</t>
  </si>
  <si>
    <t>Loan issued by International Monetary Fund; 4th Part (IMF)</t>
  </si>
  <si>
    <t>Loan issued by the Kingdom of Denmark</t>
  </si>
  <si>
    <t>Loan issued by the Republic of Estonia</t>
  </si>
  <si>
    <t>Loan issued by the Kingdom of Norway</t>
  </si>
  <si>
    <t>Loan issued by the Repub;ic of Finland</t>
  </si>
  <si>
    <t>Loan issued by the Kingdom of Sweden</t>
  </si>
  <si>
    <t>Long-term bond (2011)</t>
  </si>
  <si>
    <t>Eurobond (2004)</t>
  </si>
  <si>
    <t>Eurobond (2008)</t>
  </si>
  <si>
    <t>January 2012</t>
  </si>
  <si>
    <t>(in currency units)</t>
  </si>
  <si>
    <t>Contracted amount</t>
  </si>
  <si>
    <t>Debt at the beginning of the period
LVL</t>
  </si>
  <si>
    <t>Debt at the end of the period</t>
  </si>
  <si>
    <t>Undisbursed at the end of the period
LVL</t>
  </si>
  <si>
    <t>Original currency</t>
  </si>
  <si>
    <t>Disbursed
LVL</t>
  </si>
  <si>
    <t>Principal paid
LVL</t>
  </si>
  <si>
    <t>Currency exposure
LVL</t>
  </si>
  <si>
    <t>Other changes
LVL</t>
  </si>
  <si>
    <t>Interest paid
LVL</t>
  </si>
  <si>
    <t>LVL
(4+5-6+7+8)</t>
  </si>
  <si>
    <t>Central Government and Local Government foreign loans and debt securities *</t>
  </si>
  <si>
    <t xml:space="preserve">Total   CHF </t>
  </si>
  <si>
    <t>Loans and debt securities</t>
  </si>
  <si>
    <t>*      Data at nominal value</t>
  </si>
  <si>
    <t>LTD "Rīgas Ūdens" and environment project (EIB)</t>
  </si>
  <si>
    <t>Refinancing of a long - term loan (DEPFA Bank)</t>
  </si>
  <si>
    <t>Investment projects (DEXIA)</t>
  </si>
  <si>
    <t>Loan issued by European Commission (EC)</t>
  </si>
  <si>
    <t>II   Ministries, other budgetary institutions and derived public persons</t>
  </si>
  <si>
    <t>I   Central Government (CG) external debt financial instruments transactions managed by the Treasury</t>
  </si>
  <si>
    <t>III   Local governments (LG) external debt</t>
  </si>
  <si>
    <t>February 2012</t>
  </si>
  <si>
    <t>Long-term bond (2012)</t>
  </si>
  <si>
    <t>Total in January:</t>
  </si>
  <si>
    <t>March 2012</t>
  </si>
  <si>
    <t>Total in February:</t>
  </si>
  <si>
    <t>April 2012</t>
  </si>
  <si>
    <t>Total in March:</t>
  </si>
  <si>
    <t>Fulfilment of a guarantee given to the Ludza's district hospital (NIB)</t>
  </si>
  <si>
    <t>May 2012</t>
  </si>
  <si>
    <t>Total in April:</t>
  </si>
  <si>
    <t>June 2012</t>
  </si>
  <si>
    <t>Total in May:</t>
  </si>
  <si>
    <t>July 2012</t>
  </si>
  <si>
    <t>Total in June:</t>
  </si>
  <si>
    <t>Total in July:</t>
  </si>
  <si>
    <t>August 2012</t>
  </si>
  <si>
    <t>September 2012</t>
  </si>
  <si>
    <t>Total in August:</t>
  </si>
  <si>
    <t>October 2012</t>
  </si>
  <si>
    <t>November 2012</t>
  </si>
  <si>
    <t>Total in September:</t>
  </si>
  <si>
    <t>Total in October:</t>
  </si>
  <si>
    <t>December 2012</t>
  </si>
  <si>
    <t>Long-term bond (2012-I)</t>
  </si>
  <si>
    <t>Long-term bond (2012-II)</t>
  </si>
  <si>
    <t>Total in November: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</si>
</sst>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Ls&quot;\ #,##0;&quot;Ls&quot;\ \-#,##0"/>
    <numFmt numFmtId="192" formatCode="&quot;Ls&quot;\ #,##0;[Red]&quot;Ls&quot;\ \-#,##0"/>
    <numFmt numFmtId="193" formatCode="&quot;Ls&quot;\ #,##0.00;&quot;Ls&quot;\ \-#,##0.00"/>
    <numFmt numFmtId="194" formatCode="&quot;Ls&quot;\ #,##0.00;[Red]&quot;Ls&quot;\ \-#,##0.00"/>
    <numFmt numFmtId="195" formatCode="_ &quot;Ls&quot;\ * #,##0_ ;_ &quot;Ls&quot;\ * \-#,##0_ ;_ &quot;Ls&quot;\ * &quot;-&quot;_ ;_ @_ "/>
    <numFmt numFmtId="196" formatCode="_ * #,##0_ ;_ * \-#,##0_ ;_ * &quot;-&quot;_ ;_ @_ "/>
    <numFmt numFmtId="197" formatCode="_ &quot;Ls&quot;\ * #,##0.00_ ;_ &quot;Ls&quot;\ * \-#,##0.00_ ;_ &quot;Ls&quot;\ * &quot;-&quot;??_ ;_ @_ "/>
    <numFmt numFmtId="198" formatCode="_ * #,##0.00_ ;_ * \-#,##0.00_ ;_ * &quot;-&quot;??_ ;_ @_ "/>
    <numFmt numFmtId="199" formatCode="#,##0.0"/>
    <numFmt numFmtId="200" formatCode="#,"/>
    <numFmt numFmtId="201" formatCode="#,###"/>
    <numFmt numFmtId="202" formatCode="#,###,###"/>
    <numFmt numFmtId="203" formatCode="_ * #,##0.000_ ;_ * \-#,##0.000_ ;_ * &quot;-&quot;??_ ;_ @_ "/>
    <numFmt numFmtId="204" formatCode="_ * #,##0.0000_ ;_ * \-#,##0.0000_ ;_ * &quot;-&quot;??_ ;_ @_ "/>
    <numFmt numFmtId="205" formatCode="_ * #,##0.0_ ;_ * \-#,##0.0_ ;_ * &quot;-&quot;??_ ;_ @_ "/>
    <numFmt numFmtId="206" formatCode="_ * #,##0_ ;_ * \-#,##0_ ;_ * &quot;-&quot;??_ ;_ @_ "/>
    <numFmt numFmtId="207" formatCode="_ &quot;Ls&quot;\ * #,##0.0_ ;_ &quot;Ls&quot;\ * \-#,##0.0_ ;_ &quot;Ls&quot;\ * &quot;-&quot;??_ ;_ @_ "/>
    <numFmt numFmtId="208" formatCode="_ &quot;Ls&quot;\ * #,##0_ ;_ &quot;Ls&quot;\ * \-#,##0_ ;_ &quot;Ls&quot;\ * &quot;-&quot;??_ ;_ @_ "/>
    <numFmt numFmtId="209" formatCode="_-* #,##0.00\ _D_M_-;\-* #,##0.00\ _D_M_-;_-* &quot;-&quot;??\ _D_M_-;_-@_-"/>
    <numFmt numFmtId="210" formatCode="_-* #,##0\ _D_M_-;\-* #,##0\ _D_M_-;_-* &quot;-&quot;\ _D_M_-;_-@_-"/>
    <numFmt numFmtId="211" formatCode="_-* #,##0.00\ &quot;DM&quot;_-;\-* #,##0.00\ &quot;DM&quot;_-;_-* &quot;-&quot;??\ &quot;DM&quot;_-;_-@_-"/>
    <numFmt numFmtId="212" formatCode="_-* #,##0\ &quot;DM&quot;_-;\-* #,##0\ &quot;DM&quot;_-;_-* &quot;-&quot;\ &quot;DM&quot;_-;_-@_-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thin"/>
    </border>
    <border>
      <left style="medium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1" applyNumberFormat="0" applyAlignment="0" applyProtection="0"/>
    <xf numFmtId="0" fontId="12" fillId="19" borderId="2" applyNumberFormat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7" borderId="1" applyNumberFormat="0" applyAlignment="0" applyProtection="0"/>
    <xf numFmtId="0" fontId="22" fillId="0" borderId="6" applyNumberFormat="0" applyFill="0" applyAlignment="0" applyProtection="0"/>
    <xf numFmtId="0" fontId="23" fillId="27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6" borderId="7" applyNumberFormat="0" applyFont="0" applyAlignment="0" applyProtection="0"/>
    <xf numFmtId="0" fontId="24" fillId="28" borderId="8" applyNumberFormat="0" applyAlignment="0" applyProtection="0"/>
    <xf numFmtId="9" fontId="0" fillId="0" borderId="0" applyFont="0" applyFill="0" applyBorder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34" borderId="9" applyNumberFormat="0" applyProtection="0">
      <alignment horizontal="right" vertical="center"/>
    </xf>
    <xf numFmtId="4" fontId="6" fillId="35" borderId="9" applyNumberFormat="0" applyProtection="0">
      <alignment horizontal="right" vertical="center"/>
    </xf>
    <xf numFmtId="4" fontId="6" fillId="36" borderId="9" applyNumberFormat="0" applyProtection="0">
      <alignment horizontal="right" vertical="center"/>
    </xf>
    <xf numFmtId="4" fontId="6" fillId="37" borderId="9" applyNumberFormat="0" applyProtection="0">
      <alignment horizontal="right" vertical="center"/>
    </xf>
    <xf numFmtId="4" fontId="6" fillId="9" borderId="9" applyNumberFormat="0" applyProtection="0">
      <alignment horizontal="right" vertical="center"/>
    </xf>
    <xf numFmtId="4" fontId="6" fillId="38" borderId="9" applyNumberFormat="0" applyProtection="0">
      <alignment horizontal="right" vertical="center"/>
    </xf>
    <xf numFmtId="4" fontId="6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6" fillId="41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6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41" borderId="9" applyNumberFormat="0" applyProtection="0">
      <alignment horizontal="right" vertical="center"/>
    </xf>
    <xf numFmtId="4" fontId="28" fillId="41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86" applyFont="1" applyFill="1" applyAlignment="1">
      <alignment vertical="center"/>
      <protection/>
    </xf>
    <xf numFmtId="0" fontId="0" fillId="0" borderId="0" xfId="0" applyFill="1" applyAlignment="1">
      <alignment/>
    </xf>
    <xf numFmtId="0" fontId="1" fillId="0" borderId="11" xfId="8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86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0" xfId="84" applyFont="1" applyFill="1" applyAlignment="1">
      <alignment vertical="center"/>
      <protection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14" xfId="81" applyNumberFormat="1" applyFont="1" applyFill="1" applyBorder="1" applyAlignment="1">
      <alignment horizontal="right" vertical="center"/>
      <protection/>
    </xf>
    <xf numFmtId="3" fontId="2" fillId="0" borderId="15" xfId="81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3" fontId="3" fillId="0" borderId="16" xfId="81" applyNumberFormat="1" applyFont="1" applyFill="1" applyBorder="1" applyAlignment="1">
      <alignment horizontal="right" vertical="center"/>
      <protection/>
    </xf>
    <xf numFmtId="3" fontId="3" fillId="0" borderId="11" xfId="81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3" fontId="2" fillId="0" borderId="17" xfId="81" applyNumberFormat="1" applyFont="1" applyFill="1" applyBorder="1" applyAlignment="1">
      <alignment horizontal="center" vertical="center"/>
      <protection/>
    </xf>
    <xf numFmtId="3" fontId="2" fillId="0" borderId="18" xfId="81" applyNumberFormat="1" applyFont="1" applyFill="1" applyBorder="1" applyAlignment="1">
      <alignment horizontal="right" vertical="center"/>
      <protection/>
    </xf>
    <xf numFmtId="3" fontId="2" fillId="0" borderId="18" xfId="81" applyNumberFormat="1" applyFont="1" applyFill="1" applyBorder="1" applyAlignment="1">
      <alignment horizontal="right" vertical="center"/>
      <protection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4" fillId="0" borderId="19" xfId="83" applyFont="1" applyFill="1" applyBorder="1" applyAlignment="1">
      <alignment horizontal="left" vertical="center"/>
      <protection/>
    </xf>
    <xf numFmtId="0" fontId="34" fillId="0" borderId="20" xfId="83" applyFont="1" applyFill="1" applyBorder="1" applyAlignment="1">
      <alignment horizontal="center" vertical="center"/>
      <protection/>
    </xf>
    <xf numFmtId="0" fontId="34" fillId="0" borderId="21" xfId="83" applyFont="1" applyFill="1" applyBorder="1" applyAlignment="1">
      <alignment horizontal="center" vertical="center"/>
      <protection/>
    </xf>
    <xf numFmtId="0" fontId="35" fillId="0" borderId="22" xfId="83" applyFont="1" applyFill="1" applyBorder="1" applyAlignment="1">
      <alignment horizontal="right" vertical="center" wrapText="1"/>
      <protection/>
    </xf>
    <xf numFmtId="3" fontId="3" fillId="0" borderId="23" xfId="83" applyNumberFormat="1" applyFont="1" applyFill="1" applyBorder="1" applyAlignment="1">
      <alignment horizontal="center" vertical="center"/>
      <protection/>
    </xf>
    <xf numFmtId="3" fontId="3" fillId="0" borderId="23" xfId="83" applyNumberFormat="1" applyFont="1" applyFill="1" applyBorder="1" applyAlignment="1">
      <alignment horizontal="right" vertical="center"/>
      <protection/>
    </xf>
    <xf numFmtId="3" fontId="3" fillId="0" borderId="24" xfId="83" applyNumberFormat="1" applyFont="1" applyFill="1" applyBorder="1" applyAlignment="1">
      <alignment horizontal="right" vertical="center"/>
      <protection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26" xfId="85" applyFont="1" applyBorder="1" applyAlignment="1">
      <alignment horizontal="left" vertical="center"/>
      <protection/>
    </xf>
    <xf numFmtId="3" fontId="2" fillId="0" borderId="27" xfId="81" applyNumberFormat="1" applyFont="1" applyFill="1" applyBorder="1" applyAlignment="1">
      <alignment horizontal="right" vertical="center"/>
      <protection/>
    </xf>
    <xf numFmtId="3" fontId="3" fillId="0" borderId="28" xfId="81" applyNumberFormat="1" applyFont="1" applyFill="1" applyBorder="1" applyAlignment="1">
      <alignment horizontal="right" vertical="center"/>
      <protection/>
    </xf>
    <xf numFmtId="3" fontId="2" fillId="0" borderId="29" xfId="81" applyNumberFormat="1" applyFont="1" applyFill="1" applyBorder="1" applyAlignment="1">
      <alignment horizontal="right" vertical="center"/>
      <protection/>
    </xf>
    <xf numFmtId="3" fontId="2" fillId="0" borderId="30" xfId="81" applyNumberFormat="1" applyFont="1" applyFill="1" applyBorder="1" applyAlignment="1">
      <alignment horizontal="right" vertical="center"/>
      <protection/>
    </xf>
    <xf numFmtId="0" fontId="2" fillId="0" borderId="26" xfId="84" applyFont="1" applyFill="1" applyBorder="1" applyAlignment="1">
      <alignment horizontal="left" vertical="center"/>
      <protection/>
    </xf>
    <xf numFmtId="0" fontId="2" fillId="0" borderId="26" xfId="85" applyFont="1" applyBorder="1" applyAlignment="1">
      <alignment horizontal="left" vertical="center" wrapText="1"/>
      <protection/>
    </xf>
    <xf numFmtId="186" fontId="2" fillId="0" borderId="26" xfId="85" applyNumberFormat="1" applyFont="1" applyBorder="1" applyAlignment="1">
      <alignment horizontal="left" vertical="center"/>
      <protection/>
    </xf>
    <xf numFmtId="3" fontId="2" fillId="0" borderId="29" xfId="81" applyNumberFormat="1" applyFont="1" applyFill="1" applyBorder="1" applyAlignment="1">
      <alignment horizontal="center" vertical="center"/>
      <protection/>
    </xf>
    <xf numFmtId="3" fontId="2" fillId="0" borderId="30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34" fillId="0" borderId="19" xfId="83" applyFont="1" applyFill="1" applyBorder="1" applyAlignment="1">
      <alignment horizontal="left" vertical="center" wrapText="1"/>
      <protection/>
    </xf>
    <xf numFmtId="0" fontId="35" fillId="0" borderId="31" xfId="83" applyFont="1" applyFill="1" applyBorder="1" applyAlignment="1">
      <alignment horizontal="center" vertical="center"/>
      <protection/>
    </xf>
    <xf numFmtId="3" fontId="2" fillId="0" borderId="0" xfId="83" applyNumberFormat="1" applyFont="1" applyFill="1" applyBorder="1" applyAlignment="1">
      <alignment horizontal="center" vertical="center"/>
      <protection/>
    </xf>
    <xf numFmtId="3" fontId="2" fillId="0" borderId="32" xfId="83" applyNumberFormat="1" applyFont="1" applyFill="1" applyBorder="1" applyAlignment="1">
      <alignment horizontal="center" vertical="center"/>
      <protection/>
    </xf>
    <xf numFmtId="0" fontId="36" fillId="0" borderId="0" xfId="79" applyFill="1">
      <alignment/>
      <protection/>
    </xf>
    <xf numFmtId="2" fontId="2" fillId="0" borderId="33" xfId="83" applyNumberFormat="1" applyFont="1" applyFill="1" applyBorder="1" applyAlignment="1">
      <alignment horizontal="left" vertical="center" wrapText="1"/>
      <protection/>
    </xf>
    <xf numFmtId="3" fontId="2" fillId="0" borderId="14" xfId="83" applyNumberFormat="1" applyFont="1" applyFill="1" applyBorder="1" applyAlignment="1">
      <alignment horizontal="right" vertical="center"/>
      <protection/>
    </xf>
    <xf numFmtId="3" fontId="2" fillId="0" borderId="15" xfId="83" applyNumberFormat="1" applyFont="1" applyFill="1" applyBorder="1" applyAlignment="1">
      <alignment horizontal="right" vertical="center"/>
      <protection/>
    </xf>
    <xf numFmtId="3" fontId="2" fillId="0" borderId="14" xfId="83" applyNumberFormat="1" applyFont="1" applyFill="1" applyBorder="1" applyAlignment="1">
      <alignment horizontal="right" vertical="center"/>
      <protection/>
    </xf>
    <xf numFmtId="3" fontId="2" fillId="0" borderId="27" xfId="83" applyNumberFormat="1" applyFont="1" applyFill="1" applyBorder="1" applyAlignment="1">
      <alignment horizontal="right" vertical="center"/>
      <protection/>
    </xf>
    <xf numFmtId="0" fontId="35" fillId="0" borderId="34" xfId="83" applyFont="1" applyFill="1" applyBorder="1" applyAlignment="1">
      <alignment horizontal="right" vertical="center" wrapText="1"/>
      <protection/>
    </xf>
    <xf numFmtId="3" fontId="3" fillId="0" borderId="16" xfId="83" applyNumberFormat="1" applyFont="1" applyFill="1" applyBorder="1" applyAlignment="1">
      <alignment horizontal="right" vertical="center"/>
      <protection/>
    </xf>
    <xf numFmtId="3" fontId="3" fillId="0" borderId="28" xfId="83" applyNumberFormat="1" applyFont="1" applyFill="1" applyBorder="1" applyAlignment="1">
      <alignment horizontal="right" vertical="center"/>
      <protection/>
    </xf>
    <xf numFmtId="0" fontId="2" fillId="0" borderId="26" xfId="83" applyFont="1" applyFill="1" applyBorder="1" applyAlignment="1">
      <alignment horizontal="left" vertical="center" wrapText="1"/>
      <protection/>
    </xf>
    <xf numFmtId="3" fontId="2" fillId="0" borderId="27" xfId="83" applyNumberFormat="1" applyFont="1" applyFill="1" applyBorder="1" applyAlignment="1">
      <alignment horizontal="right" vertical="center"/>
      <protection/>
    </xf>
    <xf numFmtId="3" fontId="3" fillId="0" borderId="11" xfId="83" applyNumberFormat="1" applyFont="1" applyFill="1" applyBorder="1" applyAlignment="1">
      <alignment horizontal="right" vertical="center"/>
      <protection/>
    </xf>
    <xf numFmtId="3" fontId="3" fillId="0" borderId="35" xfId="83" applyNumberFormat="1" applyFont="1" applyFill="1" applyBorder="1" applyAlignment="1">
      <alignment vertical="center"/>
      <protection/>
    </xf>
    <xf numFmtId="3" fontId="3" fillId="0" borderId="35" xfId="80" applyNumberFormat="1" applyFont="1" applyFill="1" applyBorder="1" applyAlignment="1">
      <alignment vertical="center"/>
      <protection/>
    </xf>
    <xf numFmtId="3" fontId="3" fillId="0" borderId="36" xfId="80" applyNumberFormat="1" applyFont="1" applyFill="1" applyBorder="1" applyAlignment="1">
      <alignment vertical="center"/>
      <protection/>
    </xf>
    <xf numFmtId="3" fontId="3" fillId="0" borderId="18" xfId="83" applyNumberFormat="1" applyFont="1" applyFill="1" applyBorder="1" applyAlignment="1">
      <alignment vertical="center"/>
      <protection/>
    </xf>
    <xf numFmtId="3" fontId="3" fillId="0" borderId="18" xfId="80" applyNumberFormat="1" applyFont="1" applyFill="1" applyBorder="1" applyAlignment="1">
      <alignment vertical="center"/>
      <protection/>
    </xf>
    <xf numFmtId="3" fontId="3" fillId="0" borderId="30" xfId="80" applyNumberFormat="1" applyFont="1" applyFill="1" applyBorder="1" applyAlignment="1">
      <alignment vertical="center"/>
      <protection/>
    </xf>
    <xf numFmtId="0" fontId="35" fillId="0" borderId="37" xfId="80" applyFont="1" applyFill="1" applyBorder="1" applyAlignment="1">
      <alignment horizontal="right" vertical="center"/>
      <protection/>
    </xf>
    <xf numFmtId="0" fontId="35" fillId="0" borderId="26" xfId="80" applyFont="1" applyFill="1" applyBorder="1" applyAlignment="1">
      <alignment horizontal="right" vertical="center"/>
      <protection/>
    </xf>
    <xf numFmtId="0" fontId="35" fillId="0" borderId="34" xfId="85" applyFont="1" applyBorder="1" applyAlignment="1">
      <alignment horizontal="right" vertical="center"/>
      <protection/>
    </xf>
    <xf numFmtId="0" fontId="35" fillId="0" borderId="38" xfId="85" applyFont="1" applyBorder="1" applyAlignment="1">
      <alignment horizontal="centerContinuous" vertical="center"/>
      <protection/>
    </xf>
    <xf numFmtId="0" fontId="35" fillId="0" borderId="39" xfId="85" applyFont="1" applyBorder="1" applyAlignment="1">
      <alignment horizontal="center" vertical="center"/>
      <protection/>
    </xf>
    <xf numFmtId="3" fontId="3" fillId="0" borderId="23" xfId="81" applyNumberFormat="1" applyFont="1" applyFill="1" applyBorder="1" applyAlignment="1">
      <alignment horizontal="center" vertical="center"/>
      <protection/>
    </xf>
    <xf numFmtId="3" fontId="3" fillId="0" borderId="23" xfId="81" applyNumberFormat="1" applyFont="1" applyFill="1" applyBorder="1" applyAlignment="1">
      <alignment horizontal="right" vertical="center"/>
      <protection/>
    </xf>
    <xf numFmtId="3" fontId="3" fillId="0" borderId="24" xfId="81" applyNumberFormat="1" applyFont="1" applyFill="1" applyBorder="1" applyAlignment="1">
      <alignment horizontal="right" vertical="center"/>
      <protection/>
    </xf>
    <xf numFmtId="3" fontId="2" fillId="0" borderId="32" xfId="83" applyNumberFormat="1" applyFont="1" applyFill="1" applyBorder="1" applyAlignment="1">
      <alignment horizontal="right" vertical="center"/>
      <protection/>
    </xf>
    <xf numFmtId="0" fontId="35" fillId="0" borderId="40" xfId="80" applyFont="1" applyFill="1" applyBorder="1" applyAlignment="1">
      <alignment horizontal="right" vertical="center"/>
      <protection/>
    </xf>
    <xf numFmtId="3" fontId="3" fillId="0" borderId="41" xfId="83" applyNumberFormat="1" applyFont="1" applyFill="1" applyBorder="1" applyAlignment="1">
      <alignment vertical="center"/>
      <protection/>
    </xf>
    <xf numFmtId="3" fontId="3" fillId="0" borderId="41" xfId="80" applyNumberFormat="1" applyFont="1" applyFill="1" applyBorder="1" applyAlignment="1">
      <alignment vertical="center"/>
      <protection/>
    </xf>
    <xf numFmtId="3" fontId="3" fillId="0" borderId="42" xfId="80" applyNumberFormat="1" applyFont="1" applyFill="1" applyBorder="1" applyAlignment="1">
      <alignment vertical="center"/>
      <protection/>
    </xf>
    <xf numFmtId="3" fontId="3" fillId="0" borderId="43" xfId="81" applyNumberFormat="1" applyFont="1" applyFill="1" applyBorder="1" applyAlignment="1">
      <alignment horizontal="center" vertical="center"/>
      <protection/>
    </xf>
    <xf numFmtId="3" fontId="3" fillId="0" borderId="43" xfId="81" applyNumberFormat="1" applyFont="1" applyFill="1" applyBorder="1" applyAlignment="1">
      <alignment horizontal="right" vertical="center"/>
      <protection/>
    </xf>
    <xf numFmtId="3" fontId="3" fillId="0" borderId="44" xfId="81" applyNumberFormat="1" applyFont="1" applyFill="1" applyBorder="1" applyAlignment="1">
      <alignment horizontal="right" vertical="center"/>
      <protection/>
    </xf>
    <xf numFmtId="3" fontId="3" fillId="0" borderId="23" xfId="82" applyNumberFormat="1" applyFont="1" applyFill="1" applyBorder="1" applyAlignment="1">
      <alignment horizontal="right" vertical="center"/>
      <protection/>
    </xf>
    <xf numFmtId="3" fontId="3" fillId="0" borderId="23" xfId="82" applyNumberFormat="1" applyFont="1" applyFill="1" applyBorder="1" applyAlignment="1">
      <alignment horizontal="center" vertical="center"/>
      <protection/>
    </xf>
    <xf numFmtId="3" fontId="3" fillId="0" borderId="24" xfId="81" applyNumberFormat="1" applyFont="1" applyFill="1" applyBorder="1" applyAlignment="1">
      <alignment horizontal="center" vertical="center"/>
      <protection/>
    </xf>
    <xf numFmtId="0" fontId="1" fillId="0" borderId="0" xfId="83" applyFont="1" applyFill="1" applyBorder="1" applyAlignment="1">
      <alignment vertical="center"/>
      <protection/>
    </xf>
    <xf numFmtId="0" fontId="1" fillId="0" borderId="0" xfId="83" applyFont="1" applyFill="1" applyBorder="1" applyAlignment="1">
      <alignment horizontal="centerContinuous" vertical="center"/>
      <protection/>
    </xf>
    <xf numFmtId="0" fontId="1" fillId="0" borderId="0" xfId="78" applyFont="1" applyFill="1" applyBorder="1" applyAlignment="1">
      <alignment horizontal="right" vertical="center"/>
      <protection/>
    </xf>
    <xf numFmtId="0" fontId="1" fillId="0" borderId="22" xfId="83" applyFont="1" applyFill="1" applyBorder="1" applyAlignment="1">
      <alignment horizontal="center"/>
      <protection/>
    </xf>
    <xf numFmtId="0" fontId="1" fillId="0" borderId="23" xfId="83" applyFont="1" applyFill="1" applyBorder="1" applyAlignment="1">
      <alignment horizontal="center"/>
      <protection/>
    </xf>
    <xf numFmtId="0" fontId="1" fillId="0" borderId="24" xfId="83" applyFont="1" applyFill="1" applyBorder="1" applyAlignment="1">
      <alignment horizontal="center"/>
      <protection/>
    </xf>
    <xf numFmtId="0" fontId="2" fillId="0" borderId="22" xfId="86" applyFont="1" applyFill="1" applyBorder="1" applyAlignment="1">
      <alignment horizontal="left" vertical="center" wrapText="1"/>
      <protection/>
    </xf>
    <xf numFmtId="0" fontId="35" fillId="0" borderId="45" xfId="78" applyFont="1" applyFill="1" applyBorder="1" applyAlignment="1">
      <alignment horizontal="right" vertical="center" wrapText="1"/>
      <protection/>
    </xf>
    <xf numFmtId="0" fontId="2" fillId="0" borderId="0" xfId="82" applyFont="1" applyFill="1" applyAlignment="1">
      <alignment vertical="center"/>
      <protection/>
    </xf>
    <xf numFmtId="3" fontId="3" fillId="0" borderId="11" xfId="81" applyNumberFormat="1" applyFont="1" applyFill="1" applyBorder="1" applyAlignment="1">
      <alignment horizontal="center" vertical="center"/>
      <protection/>
    </xf>
    <xf numFmtId="3" fontId="3" fillId="0" borderId="11" xfId="82" applyNumberFormat="1" applyFont="1" applyFill="1" applyBorder="1" applyAlignment="1">
      <alignment horizontal="right" vertical="center"/>
      <protection/>
    </xf>
    <xf numFmtId="3" fontId="3" fillId="0" borderId="11" xfId="82" applyNumberFormat="1" applyFont="1" applyFill="1" applyBorder="1" applyAlignment="1">
      <alignment horizontal="center" vertical="center"/>
      <protection/>
    </xf>
    <xf numFmtId="3" fontId="3" fillId="0" borderId="28" xfId="81" applyNumberFormat="1" applyFont="1" applyFill="1" applyBorder="1" applyAlignment="1">
      <alignment horizontal="center" vertical="center"/>
      <protection/>
    </xf>
    <xf numFmtId="0" fontId="35" fillId="0" borderId="46" xfId="83" applyFont="1" applyFill="1" applyBorder="1" applyAlignment="1">
      <alignment horizontal="right" vertical="center" wrapText="1"/>
      <protection/>
    </xf>
    <xf numFmtId="3" fontId="3" fillId="0" borderId="47" xfId="81" applyNumberFormat="1" applyFont="1" applyFill="1" applyBorder="1" applyAlignment="1">
      <alignment horizontal="center" vertical="center"/>
      <protection/>
    </xf>
    <xf numFmtId="3" fontId="3" fillId="0" borderId="47" xfId="82" applyNumberFormat="1" applyFont="1" applyFill="1" applyBorder="1" applyAlignment="1">
      <alignment horizontal="right" vertical="center"/>
      <protection/>
    </xf>
    <xf numFmtId="3" fontId="3" fillId="0" borderId="47" xfId="82" applyNumberFormat="1" applyFont="1" applyFill="1" applyBorder="1" applyAlignment="1">
      <alignment horizontal="center" vertical="center"/>
      <protection/>
    </xf>
    <xf numFmtId="3" fontId="3" fillId="0" borderId="48" xfId="81" applyNumberFormat="1" applyFont="1" applyFill="1" applyBorder="1" applyAlignment="1">
      <alignment horizontal="center" vertical="center"/>
      <protection/>
    </xf>
    <xf numFmtId="0" fontId="35" fillId="0" borderId="49" xfId="78" applyFont="1" applyFill="1" applyBorder="1" applyAlignment="1">
      <alignment horizontal="right" vertical="center" wrapText="1"/>
      <protection/>
    </xf>
    <xf numFmtId="3" fontId="3" fillId="0" borderId="50" xfId="81" applyNumberFormat="1" applyFont="1" applyFill="1" applyBorder="1" applyAlignment="1">
      <alignment horizontal="center" vertical="center"/>
      <protection/>
    </xf>
    <xf numFmtId="3" fontId="3" fillId="0" borderId="50" xfId="81" applyNumberFormat="1" applyFont="1" applyFill="1" applyBorder="1" applyAlignment="1">
      <alignment horizontal="right" vertical="center"/>
      <protection/>
    </xf>
    <xf numFmtId="3" fontId="3" fillId="0" borderId="51" xfId="81" applyNumberFormat="1" applyFont="1" applyFill="1" applyBorder="1" applyAlignment="1">
      <alignment horizontal="right" vertical="center"/>
      <protection/>
    </xf>
    <xf numFmtId="0" fontId="35" fillId="0" borderId="52" xfId="83" applyFont="1" applyFill="1" applyBorder="1" applyAlignment="1">
      <alignment horizontal="right" vertical="center" wrapText="1"/>
      <protection/>
    </xf>
    <xf numFmtId="3" fontId="3" fillId="0" borderId="43" xfId="82" applyNumberFormat="1" applyFont="1" applyFill="1" applyBorder="1" applyAlignment="1">
      <alignment horizontal="right" vertical="center"/>
      <protection/>
    </xf>
    <xf numFmtId="3" fontId="3" fillId="0" borderId="43" xfId="82" applyNumberFormat="1" applyFont="1" applyFill="1" applyBorder="1" applyAlignment="1">
      <alignment horizontal="center" vertical="center"/>
      <protection/>
    </xf>
    <xf numFmtId="3" fontId="3" fillId="0" borderId="44" xfId="81" applyNumberFormat="1" applyFont="1" applyFill="1" applyBorder="1" applyAlignment="1">
      <alignment horizontal="center" vertical="center"/>
      <protection/>
    </xf>
    <xf numFmtId="0" fontId="35" fillId="0" borderId="45" xfId="83" applyFont="1" applyFill="1" applyBorder="1" applyAlignment="1">
      <alignment horizontal="right" vertical="center" wrapText="1"/>
      <protection/>
    </xf>
    <xf numFmtId="3" fontId="3" fillId="0" borderId="53" xfId="81" applyNumberFormat="1" applyFont="1" applyFill="1" applyBorder="1" applyAlignment="1">
      <alignment horizontal="center" vertical="center"/>
      <protection/>
    </xf>
    <xf numFmtId="3" fontId="3" fillId="0" borderId="53" xfId="82" applyNumberFormat="1" applyFont="1" applyFill="1" applyBorder="1" applyAlignment="1">
      <alignment horizontal="right" vertical="center"/>
      <protection/>
    </xf>
    <xf numFmtId="3" fontId="3" fillId="0" borderId="53" xfId="82" applyNumberFormat="1" applyFont="1" applyFill="1" applyBorder="1" applyAlignment="1">
      <alignment horizontal="center" vertical="center"/>
      <protection/>
    </xf>
    <xf numFmtId="3" fontId="3" fillId="0" borderId="54" xfId="81" applyNumberFormat="1" applyFont="1" applyFill="1" applyBorder="1" applyAlignment="1">
      <alignment horizontal="center" vertical="center"/>
      <protection/>
    </xf>
    <xf numFmtId="0" fontId="35" fillId="0" borderId="39" xfId="85" applyFont="1" applyFill="1" applyBorder="1" applyAlignment="1">
      <alignment horizontal="center" vertical="center"/>
      <protection/>
    </xf>
    <xf numFmtId="0" fontId="2" fillId="0" borderId="26" xfId="85" applyFont="1" applyFill="1" applyBorder="1" applyAlignment="1">
      <alignment horizontal="left" vertical="center"/>
      <protection/>
    </xf>
    <xf numFmtId="0" fontId="35" fillId="0" borderId="34" xfId="85" applyFont="1" applyFill="1" applyBorder="1" applyAlignment="1">
      <alignment horizontal="right" vertical="center"/>
      <protection/>
    </xf>
    <xf numFmtId="0" fontId="35" fillId="0" borderId="38" xfId="85" applyFont="1" applyFill="1" applyBorder="1" applyAlignment="1">
      <alignment horizontal="centerContinuous" vertical="center"/>
      <protection/>
    </xf>
    <xf numFmtId="0" fontId="2" fillId="0" borderId="26" xfId="85" applyFont="1" applyFill="1" applyBorder="1" applyAlignment="1">
      <alignment horizontal="left" vertical="center" wrapText="1"/>
      <protection/>
    </xf>
    <xf numFmtId="186" fontId="2" fillId="0" borderId="26" xfId="85" applyNumberFormat="1" applyFont="1" applyFill="1" applyBorder="1" applyAlignment="1">
      <alignment horizontal="left" vertical="center"/>
      <protection/>
    </xf>
    <xf numFmtId="0" fontId="1" fillId="0" borderId="43" xfId="83" applyFont="1" applyFill="1" applyBorder="1" applyAlignment="1">
      <alignment horizontal="center" vertical="center" wrapText="1"/>
      <protection/>
    </xf>
    <xf numFmtId="0" fontId="1" fillId="0" borderId="44" xfId="83" applyFont="1" applyFill="1" applyBorder="1" applyAlignment="1">
      <alignment horizontal="center" vertical="center" wrapText="1"/>
      <protection/>
    </xf>
    <xf numFmtId="0" fontId="1" fillId="0" borderId="28" xfId="83" applyFont="1" applyFill="1" applyBorder="1" applyAlignment="1">
      <alignment horizontal="center" vertical="center" wrapText="1"/>
      <protection/>
    </xf>
    <xf numFmtId="0" fontId="2" fillId="0" borderId="0" xfId="85" applyFont="1" applyAlignment="1">
      <alignment horizontal="center" vertical="center"/>
      <protection/>
    </xf>
    <xf numFmtId="0" fontId="1" fillId="0" borderId="13" xfId="87" applyFont="1" applyBorder="1" applyAlignment="1">
      <alignment horizontal="center" vertical="center"/>
      <protection/>
    </xf>
    <xf numFmtId="0" fontId="4" fillId="0" borderId="0" xfId="85" applyFont="1" applyAlignment="1">
      <alignment horizontal="center" vertical="center"/>
      <protection/>
    </xf>
    <xf numFmtId="0" fontId="33" fillId="0" borderId="0" xfId="78" applyNumberFormat="1" applyFont="1" applyFill="1" applyAlignment="1">
      <alignment horizontal="center" vertical="center" wrapText="1"/>
      <protection/>
    </xf>
    <xf numFmtId="0" fontId="33" fillId="0" borderId="0" xfId="78" applyNumberFormat="1" applyFont="1" applyFill="1" applyAlignment="1">
      <alignment horizontal="center" vertical="center"/>
      <protection/>
    </xf>
    <xf numFmtId="0" fontId="4" fillId="0" borderId="0" xfId="83" applyNumberFormat="1" applyFont="1" applyFill="1" applyAlignment="1">
      <alignment horizontal="center" vertical="center"/>
      <protection/>
    </xf>
    <xf numFmtId="0" fontId="1" fillId="0" borderId="52" xfId="83" applyFont="1" applyFill="1" applyBorder="1" applyAlignment="1">
      <alignment horizontal="center" vertical="center" wrapText="1"/>
      <protection/>
    </xf>
    <xf numFmtId="0" fontId="1" fillId="0" borderId="34" xfId="83" applyFont="1" applyFill="1" applyBorder="1" applyAlignment="1">
      <alignment horizontal="center" vertical="center" wrapText="1"/>
      <protection/>
    </xf>
    <xf numFmtId="0" fontId="1" fillId="0" borderId="11" xfId="83" applyFont="1" applyFill="1" applyBorder="1" applyAlignment="1">
      <alignment horizontal="center" vertical="center" wrapText="1"/>
      <protection/>
    </xf>
    <xf numFmtId="0" fontId="4" fillId="0" borderId="0" xfId="83" applyNumberFormat="1" applyFont="1" applyFill="1" applyAlignment="1" quotePrefix="1">
      <alignment horizontal="center" vertical="center"/>
      <protection/>
    </xf>
    <xf numFmtId="0" fontId="2" fillId="0" borderId="0" xfId="85" applyFont="1" applyFill="1" applyAlignment="1">
      <alignment horizontal="center" vertical="center"/>
      <protection/>
    </xf>
    <xf numFmtId="0" fontId="1" fillId="0" borderId="13" xfId="87" applyFont="1" applyFill="1" applyBorder="1" applyAlignment="1">
      <alignment horizontal="center" vertical="center"/>
      <protection/>
    </xf>
    <xf numFmtId="0" fontId="4" fillId="0" borderId="0" xfId="85" applyFont="1" applyFill="1" applyAlignment="1">
      <alignment horizontal="center" vertical="center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2" xfId="79"/>
    <cellStyle name="Normal 2 2" xfId="80"/>
    <cellStyle name="Normal_2008_3.piel_arejais parads_men_WORK" xfId="81"/>
    <cellStyle name="Normal_2009_3.piel_arejais parads_men_WORK" xfId="82"/>
    <cellStyle name="Normal_2010_3.piel_arejais parads_men_WORK" xfId="83"/>
    <cellStyle name="Normal_arejais parads- ceturksnis-2005" xfId="84"/>
    <cellStyle name="Normal_arejais parads_men_2006 (anglu)" xfId="85"/>
    <cellStyle name="Normal_arejais parads_menesis-2006" xfId="86"/>
    <cellStyle name="Normal_galvojumi_men_2006(anglu)" xfId="87"/>
    <cellStyle name="Note" xfId="88"/>
    <cellStyle name="Output" xfId="89"/>
    <cellStyle name="Percent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Sheet Title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47625</xdr:rowOff>
    </xdr:from>
    <xdr:to>
      <xdr:col>5</xdr:col>
      <xdr:colOff>200025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47625</xdr:rowOff>
    </xdr:from>
    <xdr:to>
      <xdr:col>5</xdr:col>
      <xdr:colOff>209550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47625</xdr:rowOff>
    </xdr:from>
    <xdr:to>
      <xdr:col>5</xdr:col>
      <xdr:colOff>209550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47625</xdr:rowOff>
    </xdr:from>
    <xdr:to>
      <xdr:col>5</xdr:col>
      <xdr:colOff>161925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47625</xdr:rowOff>
    </xdr:from>
    <xdr:to>
      <xdr:col>5</xdr:col>
      <xdr:colOff>247650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47625</xdr:rowOff>
    </xdr:from>
    <xdr:to>
      <xdr:col>5</xdr:col>
      <xdr:colOff>200025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47625</xdr:rowOff>
    </xdr:from>
    <xdr:to>
      <xdr:col>5</xdr:col>
      <xdr:colOff>314325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47625</xdr:rowOff>
    </xdr:from>
    <xdr:to>
      <xdr:col>5</xdr:col>
      <xdr:colOff>295275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47625</xdr:rowOff>
    </xdr:from>
    <xdr:to>
      <xdr:col>5</xdr:col>
      <xdr:colOff>257175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47625</xdr:rowOff>
    </xdr:from>
    <xdr:to>
      <xdr:col>5</xdr:col>
      <xdr:colOff>133350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4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"/>
    </row>
    <row r="2" spans="1:13" s="5" customFormat="1" ht="15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</row>
    <row r="3" spans="1:13" s="5" customFormat="1" ht="24.7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28" t="s">
        <v>46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4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6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4"/>
    </row>
    <row r="12" spans="1:13" s="12" customFormat="1" ht="12" customHeight="1">
      <c r="A12" s="31" t="s">
        <v>5</v>
      </c>
      <c r="B12" s="10">
        <v>1349880</v>
      </c>
      <c r="C12" s="10">
        <v>786980</v>
      </c>
      <c r="D12" s="11">
        <v>528526</v>
      </c>
      <c r="E12" s="10">
        <v>0</v>
      </c>
      <c r="F12" s="11">
        <v>0</v>
      </c>
      <c r="G12" s="11">
        <v>5496</v>
      </c>
      <c r="H12" s="11">
        <v>0</v>
      </c>
      <c r="I12" s="11">
        <v>0</v>
      </c>
      <c r="J12" s="10">
        <v>915990</v>
      </c>
      <c r="K12" s="10">
        <v>534022</v>
      </c>
      <c r="L12" s="32">
        <v>0</v>
      </c>
      <c r="M12" s="4"/>
    </row>
    <row r="13" spans="1:13" s="15" customFormat="1" ht="12" customHeight="1">
      <c r="A13" s="66" t="s">
        <v>6</v>
      </c>
      <c r="B13" s="13">
        <v>1349880</v>
      </c>
      <c r="C13" s="13">
        <v>786980</v>
      </c>
      <c r="D13" s="13">
        <v>528526</v>
      </c>
      <c r="E13" s="13">
        <v>0</v>
      </c>
      <c r="F13" s="13">
        <v>0</v>
      </c>
      <c r="G13" s="13">
        <v>5496</v>
      </c>
      <c r="H13" s="13">
        <v>0</v>
      </c>
      <c r="I13" s="13">
        <v>0</v>
      </c>
      <c r="J13" s="13">
        <v>915990</v>
      </c>
      <c r="K13" s="13">
        <v>534022</v>
      </c>
      <c r="L13" s="33">
        <v>0</v>
      </c>
      <c r="M13" s="4"/>
    </row>
    <row r="14" spans="1:13" s="9" customFormat="1" ht="12" customHeight="1">
      <c r="A14" s="6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4"/>
    </row>
    <row r="15" spans="1:13" s="12" customFormat="1" ht="12" customHeight="1">
      <c r="A15" s="31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4"/>
    </row>
    <row r="16" spans="1:13" s="9" customFormat="1" ht="12" customHeight="1">
      <c r="A16" s="31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4"/>
    </row>
    <row r="17" spans="1:13" s="9" customFormat="1" ht="12" customHeight="1">
      <c r="A17" s="31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4"/>
    </row>
    <row r="18" spans="1:13" s="9" customFormat="1" ht="12" customHeight="1">
      <c r="A18" s="31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4"/>
    </row>
    <row r="19" spans="1:13" s="9" customFormat="1" ht="12" customHeight="1">
      <c r="A19" s="31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4"/>
    </row>
    <row r="20" spans="1:13" s="12" customFormat="1" ht="12" customHeight="1">
      <c r="A20" s="31" t="s">
        <v>14</v>
      </c>
      <c r="B20" s="17">
        <v>8213405</v>
      </c>
      <c r="C20" s="17">
        <v>5772414</v>
      </c>
      <c r="D20" s="17">
        <v>2824461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4018845</v>
      </c>
      <c r="K20" s="17">
        <v>2824461</v>
      </c>
      <c r="L20" s="35">
        <v>0</v>
      </c>
      <c r="M20" s="4"/>
    </row>
    <row r="21" spans="1:13" s="9" customFormat="1" ht="12" customHeight="1">
      <c r="A21" s="31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4"/>
    </row>
    <row r="22" spans="1:13" s="9" customFormat="1" ht="12" customHeight="1">
      <c r="A22" s="31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4"/>
    </row>
    <row r="23" spans="1:13" s="9" customFormat="1" ht="12" customHeight="1">
      <c r="A23" s="31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150000000</v>
      </c>
      <c r="K23" s="17">
        <v>105420600</v>
      </c>
      <c r="L23" s="35">
        <v>0</v>
      </c>
      <c r="M23" s="4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3629380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5164142</v>
      </c>
      <c r="K24" s="17">
        <v>3629380</v>
      </c>
      <c r="L24" s="35">
        <v>0</v>
      </c>
      <c r="M24" s="4"/>
    </row>
    <row r="25" spans="1:13" s="9" customFormat="1" ht="11.25" customHeight="1">
      <c r="A25" s="37" t="s">
        <v>35</v>
      </c>
      <c r="B25" s="17">
        <v>42000000</v>
      </c>
      <c r="C25" s="17">
        <v>29517768</v>
      </c>
      <c r="D25" s="17">
        <v>26834335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38181818</v>
      </c>
      <c r="K25" s="17">
        <v>26834335</v>
      </c>
      <c r="L25" s="35">
        <v>0</v>
      </c>
      <c r="M25" s="4"/>
    </row>
    <row r="26" spans="1:13" s="9" customFormat="1" ht="12" customHeight="1">
      <c r="A26" s="31" t="s">
        <v>7</v>
      </c>
      <c r="B26" s="17">
        <v>9510029</v>
      </c>
      <c r="C26" s="17">
        <v>6683686</v>
      </c>
      <c r="D26" s="17">
        <v>2139858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3044743</v>
      </c>
      <c r="K26" s="17">
        <v>2139858</v>
      </c>
      <c r="L26" s="35">
        <v>0</v>
      </c>
      <c r="M26" s="4"/>
    </row>
    <row r="27" spans="1:13" s="9" customFormat="1" ht="12" customHeight="1">
      <c r="A27" s="38" t="s">
        <v>8</v>
      </c>
      <c r="B27" s="17">
        <v>3984023</v>
      </c>
      <c r="C27" s="17">
        <v>2799988</v>
      </c>
      <c r="D27" s="17">
        <v>2105907</v>
      </c>
      <c r="E27" s="17">
        <v>0</v>
      </c>
      <c r="F27" s="17">
        <v>97661</v>
      </c>
      <c r="G27" s="17">
        <v>-0.01</v>
      </c>
      <c r="H27" s="17">
        <v>0</v>
      </c>
      <c r="I27" s="17">
        <v>22915</v>
      </c>
      <c r="J27" s="17">
        <v>2857476</v>
      </c>
      <c r="K27" s="17">
        <v>2008245.99</v>
      </c>
      <c r="L27" s="35">
        <v>0</v>
      </c>
      <c r="M27" s="4"/>
    </row>
    <row r="28" spans="1:13" s="9" customFormat="1" ht="12" customHeight="1">
      <c r="A28" s="31" t="s">
        <v>9</v>
      </c>
      <c r="B28" s="17">
        <v>11102703</v>
      </c>
      <c r="C28" s="17">
        <v>7803024</v>
      </c>
      <c r="D28" s="18">
        <v>454296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646405</v>
      </c>
      <c r="K28" s="17">
        <v>454296</v>
      </c>
      <c r="L28" s="35">
        <v>626373</v>
      </c>
      <c r="M28" s="4"/>
    </row>
    <row r="29" spans="1:13" s="9" customFormat="1" ht="12" customHeight="1">
      <c r="A29" s="31" t="s">
        <v>10</v>
      </c>
      <c r="B29" s="17">
        <v>4241943</v>
      </c>
      <c r="C29" s="17">
        <v>2981254</v>
      </c>
      <c r="D29" s="17">
        <v>351711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500440</v>
      </c>
      <c r="K29" s="17">
        <v>351711</v>
      </c>
      <c r="L29" s="35">
        <v>0</v>
      </c>
      <c r="M29" s="4"/>
    </row>
    <row r="30" spans="1:13" s="9" customFormat="1" ht="12" customHeight="1">
      <c r="A30" s="31" t="s">
        <v>11</v>
      </c>
      <c r="B30" s="17">
        <v>27461677</v>
      </c>
      <c r="C30" s="17">
        <v>19300176</v>
      </c>
      <c r="D30" s="17">
        <v>348407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495739</v>
      </c>
      <c r="K30" s="17">
        <v>348407</v>
      </c>
      <c r="L30" s="35">
        <v>0</v>
      </c>
      <c r="M30" s="4"/>
    </row>
    <row r="31" spans="1:13" s="9" customFormat="1" ht="12" customHeight="1">
      <c r="A31" s="31" t="s">
        <v>5</v>
      </c>
      <c r="B31" s="17">
        <v>18620142</v>
      </c>
      <c r="C31" s="17">
        <v>13086310</v>
      </c>
      <c r="D31" s="17">
        <v>8871420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12622894</v>
      </c>
      <c r="K31" s="17">
        <v>8871420</v>
      </c>
      <c r="L31" s="35">
        <v>0</v>
      </c>
      <c r="M31" s="4"/>
    </row>
    <row r="32" spans="1:13" s="12" customFormat="1" ht="12" customHeight="1">
      <c r="A32" s="31" t="s">
        <v>66</v>
      </c>
      <c r="B32" s="17">
        <v>3100000000</v>
      </c>
      <c r="C32" s="17">
        <v>2178692400</v>
      </c>
      <c r="D32" s="17">
        <v>2038131600</v>
      </c>
      <c r="E32" s="17">
        <v>0</v>
      </c>
      <c r="F32" s="17">
        <v>0</v>
      </c>
      <c r="G32" s="17">
        <v>0</v>
      </c>
      <c r="H32" s="17">
        <v>0</v>
      </c>
      <c r="I32" s="17">
        <v>26355150</v>
      </c>
      <c r="J32" s="17">
        <v>2900000000</v>
      </c>
      <c r="K32" s="17">
        <v>2038131600</v>
      </c>
      <c r="L32" s="35">
        <v>140560800</v>
      </c>
      <c r="M32" s="4"/>
    </row>
    <row r="33" spans="1:13" s="9" customFormat="1" ht="12" customHeight="1">
      <c r="A33" s="31" t="s">
        <v>24</v>
      </c>
      <c r="B33" s="17">
        <v>750000000</v>
      </c>
      <c r="C33" s="17">
        <v>527103000</v>
      </c>
      <c r="D33" s="17">
        <v>158130900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225000000</v>
      </c>
      <c r="K33" s="17">
        <v>158130900</v>
      </c>
      <c r="L33" s="35">
        <v>368972100</v>
      </c>
      <c r="M33" s="4"/>
    </row>
    <row r="34" spans="1:13" s="12" customFormat="1" ht="12" customHeight="1">
      <c r="A34" s="31" t="s">
        <v>28</v>
      </c>
      <c r="B34" s="17">
        <v>50000000</v>
      </c>
      <c r="C34" s="17">
        <v>35140200</v>
      </c>
      <c r="D34" s="17">
        <v>17570100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25000000</v>
      </c>
      <c r="K34" s="17">
        <v>17570100</v>
      </c>
      <c r="L34" s="35">
        <v>17570100</v>
      </c>
      <c r="M34" s="4"/>
    </row>
    <row r="35" spans="1:13" s="12" customFormat="1" ht="12" customHeight="1">
      <c r="A35" s="31" t="s">
        <v>31</v>
      </c>
      <c r="B35" s="17">
        <v>400000000</v>
      </c>
      <c r="C35" s="17">
        <v>281121600</v>
      </c>
      <c r="D35" s="17">
        <v>281121600</v>
      </c>
      <c r="E35" s="17">
        <v>0</v>
      </c>
      <c r="F35" s="17">
        <v>0</v>
      </c>
      <c r="G35" s="17">
        <v>0</v>
      </c>
      <c r="H35" s="17">
        <v>0</v>
      </c>
      <c r="I35" s="17">
        <v>2937721</v>
      </c>
      <c r="J35" s="17">
        <v>400000000</v>
      </c>
      <c r="K35" s="17">
        <v>281121600</v>
      </c>
      <c r="L35" s="35">
        <v>0</v>
      </c>
      <c r="M35" s="4"/>
    </row>
    <row r="36" spans="1:13" s="12" customFormat="1" ht="12" customHeight="1">
      <c r="A36" s="37" t="s">
        <v>36</v>
      </c>
      <c r="B36" s="17">
        <v>100000000</v>
      </c>
      <c r="C36" s="17">
        <v>70280400</v>
      </c>
      <c r="D36" s="17">
        <v>70280400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100000000</v>
      </c>
      <c r="K36" s="17">
        <v>70280400</v>
      </c>
      <c r="L36" s="35">
        <v>0</v>
      </c>
      <c r="M36" s="4"/>
    </row>
    <row r="37" spans="1:13" s="9" customFormat="1" ht="12" customHeight="1">
      <c r="A37" s="31" t="s">
        <v>13</v>
      </c>
      <c r="B37" s="17">
        <v>7019240</v>
      </c>
      <c r="C37" s="17">
        <v>4933150</v>
      </c>
      <c r="D37" s="17">
        <v>3439609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4894123</v>
      </c>
      <c r="K37" s="17">
        <v>3439609</v>
      </c>
      <c r="L37" s="35">
        <v>0</v>
      </c>
      <c r="M37" s="4"/>
    </row>
    <row r="38" spans="1:13" s="9" customFormat="1" ht="12" customHeight="1">
      <c r="A38" s="66" t="s">
        <v>15</v>
      </c>
      <c r="B38" s="14">
        <v>7389172402</v>
      </c>
      <c r="C38" s="14">
        <v>5193139920</v>
      </c>
      <c r="D38" s="14">
        <v>3283897784</v>
      </c>
      <c r="E38" s="14">
        <v>0</v>
      </c>
      <c r="F38" s="14">
        <v>97661</v>
      </c>
      <c r="G38" s="14">
        <v>-0.01</v>
      </c>
      <c r="H38" s="14">
        <v>0</v>
      </c>
      <c r="I38" s="14">
        <v>29315786</v>
      </c>
      <c r="J38" s="14">
        <v>4672426625</v>
      </c>
      <c r="K38" s="14">
        <v>3283800122.99</v>
      </c>
      <c r="L38" s="33">
        <v>1863056973</v>
      </c>
      <c r="M38" s="4"/>
    </row>
    <row r="39" spans="1:13" s="9" customFormat="1" ht="12" customHeight="1">
      <c r="A39" s="67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9"/>
      <c r="M39" s="4"/>
    </row>
    <row r="40" spans="1:13" s="9" customFormat="1" ht="12" customHeight="1">
      <c r="A40" s="36" t="s">
        <v>12</v>
      </c>
      <c r="B40" s="19">
        <v>9591610</v>
      </c>
      <c r="C40" s="19">
        <v>5121920</v>
      </c>
      <c r="D40" s="19">
        <v>3380485</v>
      </c>
      <c r="E40" s="19">
        <v>0</v>
      </c>
      <c r="F40" s="19">
        <v>0</v>
      </c>
      <c r="G40" s="19">
        <v>-62141</v>
      </c>
      <c r="H40" s="19">
        <v>0</v>
      </c>
      <c r="I40" s="19">
        <v>14849.84</v>
      </c>
      <c r="J40" s="19">
        <v>6214127</v>
      </c>
      <c r="K40" s="19">
        <v>3318344</v>
      </c>
      <c r="L40" s="40">
        <v>0</v>
      </c>
      <c r="M40" s="4"/>
    </row>
    <row r="41" spans="1:13" s="12" customFormat="1" ht="12" customHeight="1">
      <c r="A41" s="36" t="s">
        <v>13</v>
      </c>
      <c r="B41" s="19">
        <v>9591610</v>
      </c>
      <c r="C41" s="19">
        <v>5121920</v>
      </c>
      <c r="D41" s="19">
        <v>3219510</v>
      </c>
      <c r="E41" s="19">
        <v>0</v>
      </c>
      <c r="F41" s="19">
        <v>253949</v>
      </c>
      <c r="G41" s="19">
        <v>-49135</v>
      </c>
      <c r="H41" s="19">
        <v>0</v>
      </c>
      <c r="I41" s="19">
        <v>16376</v>
      </c>
      <c r="J41" s="19">
        <v>5461473</v>
      </c>
      <c r="K41" s="19">
        <v>2916426</v>
      </c>
      <c r="L41" s="40">
        <v>0</v>
      </c>
      <c r="M41" s="4"/>
    </row>
    <row r="42" spans="1:13" s="20" customFormat="1" ht="12" customHeight="1">
      <c r="A42" s="36" t="s">
        <v>43</v>
      </c>
      <c r="B42" s="19">
        <v>500000000</v>
      </c>
      <c r="C42" s="19">
        <v>267000000.00000003</v>
      </c>
      <c r="D42" s="19">
        <v>272000000</v>
      </c>
      <c r="E42" s="19">
        <v>0</v>
      </c>
      <c r="F42" s="19">
        <v>0</v>
      </c>
      <c r="G42" s="19">
        <v>-4999999.99999997</v>
      </c>
      <c r="H42" s="19">
        <v>0</v>
      </c>
      <c r="I42" s="19">
        <v>0</v>
      </c>
      <c r="J42" s="19">
        <v>500000000</v>
      </c>
      <c r="K42" s="19">
        <v>267000000.00000003</v>
      </c>
      <c r="L42" s="40">
        <v>0</v>
      </c>
      <c r="M42" s="4"/>
    </row>
    <row r="43" spans="1:13" s="20" customFormat="1" ht="12" customHeight="1">
      <c r="A43" s="36" t="s">
        <v>16</v>
      </c>
      <c r="B43" s="19">
        <v>9318877</v>
      </c>
      <c r="C43" s="19">
        <v>4976280</v>
      </c>
      <c r="D43" s="19">
        <v>2323507</v>
      </c>
      <c r="E43" s="19">
        <v>0</v>
      </c>
      <c r="F43" s="19">
        <v>0</v>
      </c>
      <c r="G43" s="19">
        <v>-42712</v>
      </c>
      <c r="H43" s="19">
        <v>0</v>
      </c>
      <c r="I43" s="19">
        <v>0</v>
      </c>
      <c r="J43" s="19">
        <v>4271152</v>
      </c>
      <c r="K43" s="19">
        <v>2280795</v>
      </c>
      <c r="L43" s="40">
        <v>0</v>
      </c>
      <c r="M43" s="4"/>
    </row>
    <row r="44" spans="1:13" s="9" customFormat="1" ht="12" customHeight="1">
      <c r="A44" s="38" t="s">
        <v>17</v>
      </c>
      <c r="B44" s="19">
        <v>20000000</v>
      </c>
      <c r="C44" s="19">
        <v>10680000</v>
      </c>
      <c r="D44" s="19">
        <v>2249440</v>
      </c>
      <c r="E44" s="19">
        <v>0</v>
      </c>
      <c r="F44" s="19">
        <v>0</v>
      </c>
      <c r="G44" s="19">
        <v>-41350</v>
      </c>
      <c r="H44" s="19">
        <v>0</v>
      </c>
      <c r="I44" s="19">
        <v>0</v>
      </c>
      <c r="J44" s="19">
        <v>4135000</v>
      </c>
      <c r="K44" s="19">
        <v>2208090</v>
      </c>
      <c r="L44" s="40">
        <v>0</v>
      </c>
      <c r="M44" s="4"/>
    </row>
    <row r="45" spans="1:13" s="9" customFormat="1" ht="12" customHeight="1">
      <c r="A45" s="38" t="s">
        <v>18</v>
      </c>
      <c r="B45" s="19">
        <v>15927358</v>
      </c>
      <c r="C45" s="19">
        <v>8505209.172</v>
      </c>
      <c r="D45" s="19">
        <v>4703717</v>
      </c>
      <c r="E45" s="19">
        <v>0</v>
      </c>
      <c r="F45" s="19">
        <v>278321</v>
      </c>
      <c r="G45" s="19">
        <v>-75453</v>
      </c>
      <c r="H45" s="19">
        <v>0</v>
      </c>
      <c r="I45" s="19">
        <v>33581</v>
      </c>
      <c r="J45" s="19">
        <v>8145962</v>
      </c>
      <c r="K45" s="19">
        <v>4349943</v>
      </c>
      <c r="L45" s="40">
        <v>0</v>
      </c>
      <c r="M45" s="4"/>
    </row>
    <row r="46" spans="1:13" s="9" customFormat="1" ht="12" customHeight="1">
      <c r="A46" s="38" t="s">
        <v>19</v>
      </c>
      <c r="B46" s="19">
        <v>2220000</v>
      </c>
      <c r="C46" s="19">
        <v>1185480</v>
      </c>
      <c r="D46" s="19">
        <v>566576</v>
      </c>
      <c r="E46" s="19">
        <v>0</v>
      </c>
      <c r="F46" s="19">
        <v>0</v>
      </c>
      <c r="G46" s="19">
        <v>-10415</v>
      </c>
      <c r="H46" s="19">
        <v>0</v>
      </c>
      <c r="I46" s="19">
        <v>0</v>
      </c>
      <c r="J46" s="19">
        <v>1041500</v>
      </c>
      <c r="K46" s="19">
        <v>556161</v>
      </c>
      <c r="L46" s="40">
        <v>6119</v>
      </c>
      <c r="M46" s="4"/>
    </row>
    <row r="47" spans="1:13" s="9" customFormat="1" ht="12" customHeight="1">
      <c r="A47" s="66" t="s">
        <v>20</v>
      </c>
      <c r="B47" s="21">
        <v>566649455</v>
      </c>
      <c r="C47" s="21">
        <v>302590809.172</v>
      </c>
      <c r="D47" s="21">
        <v>288443235</v>
      </c>
      <c r="E47" s="21">
        <v>0</v>
      </c>
      <c r="F47" s="21">
        <v>532270</v>
      </c>
      <c r="G47" s="21">
        <v>-5281205.99999997</v>
      </c>
      <c r="H47" s="21">
        <v>0</v>
      </c>
      <c r="I47" s="21">
        <v>64806.84</v>
      </c>
      <c r="J47" s="21">
        <v>529269214</v>
      </c>
      <c r="K47" s="21">
        <v>282629759</v>
      </c>
      <c r="L47" s="41">
        <v>6119</v>
      </c>
      <c r="M47" s="4"/>
    </row>
    <row r="48" spans="1:13" s="9" customFormat="1" ht="12" customHeight="1">
      <c r="A48" s="67" t="s">
        <v>25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39"/>
      <c r="M48" s="4"/>
    </row>
    <row r="49" spans="1:13" s="9" customFormat="1" ht="12" customHeight="1">
      <c r="A49" s="36" t="s">
        <v>29</v>
      </c>
      <c r="B49" s="19">
        <v>535344000</v>
      </c>
      <c r="C49" s="19">
        <v>442194144</v>
      </c>
      <c r="D49" s="19">
        <v>449153616</v>
      </c>
      <c r="E49" s="19">
        <v>0</v>
      </c>
      <c r="F49" s="19">
        <v>0</v>
      </c>
      <c r="G49" s="19">
        <v>-6959472</v>
      </c>
      <c r="H49" s="19">
        <v>0</v>
      </c>
      <c r="I49" s="19">
        <v>0</v>
      </c>
      <c r="J49" s="19">
        <v>535344000</v>
      </c>
      <c r="K49" s="19">
        <v>442194144</v>
      </c>
      <c r="L49" s="40">
        <v>0</v>
      </c>
      <c r="M49" s="4"/>
    </row>
    <row r="50" spans="1:13" s="9" customFormat="1" ht="12" customHeight="1">
      <c r="A50" s="36" t="s">
        <v>30</v>
      </c>
      <c r="B50" s="19">
        <v>178448000</v>
      </c>
      <c r="C50" s="19">
        <v>147398048</v>
      </c>
      <c r="D50" s="19">
        <v>149717872</v>
      </c>
      <c r="E50" s="19">
        <v>0</v>
      </c>
      <c r="F50" s="19">
        <v>0</v>
      </c>
      <c r="G50" s="19">
        <v>-2319824</v>
      </c>
      <c r="H50" s="19">
        <v>0</v>
      </c>
      <c r="I50" s="19">
        <v>0</v>
      </c>
      <c r="J50" s="19">
        <v>178448000</v>
      </c>
      <c r="K50" s="19">
        <v>147398048</v>
      </c>
      <c r="L50" s="40">
        <v>0</v>
      </c>
      <c r="M50" s="4"/>
    </row>
    <row r="51" spans="1:13" s="9" customFormat="1" ht="12" customHeight="1">
      <c r="A51" s="36" t="s">
        <v>33</v>
      </c>
      <c r="B51" s="19">
        <v>178448000</v>
      </c>
      <c r="C51" s="19">
        <v>147398048</v>
      </c>
      <c r="D51" s="19">
        <v>149717872</v>
      </c>
      <c r="E51" s="19">
        <v>0</v>
      </c>
      <c r="F51" s="19">
        <v>0</v>
      </c>
      <c r="G51" s="19">
        <v>-2319824</v>
      </c>
      <c r="H51" s="19">
        <v>0</v>
      </c>
      <c r="I51" s="19">
        <v>0</v>
      </c>
      <c r="J51" s="19">
        <v>178448000</v>
      </c>
      <c r="K51" s="19">
        <v>147398048</v>
      </c>
      <c r="L51" s="40">
        <v>0</v>
      </c>
      <c r="M51" s="4"/>
    </row>
    <row r="52" spans="1:13" s="9" customFormat="1" ht="12" customHeight="1">
      <c r="A52" s="36" t="s">
        <v>37</v>
      </c>
      <c r="B52" s="19">
        <v>90000000</v>
      </c>
      <c r="C52" s="19">
        <v>74340000</v>
      </c>
      <c r="D52" s="19">
        <v>75510000</v>
      </c>
      <c r="E52" s="19">
        <v>0</v>
      </c>
      <c r="F52" s="19">
        <v>0</v>
      </c>
      <c r="G52" s="19">
        <v>-1170000</v>
      </c>
      <c r="H52" s="19">
        <v>0</v>
      </c>
      <c r="I52" s="19">
        <v>0</v>
      </c>
      <c r="J52" s="19">
        <v>90000000</v>
      </c>
      <c r="K52" s="19">
        <v>74340000</v>
      </c>
      <c r="L52" s="40">
        <v>0</v>
      </c>
      <c r="M52" s="4"/>
    </row>
    <row r="53" spans="1:13" s="9" customFormat="1" ht="12" customHeight="1">
      <c r="A53" s="36" t="s">
        <v>32</v>
      </c>
      <c r="B53" s="19">
        <v>120822030</v>
      </c>
      <c r="C53" s="19">
        <v>99798997</v>
      </c>
      <c r="D53" s="19">
        <v>101369683</v>
      </c>
      <c r="E53" s="19">
        <v>0</v>
      </c>
      <c r="F53" s="19">
        <v>0</v>
      </c>
      <c r="G53" s="19">
        <v>-1570686</v>
      </c>
      <c r="H53" s="19">
        <v>0</v>
      </c>
      <c r="I53" s="19">
        <v>0</v>
      </c>
      <c r="J53" s="19">
        <v>120822030</v>
      </c>
      <c r="K53" s="19">
        <v>99798997</v>
      </c>
      <c r="L53" s="40">
        <v>0</v>
      </c>
      <c r="M53" s="4"/>
    </row>
    <row r="54" spans="1:13" s="9" customFormat="1" ht="12" customHeight="1">
      <c r="A54" s="66" t="s">
        <v>26</v>
      </c>
      <c r="B54" s="14">
        <v>1103062030</v>
      </c>
      <c r="C54" s="14">
        <v>911129237</v>
      </c>
      <c r="D54" s="14">
        <v>925469043</v>
      </c>
      <c r="E54" s="14">
        <v>0</v>
      </c>
      <c r="F54" s="14">
        <v>0</v>
      </c>
      <c r="G54" s="14">
        <v>-14339806</v>
      </c>
      <c r="H54" s="14">
        <v>0</v>
      </c>
      <c r="I54" s="14">
        <v>0</v>
      </c>
      <c r="J54" s="14">
        <v>1103062030</v>
      </c>
      <c r="K54" s="14">
        <v>911129237</v>
      </c>
      <c r="L54" s="33">
        <v>0</v>
      </c>
      <c r="M54" s="4"/>
    </row>
    <row r="55" spans="1:12" s="2" customFormat="1" ht="13.5" thickBot="1">
      <c r="A55" s="26" t="str">
        <f>"Total in "&amp;LEFT($A$5,LEN($A$5)-5)&amp;":"</f>
        <v>Total in January:</v>
      </c>
      <c r="B55" s="27" t="s">
        <v>0</v>
      </c>
      <c r="C55" s="28">
        <v>6407646946.172</v>
      </c>
      <c r="D55" s="28">
        <v>4498338588</v>
      </c>
      <c r="E55" s="28">
        <v>0</v>
      </c>
      <c r="F55" s="28">
        <v>629931</v>
      </c>
      <c r="G55" s="28">
        <v>-19615516.009999968</v>
      </c>
      <c r="H55" s="28">
        <v>0</v>
      </c>
      <c r="I55" s="28">
        <v>29380592.84</v>
      </c>
      <c r="J55" s="27" t="s">
        <v>0</v>
      </c>
      <c r="K55" s="28">
        <v>4478093140.99</v>
      </c>
      <c r="L55" s="29">
        <v>1863063092</v>
      </c>
    </row>
    <row r="56" spans="1:12" s="2" customFormat="1" ht="12" customHeight="1">
      <c r="A56" s="23" t="s">
        <v>67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3" s="9" customFormat="1" ht="12" customHeight="1" thickBot="1">
      <c r="A57" s="89" t="s">
        <v>61</v>
      </c>
      <c r="B57" s="69">
        <v>0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69">
        <v>0</v>
      </c>
      <c r="K57" s="70">
        <v>0</v>
      </c>
      <c r="L57" s="71">
        <v>0</v>
      </c>
      <c r="M57" s="4"/>
    </row>
    <row r="58" spans="1:14" s="2" customFormat="1" ht="13.5">
      <c r="A58" s="42" t="s">
        <v>69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  <c r="M58"/>
      <c r="N58"/>
    </row>
    <row r="59" spans="1:14" s="46" customFormat="1" ht="12.75">
      <c r="A59" s="43" t="s">
        <v>21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5"/>
      <c r="M59"/>
      <c r="N59"/>
    </row>
    <row r="60" spans="1:14" s="46" customFormat="1" ht="12" customHeight="1">
      <c r="A60" s="47" t="s">
        <v>63</v>
      </c>
      <c r="B60" s="48">
        <v>3958833.619210978</v>
      </c>
      <c r="C60" s="48">
        <v>2308000</v>
      </c>
      <c r="D60" s="49">
        <v>692400</v>
      </c>
      <c r="E60" s="48">
        <v>0</v>
      </c>
      <c r="F60" s="49">
        <v>0</v>
      </c>
      <c r="G60" s="49">
        <v>7200</v>
      </c>
      <c r="H60" s="49">
        <v>0</v>
      </c>
      <c r="I60" s="49">
        <v>0</v>
      </c>
      <c r="J60" s="48">
        <v>1200000</v>
      </c>
      <c r="K60" s="50">
        <v>699600</v>
      </c>
      <c r="L60" s="51">
        <v>0</v>
      </c>
      <c r="M60"/>
      <c r="N60"/>
    </row>
    <row r="61" spans="1:14" s="46" customFormat="1" ht="12.75">
      <c r="A61" s="52" t="s">
        <v>60</v>
      </c>
      <c r="B61" s="53">
        <v>3958833.619210978</v>
      </c>
      <c r="C61" s="53">
        <v>2308000</v>
      </c>
      <c r="D61" s="53">
        <v>692400</v>
      </c>
      <c r="E61" s="53">
        <v>0</v>
      </c>
      <c r="F61" s="53">
        <v>0</v>
      </c>
      <c r="G61" s="53">
        <v>7200</v>
      </c>
      <c r="H61" s="53">
        <v>0</v>
      </c>
      <c r="I61" s="53">
        <v>0</v>
      </c>
      <c r="J61" s="53">
        <v>1200000</v>
      </c>
      <c r="K61" s="53">
        <v>699600</v>
      </c>
      <c r="L61" s="54">
        <v>0</v>
      </c>
      <c r="M61"/>
      <c r="N61"/>
    </row>
    <row r="62" spans="1:14" s="46" customFormat="1" ht="12.75">
      <c r="A62" s="43" t="s">
        <v>22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72"/>
      <c r="M62"/>
      <c r="N62"/>
    </row>
    <row r="63" spans="1:14" s="46" customFormat="1" ht="12.75">
      <c r="A63" s="55" t="s">
        <v>63</v>
      </c>
      <c r="B63" s="50">
        <v>12551984.621601472</v>
      </c>
      <c r="C63" s="50">
        <v>8821585</v>
      </c>
      <c r="D63" s="50">
        <v>2646475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3765594.675044536</v>
      </c>
      <c r="K63" s="50">
        <v>2646475</v>
      </c>
      <c r="L63" s="56">
        <v>0</v>
      </c>
      <c r="M63"/>
      <c r="N63"/>
    </row>
    <row r="64" spans="1:14" s="46" customFormat="1" ht="12.75">
      <c r="A64" s="55" t="s">
        <v>64</v>
      </c>
      <c r="B64" s="50">
        <v>81255204.86508329</v>
      </c>
      <c r="C64" s="50">
        <v>57106483</v>
      </c>
      <c r="D64" s="50">
        <v>57106483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81255204.86508329</v>
      </c>
      <c r="K64" s="50">
        <v>57106483</v>
      </c>
      <c r="L64" s="56">
        <v>0</v>
      </c>
      <c r="M64"/>
      <c r="N64"/>
    </row>
    <row r="65" spans="1:14" s="46" customFormat="1" ht="12.75">
      <c r="A65" s="55" t="s">
        <v>65</v>
      </c>
      <c r="B65" s="50">
        <v>20631641.25417613</v>
      </c>
      <c r="C65" s="50">
        <v>14500000</v>
      </c>
      <c r="D65" s="50">
        <v>14500000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20631641.25417613</v>
      </c>
      <c r="K65" s="50">
        <v>14500000</v>
      </c>
      <c r="L65" s="56">
        <v>0</v>
      </c>
      <c r="M65"/>
      <c r="N65"/>
    </row>
    <row r="66" spans="1:14" s="46" customFormat="1" ht="12.75" customHeight="1">
      <c r="A66" s="52" t="s">
        <v>15</v>
      </c>
      <c r="B66" s="57">
        <v>114438830.7408609</v>
      </c>
      <c r="C66" s="57">
        <v>80428068</v>
      </c>
      <c r="D66" s="57">
        <v>74252958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105652440.79430395</v>
      </c>
      <c r="K66" s="57">
        <v>74252958</v>
      </c>
      <c r="L66" s="54">
        <v>0</v>
      </c>
      <c r="M66"/>
      <c r="N66"/>
    </row>
    <row r="67" spans="1:14" s="46" customFormat="1" ht="12.75" customHeight="1" thickBot="1">
      <c r="A67" s="26" t="str">
        <f>"Total in "&amp;LEFT($A$5,LEN($A$5)-5)&amp;":"</f>
        <v>Total in January:</v>
      </c>
      <c r="B67" s="27" t="s">
        <v>0</v>
      </c>
      <c r="C67" s="28">
        <v>82736068</v>
      </c>
      <c r="D67" s="28">
        <v>74945358</v>
      </c>
      <c r="E67" s="28">
        <v>0</v>
      </c>
      <c r="F67" s="28">
        <v>0</v>
      </c>
      <c r="G67" s="28">
        <v>7200</v>
      </c>
      <c r="H67" s="28">
        <v>0</v>
      </c>
      <c r="I67" s="28">
        <v>0</v>
      </c>
      <c r="J67" s="27" t="s">
        <v>0</v>
      </c>
      <c r="K67" s="28">
        <v>74952558</v>
      </c>
      <c r="L67" s="29">
        <v>0</v>
      </c>
      <c r="M67"/>
      <c r="N67"/>
    </row>
    <row r="68" spans="1:14" s="46" customFormat="1" ht="12.75" customHeight="1">
      <c r="A68" s="64" t="s">
        <v>21</v>
      </c>
      <c r="B68" s="58">
        <v>5308713.619210978</v>
      </c>
      <c r="C68" s="59">
        <v>3094980</v>
      </c>
      <c r="D68" s="59">
        <v>1220926</v>
      </c>
      <c r="E68" s="59">
        <v>0</v>
      </c>
      <c r="F68" s="59">
        <v>0</v>
      </c>
      <c r="G68" s="59">
        <v>12696</v>
      </c>
      <c r="H68" s="59">
        <v>0</v>
      </c>
      <c r="I68" s="59">
        <v>0</v>
      </c>
      <c r="J68" s="58">
        <v>2115990</v>
      </c>
      <c r="K68" s="59">
        <v>1233622</v>
      </c>
      <c r="L68" s="60">
        <v>0</v>
      </c>
      <c r="M68"/>
      <c r="N68"/>
    </row>
    <row r="69" spans="1:14" s="46" customFormat="1" ht="12.75" customHeight="1">
      <c r="A69" s="65" t="s">
        <v>22</v>
      </c>
      <c r="B69" s="61">
        <v>7503611232.740861</v>
      </c>
      <c r="C69" s="62">
        <v>5273567988</v>
      </c>
      <c r="D69" s="62">
        <v>3358150742</v>
      </c>
      <c r="E69" s="62">
        <v>0</v>
      </c>
      <c r="F69" s="62">
        <v>97661</v>
      </c>
      <c r="G69" s="62">
        <v>-0.01</v>
      </c>
      <c r="H69" s="62">
        <v>0</v>
      </c>
      <c r="I69" s="62">
        <v>29315786</v>
      </c>
      <c r="J69" s="61">
        <v>4778079065.794304</v>
      </c>
      <c r="K69" s="62">
        <v>3358053080.99</v>
      </c>
      <c r="L69" s="63">
        <v>1863056973</v>
      </c>
      <c r="M69"/>
      <c r="N69"/>
    </row>
    <row r="70" spans="1:14" s="46" customFormat="1" ht="12.75" customHeight="1">
      <c r="A70" s="65" t="s">
        <v>23</v>
      </c>
      <c r="B70" s="61">
        <v>566649455</v>
      </c>
      <c r="C70" s="62">
        <v>302590809.172</v>
      </c>
      <c r="D70" s="62">
        <v>288443235</v>
      </c>
      <c r="E70" s="62">
        <v>0</v>
      </c>
      <c r="F70" s="62">
        <v>532270</v>
      </c>
      <c r="G70" s="62">
        <v>-5281205.99999997</v>
      </c>
      <c r="H70" s="62">
        <v>0</v>
      </c>
      <c r="I70" s="62">
        <v>64806.84</v>
      </c>
      <c r="J70" s="61">
        <v>529269214</v>
      </c>
      <c r="K70" s="62">
        <v>282629759</v>
      </c>
      <c r="L70" s="63">
        <v>6119</v>
      </c>
      <c r="M70"/>
      <c r="N70"/>
    </row>
    <row r="71" spans="1:14" s="46" customFormat="1" ht="12.75" customHeight="1" thickBot="1">
      <c r="A71" s="73" t="s">
        <v>25</v>
      </c>
      <c r="B71" s="74">
        <v>1103062030</v>
      </c>
      <c r="C71" s="75">
        <v>911129237</v>
      </c>
      <c r="D71" s="75">
        <v>925469043</v>
      </c>
      <c r="E71" s="75">
        <v>0</v>
      </c>
      <c r="F71" s="75">
        <v>0</v>
      </c>
      <c r="G71" s="75">
        <v>-14339806</v>
      </c>
      <c r="H71" s="75">
        <v>0</v>
      </c>
      <c r="I71" s="75">
        <v>0</v>
      </c>
      <c r="J71" s="74">
        <v>1103062030</v>
      </c>
      <c r="K71" s="75">
        <v>911129237</v>
      </c>
      <c r="L71" s="76">
        <v>0</v>
      </c>
      <c r="M71"/>
      <c r="N71"/>
    </row>
    <row r="72" spans="1:14" s="9" customFormat="1" ht="12.75" customHeight="1" thickBot="1">
      <c r="A72" s="90" t="str">
        <f>"CG and LG (I+II+III) GRAND TOTAL in "&amp;LEFT($A$5,LEN($A$5)-5)&amp;":"</f>
        <v>CG and LG (I+II+III) GRAND TOTAL in January:</v>
      </c>
      <c r="B72" s="77" t="s">
        <v>0</v>
      </c>
      <c r="C72" s="78">
        <v>6490383014.172</v>
      </c>
      <c r="D72" s="78">
        <v>4573283946</v>
      </c>
      <c r="E72" s="78">
        <v>0</v>
      </c>
      <c r="F72" s="78">
        <v>629931</v>
      </c>
      <c r="G72" s="78">
        <v>-19608316.009999968</v>
      </c>
      <c r="H72" s="78">
        <v>0</v>
      </c>
      <c r="I72" s="78">
        <v>29380592.84</v>
      </c>
      <c r="J72" s="77" t="s">
        <v>0</v>
      </c>
      <c r="K72" s="78">
        <v>4553045698.99</v>
      </c>
      <c r="L72" s="79">
        <v>1863063092</v>
      </c>
      <c r="M72"/>
      <c r="N72"/>
    </row>
    <row r="73" spans="1:14" s="1" customFormat="1" ht="12.75" customHeight="1" thickBot="1">
      <c r="A73" s="26" t="str">
        <f>"Total per year "&amp;RIGHT($A$5,4)&amp;":"</f>
        <v>Total per year 2012:</v>
      </c>
      <c r="B73" s="69" t="s">
        <v>0</v>
      </c>
      <c r="C73" s="69" t="s">
        <v>0</v>
      </c>
      <c r="D73" s="80">
        <v>4713844746</v>
      </c>
      <c r="E73" s="80">
        <v>0</v>
      </c>
      <c r="F73" s="80">
        <v>629931</v>
      </c>
      <c r="G73" s="80">
        <v>-19608316.009999968</v>
      </c>
      <c r="H73" s="80">
        <v>0</v>
      </c>
      <c r="I73" s="80">
        <v>29380592.84</v>
      </c>
      <c r="J73" s="81" t="s">
        <v>0</v>
      </c>
      <c r="K73" s="80">
        <v>4693606498.99</v>
      </c>
      <c r="L73" s="82" t="s">
        <v>0</v>
      </c>
      <c r="M73"/>
      <c r="N73"/>
    </row>
    <row r="74" ht="15" customHeight="1">
      <c r="A74" s="91" t="s">
        <v>62</v>
      </c>
    </row>
    <row r="75" ht="15.75">
      <c r="A75" s="1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/>
  <pageMargins left="0.2362204724409449" right="0.2362204724409449" top="0.52" bottom="0.54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8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6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6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6"/>
    </row>
    <row r="2" spans="1:13" s="5" customFormat="1" ht="15.75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6"/>
    </row>
    <row r="3" spans="1:13" s="5" customFormat="1" ht="24.7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6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32" t="s">
        <v>88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6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114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6"/>
    </row>
    <row r="12" spans="1:13" s="12" customFormat="1" ht="12" customHeight="1">
      <c r="A12" s="115" t="s">
        <v>5</v>
      </c>
      <c r="B12" s="10">
        <v>1349880</v>
      </c>
      <c r="C12" s="10">
        <v>785630</v>
      </c>
      <c r="D12" s="11">
        <v>476170</v>
      </c>
      <c r="E12" s="10">
        <v>0</v>
      </c>
      <c r="F12" s="11">
        <v>0</v>
      </c>
      <c r="G12" s="11">
        <v>820</v>
      </c>
      <c r="H12" s="11">
        <v>0</v>
      </c>
      <c r="I12" s="11">
        <v>0</v>
      </c>
      <c r="J12" s="10">
        <v>819570</v>
      </c>
      <c r="K12" s="10">
        <v>476990</v>
      </c>
      <c r="L12" s="32">
        <v>0</v>
      </c>
      <c r="M12" s="6"/>
    </row>
    <row r="13" spans="1:13" s="15" customFormat="1" ht="12" customHeight="1">
      <c r="A13" s="116" t="s">
        <v>6</v>
      </c>
      <c r="B13" s="13">
        <v>1349880</v>
      </c>
      <c r="C13" s="13">
        <v>785630</v>
      </c>
      <c r="D13" s="13">
        <v>476170</v>
      </c>
      <c r="E13" s="13">
        <v>0</v>
      </c>
      <c r="F13" s="13">
        <v>0</v>
      </c>
      <c r="G13" s="13">
        <v>820</v>
      </c>
      <c r="H13" s="13">
        <v>0</v>
      </c>
      <c r="I13" s="13">
        <v>0</v>
      </c>
      <c r="J13" s="13">
        <v>819570</v>
      </c>
      <c r="K13" s="13">
        <v>476990</v>
      </c>
      <c r="L13" s="33">
        <v>0</v>
      </c>
      <c r="M13" s="6"/>
    </row>
    <row r="14" spans="1:13" s="9" customFormat="1" ht="12" customHeight="1">
      <c r="A14" s="11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6"/>
    </row>
    <row r="15" spans="1:13" s="12" customFormat="1" ht="12" customHeight="1">
      <c r="A15" s="115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6"/>
    </row>
    <row r="16" spans="1:13" s="9" customFormat="1" ht="12" customHeight="1">
      <c r="A16" s="115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6"/>
    </row>
    <row r="17" spans="1:13" s="9" customFormat="1" ht="12" customHeight="1">
      <c r="A17" s="115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6"/>
    </row>
    <row r="18" spans="1:13" s="9" customFormat="1" ht="12" customHeight="1">
      <c r="A18" s="115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6"/>
    </row>
    <row r="19" spans="1:13" s="9" customFormat="1" ht="12" customHeight="1">
      <c r="A19" s="115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6"/>
    </row>
    <row r="20" spans="1:13" s="12" customFormat="1" ht="12" customHeight="1">
      <c r="A20" s="115" t="s">
        <v>14</v>
      </c>
      <c r="B20" s="17">
        <v>8213405</v>
      </c>
      <c r="C20" s="17">
        <v>5772414</v>
      </c>
      <c r="D20" s="17">
        <v>2495568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3550874</v>
      </c>
      <c r="K20" s="17">
        <v>2495568</v>
      </c>
      <c r="L20" s="35">
        <v>0</v>
      </c>
      <c r="M20" s="6"/>
    </row>
    <row r="21" spans="1:13" s="9" customFormat="1" ht="12" customHeight="1">
      <c r="A21" s="115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6"/>
    </row>
    <row r="22" spans="1:13" s="9" customFormat="1" ht="12" customHeight="1">
      <c r="A22" s="115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6"/>
    </row>
    <row r="23" spans="1:13" s="9" customFormat="1" ht="12" customHeight="1">
      <c r="A23" s="115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150000000</v>
      </c>
      <c r="K23" s="17">
        <v>105420600</v>
      </c>
      <c r="L23" s="35">
        <v>0</v>
      </c>
      <c r="M23" s="6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3136065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4462218</v>
      </c>
      <c r="K24" s="17">
        <v>3136065</v>
      </c>
      <c r="L24" s="35">
        <v>0</v>
      </c>
      <c r="M24" s="6"/>
    </row>
    <row r="25" spans="1:13" s="9" customFormat="1" ht="12" customHeight="1">
      <c r="A25" s="36" t="s">
        <v>77</v>
      </c>
      <c r="B25" s="17">
        <v>1149450</v>
      </c>
      <c r="C25" s="17">
        <v>807838</v>
      </c>
      <c r="D25" s="17">
        <v>0</v>
      </c>
      <c r="E25" s="17">
        <v>0</v>
      </c>
      <c r="F25" s="17">
        <v>94290</v>
      </c>
      <c r="G25" s="17">
        <v>0</v>
      </c>
      <c r="H25" s="17">
        <v>94290</v>
      </c>
      <c r="I25" s="17">
        <v>0</v>
      </c>
      <c r="J25" s="17">
        <v>0</v>
      </c>
      <c r="K25" s="17">
        <v>0</v>
      </c>
      <c r="L25" s="35">
        <v>0</v>
      </c>
      <c r="M25" s="6"/>
    </row>
    <row r="26" spans="1:13" s="9" customFormat="1" ht="11.25" customHeight="1">
      <c r="A26" s="118" t="s">
        <v>35</v>
      </c>
      <c r="B26" s="17">
        <v>42000000</v>
      </c>
      <c r="C26" s="17">
        <v>29517768</v>
      </c>
      <c r="D26" s="17">
        <v>24150901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34363636</v>
      </c>
      <c r="K26" s="17">
        <v>24150901</v>
      </c>
      <c r="L26" s="35">
        <v>0</v>
      </c>
      <c r="M26" s="6"/>
    </row>
    <row r="27" spans="1:13" s="9" customFormat="1" ht="12" customHeight="1">
      <c r="A27" s="115" t="s">
        <v>7</v>
      </c>
      <c r="B27" s="17">
        <v>9510029</v>
      </c>
      <c r="C27" s="17">
        <v>6683686</v>
      </c>
      <c r="D27" s="17">
        <v>1852387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2635710</v>
      </c>
      <c r="K27" s="17">
        <v>1852387</v>
      </c>
      <c r="L27" s="35">
        <v>0</v>
      </c>
      <c r="M27" s="6"/>
    </row>
    <row r="28" spans="1:13" s="9" customFormat="1" ht="12" customHeight="1">
      <c r="A28" s="119" t="s">
        <v>8</v>
      </c>
      <c r="B28" s="17">
        <v>4590023</v>
      </c>
      <c r="C28" s="17">
        <v>3225887</v>
      </c>
      <c r="D28" s="17">
        <v>1910585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2718518</v>
      </c>
      <c r="K28" s="17">
        <v>1910585</v>
      </c>
      <c r="L28" s="35">
        <v>0</v>
      </c>
      <c r="M28" s="6"/>
    </row>
    <row r="29" spans="1:13" s="9" customFormat="1" ht="12" customHeight="1">
      <c r="A29" s="115" t="s">
        <v>9</v>
      </c>
      <c r="B29" s="17">
        <v>11102703</v>
      </c>
      <c r="C29" s="17">
        <v>7803024</v>
      </c>
      <c r="D29" s="18">
        <v>99106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141015</v>
      </c>
      <c r="K29" s="17">
        <v>99106</v>
      </c>
      <c r="L29" s="35">
        <v>626373</v>
      </c>
      <c r="M29" s="6"/>
    </row>
    <row r="30" spans="1:13" s="9" customFormat="1" ht="12" customHeight="1">
      <c r="A30" s="115" t="s">
        <v>10</v>
      </c>
      <c r="B30" s="17">
        <v>4241943</v>
      </c>
      <c r="C30" s="17">
        <v>2981254</v>
      </c>
      <c r="D30" s="17">
        <v>233588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332365</v>
      </c>
      <c r="K30" s="17">
        <v>233588</v>
      </c>
      <c r="L30" s="35">
        <v>0</v>
      </c>
      <c r="M30" s="6"/>
    </row>
    <row r="31" spans="1:13" s="9" customFormat="1" ht="12" customHeight="1">
      <c r="A31" s="115" t="s">
        <v>11</v>
      </c>
      <c r="B31" s="17">
        <v>27461677</v>
      </c>
      <c r="C31" s="17">
        <v>19300176</v>
      </c>
      <c r="D31" s="17">
        <v>81889</v>
      </c>
      <c r="E31" s="17">
        <v>0</v>
      </c>
      <c r="F31" s="17">
        <v>54992</v>
      </c>
      <c r="G31" s="17">
        <v>0</v>
      </c>
      <c r="H31" s="17">
        <v>0</v>
      </c>
      <c r="I31" s="17">
        <v>1648</v>
      </c>
      <c r="J31" s="17">
        <v>38272</v>
      </c>
      <c r="K31" s="17">
        <v>26897</v>
      </c>
      <c r="L31" s="35">
        <v>0</v>
      </c>
      <c r="M31" s="6"/>
    </row>
    <row r="32" spans="1:13" s="9" customFormat="1" ht="12" customHeight="1">
      <c r="A32" s="115" t="s">
        <v>5</v>
      </c>
      <c r="B32" s="17">
        <v>18620142</v>
      </c>
      <c r="C32" s="17">
        <v>13086310</v>
      </c>
      <c r="D32" s="17">
        <v>7937587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11294168</v>
      </c>
      <c r="K32" s="17">
        <v>7937587</v>
      </c>
      <c r="L32" s="35">
        <v>0</v>
      </c>
      <c r="M32" s="6"/>
    </row>
    <row r="33" spans="1:13" s="12" customFormat="1" ht="12" customHeight="1">
      <c r="A33" s="115" t="s">
        <v>66</v>
      </c>
      <c r="B33" s="17">
        <v>3100000000</v>
      </c>
      <c r="C33" s="17">
        <v>2178692400</v>
      </c>
      <c r="D33" s="17">
        <v>2038131600</v>
      </c>
      <c r="E33" s="17">
        <v>0</v>
      </c>
      <c r="F33" s="17">
        <v>0</v>
      </c>
      <c r="G33" s="17">
        <v>0</v>
      </c>
      <c r="H33" s="17">
        <v>0</v>
      </c>
      <c r="I33" s="17">
        <v>4041123</v>
      </c>
      <c r="J33" s="17">
        <v>2900000000</v>
      </c>
      <c r="K33" s="17">
        <v>2038131600</v>
      </c>
      <c r="L33" s="35">
        <v>140560800</v>
      </c>
      <c r="M33" s="6"/>
    </row>
    <row r="34" spans="1:13" s="9" customFormat="1" ht="12" customHeight="1">
      <c r="A34" s="115" t="s">
        <v>24</v>
      </c>
      <c r="B34" s="17">
        <v>750000000</v>
      </c>
      <c r="C34" s="17">
        <v>527103000</v>
      </c>
      <c r="D34" s="17">
        <v>158130900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225000000</v>
      </c>
      <c r="K34" s="17">
        <v>158130900</v>
      </c>
      <c r="L34" s="35">
        <v>368972100</v>
      </c>
      <c r="M34" s="6"/>
    </row>
    <row r="35" spans="1:13" s="12" customFormat="1" ht="12" customHeight="1">
      <c r="A35" s="115" t="s">
        <v>28</v>
      </c>
      <c r="B35" s="17">
        <v>50000000</v>
      </c>
      <c r="C35" s="17">
        <v>35140200</v>
      </c>
      <c r="D35" s="17">
        <v>17570100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25000000</v>
      </c>
      <c r="K35" s="17">
        <v>17570100</v>
      </c>
      <c r="L35" s="35">
        <v>17570100</v>
      </c>
      <c r="M35" s="6"/>
    </row>
    <row r="36" spans="1:13" s="12" customFormat="1" ht="12" customHeight="1">
      <c r="A36" s="115" t="s">
        <v>31</v>
      </c>
      <c r="B36" s="17">
        <v>400000000</v>
      </c>
      <c r="C36" s="17">
        <v>281121600</v>
      </c>
      <c r="D36" s="17">
        <v>281121600</v>
      </c>
      <c r="E36" s="17">
        <v>0</v>
      </c>
      <c r="F36" s="17">
        <v>0</v>
      </c>
      <c r="G36" s="17">
        <v>0</v>
      </c>
      <c r="H36" s="17">
        <v>0</v>
      </c>
      <c r="I36" s="17">
        <v>1482916</v>
      </c>
      <c r="J36" s="17">
        <v>400000000</v>
      </c>
      <c r="K36" s="17">
        <v>281121600</v>
      </c>
      <c r="L36" s="35">
        <v>0</v>
      </c>
      <c r="M36" s="6"/>
    </row>
    <row r="37" spans="1:13" s="12" customFormat="1" ht="12" customHeight="1">
      <c r="A37" s="118" t="s">
        <v>36</v>
      </c>
      <c r="B37" s="17">
        <v>100000000</v>
      </c>
      <c r="C37" s="17">
        <v>70280400</v>
      </c>
      <c r="D37" s="17">
        <v>70280400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100000000</v>
      </c>
      <c r="K37" s="17">
        <v>70280400</v>
      </c>
      <c r="L37" s="35">
        <v>0</v>
      </c>
      <c r="M37" s="6"/>
    </row>
    <row r="38" spans="1:13" s="9" customFormat="1" ht="12" customHeight="1">
      <c r="A38" s="115" t="s">
        <v>13</v>
      </c>
      <c r="B38" s="17">
        <v>7019240</v>
      </c>
      <c r="C38" s="17">
        <v>4933150</v>
      </c>
      <c r="D38" s="17">
        <v>2969786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4225624</v>
      </c>
      <c r="K38" s="17">
        <v>2969786</v>
      </c>
      <c r="L38" s="35">
        <v>0</v>
      </c>
      <c r="M38" s="6"/>
    </row>
    <row r="39" spans="1:13" s="9" customFormat="1" ht="12" customHeight="1">
      <c r="A39" s="116" t="s">
        <v>15</v>
      </c>
      <c r="B39" s="14">
        <v>7390927852</v>
      </c>
      <c r="C39" s="14">
        <v>5194373657</v>
      </c>
      <c r="D39" s="14">
        <v>3277765862</v>
      </c>
      <c r="E39" s="14">
        <v>0</v>
      </c>
      <c r="F39" s="14">
        <v>149282</v>
      </c>
      <c r="G39" s="14">
        <v>0</v>
      </c>
      <c r="H39" s="14">
        <v>94290</v>
      </c>
      <c r="I39" s="14">
        <v>5525687</v>
      </c>
      <c r="J39" s="14">
        <v>4663762400</v>
      </c>
      <c r="K39" s="14">
        <v>3277710870</v>
      </c>
      <c r="L39" s="33">
        <v>1863056973</v>
      </c>
      <c r="M39" s="6"/>
    </row>
    <row r="40" spans="1:13" s="9" customFormat="1" ht="12" customHeight="1">
      <c r="A40" s="117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39"/>
      <c r="M40" s="6"/>
    </row>
    <row r="41" spans="1:13" s="9" customFormat="1" ht="12" customHeight="1">
      <c r="A41" s="36" t="s">
        <v>12</v>
      </c>
      <c r="B41" s="19">
        <v>9591610</v>
      </c>
      <c r="C41" s="19">
        <v>5217836</v>
      </c>
      <c r="D41" s="19">
        <v>2869211</v>
      </c>
      <c r="E41" s="19">
        <v>0</v>
      </c>
      <c r="F41" s="19">
        <v>0</v>
      </c>
      <c r="G41" s="19">
        <v>-10509</v>
      </c>
      <c r="H41" s="19">
        <v>0</v>
      </c>
      <c r="I41" s="19">
        <v>0</v>
      </c>
      <c r="J41" s="19">
        <v>5254966</v>
      </c>
      <c r="K41" s="19">
        <v>2858702</v>
      </c>
      <c r="L41" s="40">
        <v>0</v>
      </c>
      <c r="M41" s="6"/>
    </row>
    <row r="42" spans="1:13" s="12" customFormat="1" ht="12" customHeight="1">
      <c r="A42" s="36" t="s">
        <v>13</v>
      </c>
      <c r="B42" s="19">
        <v>9591610</v>
      </c>
      <c r="C42" s="19">
        <v>5217836</v>
      </c>
      <c r="D42" s="19">
        <v>2732582</v>
      </c>
      <c r="E42" s="19">
        <v>0</v>
      </c>
      <c r="F42" s="19">
        <v>0</v>
      </c>
      <c r="G42" s="19">
        <v>-10009</v>
      </c>
      <c r="H42" s="19">
        <v>0</v>
      </c>
      <c r="I42" s="19">
        <v>0</v>
      </c>
      <c r="J42" s="19">
        <v>5004729</v>
      </c>
      <c r="K42" s="19">
        <v>2722573</v>
      </c>
      <c r="L42" s="40">
        <v>0</v>
      </c>
      <c r="M42" s="6"/>
    </row>
    <row r="43" spans="1:13" s="20" customFormat="1" ht="12" customHeight="1">
      <c r="A43" s="36" t="s">
        <v>43</v>
      </c>
      <c r="B43" s="19">
        <v>500000000</v>
      </c>
      <c r="C43" s="19">
        <v>272000000</v>
      </c>
      <c r="D43" s="19">
        <v>273000000</v>
      </c>
      <c r="E43" s="19">
        <v>0</v>
      </c>
      <c r="F43" s="19">
        <v>0</v>
      </c>
      <c r="G43" s="19">
        <v>-1000000</v>
      </c>
      <c r="H43" s="19">
        <v>0</v>
      </c>
      <c r="I43" s="19">
        <v>0</v>
      </c>
      <c r="J43" s="19">
        <v>500000000</v>
      </c>
      <c r="K43" s="19">
        <v>272000000</v>
      </c>
      <c r="L43" s="40">
        <v>0</v>
      </c>
      <c r="M43" s="6"/>
    </row>
    <row r="44" spans="1:13" s="20" customFormat="1" ht="12" customHeight="1">
      <c r="A44" s="36" t="s">
        <v>71</v>
      </c>
      <c r="B44" s="19">
        <v>1000000000</v>
      </c>
      <c r="C44" s="19">
        <v>544000000</v>
      </c>
      <c r="D44" s="19">
        <v>546000000</v>
      </c>
      <c r="E44" s="19">
        <v>0</v>
      </c>
      <c r="F44" s="19">
        <v>0</v>
      </c>
      <c r="G44" s="19">
        <v>-2000000</v>
      </c>
      <c r="H44" s="19">
        <v>0</v>
      </c>
      <c r="I44" s="19">
        <v>0</v>
      </c>
      <c r="J44" s="19">
        <v>1000000000</v>
      </c>
      <c r="K44" s="19">
        <v>544000000</v>
      </c>
      <c r="L44" s="40">
        <v>0</v>
      </c>
      <c r="M44" s="6"/>
    </row>
    <row r="45" spans="1:13" s="20" customFormat="1" ht="12" customHeight="1">
      <c r="A45" s="36" t="s">
        <v>16</v>
      </c>
      <c r="B45" s="19">
        <v>9318877</v>
      </c>
      <c r="C45" s="19">
        <v>5069469</v>
      </c>
      <c r="D45" s="19">
        <v>2332049</v>
      </c>
      <c r="E45" s="19">
        <v>0</v>
      </c>
      <c r="F45" s="19">
        <v>0</v>
      </c>
      <c r="G45" s="19">
        <v>-8542</v>
      </c>
      <c r="H45" s="19">
        <v>0</v>
      </c>
      <c r="I45" s="19">
        <v>0</v>
      </c>
      <c r="J45" s="19">
        <v>4271152</v>
      </c>
      <c r="K45" s="19">
        <v>2323507</v>
      </c>
      <c r="L45" s="40">
        <v>0</v>
      </c>
      <c r="M45" s="6"/>
    </row>
    <row r="46" spans="1:13" s="9" customFormat="1" ht="12" customHeight="1">
      <c r="A46" s="119" t="s">
        <v>17</v>
      </c>
      <c r="B46" s="19">
        <v>20000000</v>
      </c>
      <c r="C46" s="19">
        <v>10880000</v>
      </c>
      <c r="D46" s="19">
        <v>1345890</v>
      </c>
      <c r="E46" s="19">
        <v>0</v>
      </c>
      <c r="F46" s="19">
        <v>0</v>
      </c>
      <c r="G46" s="19">
        <v>-4930</v>
      </c>
      <c r="H46" s="19">
        <v>0</v>
      </c>
      <c r="I46" s="19">
        <v>0</v>
      </c>
      <c r="J46" s="19">
        <v>2465000</v>
      </c>
      <c r="K46" s="19">
        <v>1340960</v>
      </c>
      <c r="L46" s="40">
        <v>0</v>
      </c>
      <c r="M46" s="6"/>
    </row>
    <row r="47" spans="1:13" s="9" customFormat="1" ht="12" customHeight="1">
      <c r="A47" s="119" t="s">
        <v>18</v>
      </c>
      <c r="B47" s="19">
        <v>15927358</v>
      </c>
      <c r="C47" s="19">
        <v>8664483</v>
      </c>
      <c r="D47" s="19">
        <v>4174380</v>
      </c>
      <c r="E47" s="19">
        <v>0</v>
      </c>
      <c r="F47" s="19">
        <v>0</v>
      </c>
      <c r="G47" s="19">
        <v>-15291</v>
      </c>
      <c r="H47" s="19">
        <v>0</v>
      </c>
      <c r="I47" s="19">
        <v>0</v>
      </c>
      <c r="J47" s="19">
        <v>7645384</v>
      </c>
      <c r="K47" s="19">
        <v>4159089</v>
      </c>
      <c r="L47" s="40">
        <v>0</v>
      </c>
      <c r="M47" s="6"/>
    </row>
    <row r="48" spans="1:13" s="9" customFormat="1" ht="12" customHeight="1">
      <c r="A48" s="119" t="s">
        <v>19</v>
      </c>
      <c r="B48" s="19">
        <v>2220000</v>
      </c>
      <c r="C48" s="19">
        <v>1207680</v>
      </c>
      <c r="D48" s="19">
        <v>465054</v>
      </c>
      <c r="E48" s="19">
        <v>0</v>
      </c>
      <c r="F48" s="19">
        <v>0</v>
      </c>
      <c r="G48" s="19">
        <v>-1703</v>
      </c>
      <c r="H48" s="19">
        <v>0</v>
      </c>
      <c r="I48" s="19">
        <v>0</v>
      </c>
      <c r="J48" s="19">
        <v>851748</v>
      </c>
      <c r="K48" s="19">
        <v>463351</v>
      </c>
      <c r="L48" s="40">
        <v>6233</v>
      </c>
      <c r="M48" s="6"/>
    </row>
    <row r="49" spans="1:13" s="9" customFormat="1" ht="12" customHeight="1">
      <c r="A49" s="116" t="s">
        <v>20</v>
      </c>
      <c r="B49" s="21">
        <v>1566649455</v>
      </c>
      <c r="C49" s="21">
        <v>852257304</v>
      </c>
      <c r="D49" s="21">
        <v>832919166</v>
      </c>
      <c r="E49" s="21">
        <v>0</v>
      </c>
      <c r="F49" s="21">
        <v>0</v>
      </c>
      <c r="G49" s="21">
        <v>-3050984</v>
      </c>
      <c r="H49" s="21">
        <v>0</v>
      </c>
      <c r="I49" s="21">
        <v>0</v>
      </c>
      <c r="J49" s="21">
        <v>1525492979</v>
      </c>
      <c r="K49" s="21">
        <v>829868182</v>
      </c>
      <c r="L49" s="41">
        <v>6233</v>
      </c>
      <c r="M49" s="6"/>
    </row>
    <row r="50" spans="1:13" s="9" customFormat="1" ht="12" customHeight="1">
      <c r="A50" s="117" t="s">
        <v>25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39"/>
      <c r="M50" s="6"/>
    </row>
    <row r="51" spans="1:13" s="9" customFormat="1" ht="12" customHeight="1">
      <c r="A51" s="36" t="s">
        <v>29</v>
      </c>
      <c r="B51" s="19">
        <v>535344000</v>
      </c>
      <c r="C51" s="19">
        <v>447012240</v>
      </c>
      <c r="D51" s="19">
        <v>281055600</v>
      </c>
      <c r="E51" s="19">
        <v>0</v>
      </c>
      <c r="F51" s="19">
        <v>0</v>
      </c>
      <c r="G51" s="19">
        <v>-1672950</v>
      </c>
      <c r="H51" s="19">
        <v>0</v>
      </c>
      <c r="I51" s="19">
        <v>0</v>
      </c>
      <c r="J51" s="19">
        <v>334590000</v>
      </c>
      <c r="K51" s="19">
        <v>279382650</v>
      </c>
      <c r="L51" s="40">
        <v>0</v>
      </c>
      <c r="M51" s="6"/>
    </row>
    <row r="52" spans="1:13" s="9" customFormat="1" ht="12" customHeight="1">
      <c r="A52" s="36" t="s">
        <v>30</v>
      </c>
      <c r="B52" s="19">
        <v>178448000</v>
      </c>
      <c r="C52" s="19">
        <v>149004080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40">
        <v>0</v>
      </c>
      <c r="M52" s="6"/>
    </row>
    <row r="53" spans="1:13" s="9" customFormat="1" ht="12" customHeight="1">
      <c r="A53" s="36" t="s">
        <v>33</v>
      </c>
      <c r="B53" s="19">
        <v>178448000</v>
      </c>
      <c r="C53" s="19">
        <v>149004080</v>
      </c>
      <c r="D53" s="19">
        <v>149896320</v>
      </c>
      <c r="E53" s="19">
        <v>0</v>
      </c>
      <c r="F53" s="19">
        <v>0</v>
      </c>
      <c r="G53" s="19">
        <v>-892240</v>
      </c>
      <c r="H53" s="19">
        <v>0</v>
      </c>
      <c r="I53" s="19">
        <v>0</v>
      </c>
      <c r="J53" s="19">
        <v>178448000</v>
      </c>
      <c r="K53" s="19">
        <v>149004080</v>
      </c>
      <c r="L53" s="40">
        <v>0</v>
      </c>
      <c r="M53" s="6"/>
    </row>
    <row r="54" spans="1:13" s="9" customFormat="1" ht="12" customHeight="1">
      <c r="A54" s="36" t="s">
        <v>37</v>
      </c>
      <c r="B54" s="19">
        <v>90000000</v>
      </c>
      <c r="C54" s="19">
        <v>75150000</v>
      </c>
      <c r="D54" s="19">
        <v>75600000</v>
      </c>
      <c r="E54" s="19">
        <v>0</v>
      </c>
      <c r="F54" s="19">
        <v>0</v>
      </c>
      <c r="G54" s="19">
        <v>-450000</v>
      </c>
      <c r="H54" s="19">
        <v>0</v>
      </c>
      <c r="I54" s="19">
        <v>0</v>
      </c>
      <c r="J54" s="19">
        <v>90000000</v>
      </c>
      <c r="K54" s="19">
        <v>75150000</v>
      </c>
      <c r="L54" s="40">
        <v>0</v>
      </c>
      <c r="M54" s="6"/>
    </row>
    <row r="55" spans="1:13" s="9" customFormat="1" ht="12" customHeight="1">
      <c r="A55" s="36" t="s">
        <v>32</v>
      </c>
      <c r="B55" s="19">
        <v>120822030</v>
      </c>
      <c r="C55" s="19">
        <v>100886395</v>
      </c>
      <c r="D55" s="19">
        <v>101490505</v>
      </c>
      <c r="E55" s="19">
        <v>0</v>
      </c>
      <c r="F55" s="19">
        <v>0</v>
      </c>
      <c r="G55" s="19">
        <v>-604110</v>
      </c>
      <c r="H55" s="19">
        <v>0</v>
      </c>
      <c r="I55" s="19">
        <v>0</v>
      </c>
      <c r="J55" s="19">
        <v>120822030</v>
      </c>
      <c r="K55" s="19">
        <v>100886395</v>
      </c>
      <c r="L55" s="40">
        <v>0</v>
      </c>
      <c r="M55" s="6"/>
    </row>
    <row r="56" spans="1:13" s="9" customFormat="1" ht="12" customHeight="1">
      <c r="A56" s="116" t="s">
        <v>26</v>
      </c>
      <c r="B56" s="14">
        <v>1103062030</v>
      </c>
      <c r="C56" s="14">
        <v>921056795</v>
      </c>
      <c r="D56" s="14">
        <v>608042425</v>
      </c>
      <c r="E56" s="14">
        <v>0</v>
      </c>
      <c r="F56" s="14">
        <v>0</v>
      </c>
      <c r="G56" s="14">
        <v>-3619300</v>
      </c>
      <c r="H56" s="14">
        <v>0</v>
      </c>
      <c r="I56" s="14">
        <v>0</v>
      </c>
      <c r="J56" s="14">
        <v>723860030</v>
      </c>
      <c r="K56" s="14">
        <v>604423125</v>
      </c>
      <c r="L56" s="33">
        <v>0</v>
      </c>
      <c r="M56" s="6"/>
    </row>
    <row r="57" spans="1:12" s="2" customFormat="1" ht="13.5" thickBot="1">
      <c r="A57" s="26" t="str">
        <f>"Total in "&amp;LEFT($A$5,LEN($A$5)-5)&amp;":"</f>
        <v>Total in October:</v>
      </c>
      <c r="B57" s="27" t="s">
        <v>0</v>
      </c>
      <c r="C57" s="28">
        <v>6968473386</v>
      </c>
      <c r="D57" s="28">
        <v>4719203623</v>
      </c>
      <c r="E57" s="28">
        <v>0</v>
      </c>
      <c r="F57" s="28">
        <v>149282</v>
      </c>
      <c r="G57" s="28">
        <v>-6669464</v>
      </c>
      <c r="H57" s="28">
        <v>94290</v>
      </c>
      <c r="I57" s="28">
        <v>5525687</v>
      </c>
      <c r="J57" s="27" t="s">
        <v>0</v>
      </c>
      <c r="K57" s="28">
        <v>4712479167</v>
      </c>
      <c r="L57" s="29">
        <v>1863063206</v>
      </c>
    </row>
    <row r="58" spans="1:12" s="2" customFormat="1" ht="12" customHeight="1">
      <c r="A58" s="23" t="s">
        <v>67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</row>
    <row r="59" spans="1:13" s="9" customFormat="1" ht="12" customHeight="1" thickBot="1">
      <c r="A59" s="89" t="s">
        <v>61</v>
      </c>
      <c r="B59" s="69">
        <v>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69">
        <v>0</v>
      </c>
      <c r="K59" s="70">
        <v>0</v>
      </c>
      <c r="L59" s="71">
        <v>0</v>
      </c>
      <c r="M59" s="6"/>
    </row>
    <row r="60" spans="1:12" s="2" customFormat="1" ht="13.5">
      <c r="A60" s="42" t="s">
        <v>69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/>
    </row>
    <row r="61" spans="1:14" s="46" customFormat="1" ht="12.75">
      <c r="A61" s="43" t="s">
        <v>21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5"/>
      <c r="M61" s="2"/>
      <c r="N61" s="2"/>
    </row>
    <row r="62" spans="1:14" s="46" customFormat="1" ht="12" customHeight="1">
      <c r="A62" s="47" t="s">
        <v>63</v>
      </c>
      <c r="B62" s="48">
        <v>3993127</v>
      </c>
      <c r="C62" s="48">
        <v>2324000</v>
      </c>
      <c r="D62" s="49">
        <v>619733</v>
      </c>
      <c r="E62" s="48">
        <v>0</v>
      </c>
      <c r="F62" s="49">
        <v>0</v>
      </c>
      <c r="G62" s="49">
        <v>1067</v>
      </c>
      <c r="H62" s="49">
        <v>0</v>
      </c>
      <c r="I62" s="49">
        <v>0</v>
      </c>
      <c r="J62" s="48">
        <v>1066666.6666666667</v>
      </c>
      <c r="K62" s="50">
        <v>620800</v>
      </c>
      <c r="L62" s="51">
        <v>0</v>
      </c>
      <c r="M62" s="2"/>
      <c r="N62" s="2"/>
    </row>
    <row r="63" spans="1:14" s="46" customFormat="1" ht="12.75">
      <c r="A63" s="52" t="s">
        <v>60</v>
      </c>
      <c r="B63" s="53">
        <v>3993127</v>
      </c>
      <c r="C63" s="53">
        <v>2324000</v>
      </c>
      <c r="D63" s="53">
        <v>619733</v>
      </c>
      <c r="E63" s="53">
        <v>0</v>
      </c>
      <c r="F63" s="53">
        <v>0</v>
      </c>
      <c r="G63" s="53">
        <v>1067</v>
      </c>
      <c r="H63" s="53">
        <v>0</v>
      </c>
      <c r="I63" s="53">
        <v>0</v>
      </c>
      <c r="J63" s="53">
        <v>1066666.6666666667</v>
      </c>
      <c r="K63" s="53">
        <v>620800</v>
      </c>
      <c r="L63" s="54">
        <v>0</v>
      </c>
      <c r="M63" s="2"/>
      <c r="N63" s="2"/>
    </row>
    <row r="64" spans="1:14" s="46" customFormat="1" ht="12.75">
      <c r="A64" s="43" t="s">
        <v>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72"/>
      <c r="M64" s="2"/>
      <c r="N64" s="2"/>
    </row>
    <row r="65" spans="1:14" s="46" customFormat="1" ht="12.75">
      <c r="A65" s="55" t="s">
        <v>63</v>
      </c>
      <c r="B65" s="50">
        <v>12551985</v>
      </c>
      <c r="C65" s="50">
        <v>8821585</v>
      </c>
      <c r="D65" s="50">
        <v>2352422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3347194.9505125186</v>
      </c>
      <c r="K65" s="50">
        <v>2352422</v>
      </c>
      <c r="L65" s="56">
        <v>0</v>
      </c>
      <c r="M65" s="2"/>
      <c r="N65" s="2"/>
    </row>
    <row r="66" spans="1:14" s="46" customFormat="1" ht="12.75">
      <c r="A66" s="55" t="s">
        <v>64</v>
      </c>
      <c r="B66" s="50">
        <v>81255205</v>
      </c>
      <c r="C66" s="50">
        <v>57106483</v>
      </c>
      <c r="D66" s="50">
        <v>57106483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81255204.86508329</v>
      </c>
      <c r="K66" s="50">
        <v>57106483</v>
      </c>
      <c r="L66" s="56">
        <v>0</v>
      </c>
      <c r="M66" s="2"/>
      <c r="N66" s="2"/>
    </row>
    <row r="67" spans="1:14" s="46" customFormat="1" ht="12.75">
      <c r="A67" s="55" t="s">
        <v>65</v>
      </c>
      <c r="B67" s="50">
        <v>20631641</v>
      </c>
      <c r="C67" s="50">
        <v>14500000</v>
      </c>
      <c r="D67" s="50">
        <v>13593750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19342163.67579012</v>
      </c>
      <c r="K67" s="50">
        <v>13593750</v>
      </c>
      <c r="L67" s="56">
        <v>0</v>
      </c>
      <c r="M67" s="2"/>
      <c r="N67" s="2"/>
    </row>
    <row r="68" spans="1:14" s="46" customFormat="1" ht="12.75" customHeight="1">
      <c r="A68" s="52" t="s">
        <v>15</v>
      </c>
      <c r="B68" s="57">
        <v>114438831</v>
      </c>
      <c r="C68" s="57">
        <v>80428068</v>
      </c>
      <c r="D68" s="57">
        <v>73052655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103944563.49138592</v>
      </c>
      <c r="K68" s="57">
        <v>73052655</v>
      </c>
      <c r="L68" s="54">
        <v>0</v>
      </c>
      <c r="M68" s="2"/>
      <c r="N68" s="2"/>
    </row>
    <row r="69" spans="1:14" s="46" customFormat="1" ht="12.75" customHeight="1" thickBot="1">
      <c r="A69" s="26" t="str">
        <f>"Total in "&amp;LEFT($A$5,LEN($A$5)-5)&amp;":"</f>
        <v>Total in October:</v>
      </c>
      <c r="B69" s="27" t="s">
        <v>0</v>
      </c>
      <c r="C69" s="28">
        <v>82752068</v>
      </c>
      <c r="D69" s="28">
        <v>73672388</v>
      </c>
      <c r="E69" s="28">
        <v>0</v>
      </c>
      <c r="F69" s="28">
        <v>0</v>
      </c>
      <c r="G69" s="28">
        <v>1067</v>
      </c>
      <c r="H69" s="28">
        <v>0</v>
      </c>
      <c r="I69" s="28">
        <v>0</v>
      </c>
      <c r="J69" s="27" t="s">
        <v>0</v>
      </c>
      <c r="K69" s="28">
        <v>73673455</v>
      </c>
      <c r="L69" s="29">
        <v>0</v>
      </c>
      <c r="M69" s="2"/>
      <c r="N69" s="2"/>
    </row>
    <row r="70" spans="1:14" s="46" customFormat="1" ht="12.75" customHeight="1">
      <c r="A70" s="64" t="s">
        <v>21</v>
      </c>
      <c r="B70" s="58">
        <v>5343007</v>
      </c>
      <c r="C70" s="59">
        <v>3109630</v>
      </c>
      <c r="D70" s="59">
        <v>1095903</v>
      </c>
      <c r="E70" s="59">
        <v>0</v>
      </c>
      <c r="F70" s="59">
        <v>0</v>
      </c>
      <c r="G70" s="59">
        <v>1887</v>
      </c>
      <c r="H70" s="59">
        <v>0</v>
      </c>
      <c r="I70" s="59">
        <v>0</v>
      </c>
      <c r="J70" s="58">
        <v>1886236.6666666667</v>
      </c>
      <c r="K70" s="59">
        <v>1097790</v>
      </c>
      <c r="L70" s="60">
        <v>0</v>
      </c>
      <c r="M70" s="2"/>
      <c r="N70" s="2"/>
    </row>
    <row r="71" spans="1:14" s="46" customFormat="1" ht="12.75" customHeight="1">
      <c r="A71" s="65" t="s">
        <v>22</v>
      </c>
      <c r="B71" s="61">
        <v>7505366683</v>
      </c>
      <c r="C71" s="62">
        <v>5274801725</v>
      </c>
      <c r="D71" s="62">
        <v>3350818517</v>
      </c>
      <c r="E71" s="62">
        <v>0</v>
      </c>
      <c r="F71" s="62">
        <v>149282</v>
      </c>
      <c r="G71" s="62">
        <v>0</v>
      </c>
      <c r="H71" s="62">
        <v>94290</v>
      </c>
      <c r="I71" s="62">
        <v>5525687</v>
      </c>
      <c r="J71" s="61">
        <v>4767706963.491385</v>
      </c>
      <c r="K71" s="62">
        <v>3350763525</v>
      </c>
      <c r="L71" s="63">
        <v>1863056973</v>
      </c>
      <c r="M71" s="2"/>
      <c r="N71" s="2"/>
    </row>
    <row r="72" spans="1:14" s="46" customFormat="1" ht="12.75" customHeight="1">
      <c r="A72" s="65" t="s">
        <v>23</v>
      </c>
      <c r="B72" s="61">
        <v>1566649455</v>
      </c>
      <c r="C72" s="62">
        <v>852257304</v>
      </c>
      <c r="D72" s="62">
        <v>832919166</v>
      </c>
      <c r="E72" s="62">
        <v>0</v>
      </c>
      <c r="F72" s="62">
        <v>0</v>
      </c>
      <c r="G72" s="62">
        <v>-3050984</v>
      </c>
      <c r="H72" s="62">
        <v>0</v>
      </c>
      <c r="I72" s="62">
        <v>0</v>
      </c>
      <c r="J72" s="61">
        <v>1525492979</v>
      </c>
      <c r="K72" s="62">
        <v>829868182</v>
      </c>
      <c r="L72" s="63">
        <v>6233</v>
      </c>
      <c r="M72" s="2"/>
      <c r="N72" s="2"/>
    </row>
    <row r="73" spans="1:14" s="46" customFormat="1" ht="12.75" customHeight="1" thickBot="1">
      <c r="A73" s="73" t="s">
        <v>25</v>
      </c>
      <c r="B73" s="74">
        <v>1103062030</v>
      </c>
      <c r="C73" s="75">
        <v>921056795</v>
      </c>
      <c r="D73" s="75">
        <v>608042425</v>
      </c>
      <c r="E73" s="75">
        <v>0</v>
      </c>
      <c r="F73" s="75">
        <v>0</v>
      </c>
      <c r="G73" s="75">
        <v>-3619300</v>
      </c>
      <c r="H73" s="75">
        <v>0</v>
      </c>
      <c r="I73" s="75">
        <v>0</v>
      </c>
      <c r="J73" s="74">
        <v>723860030</v>
      </c>
      <c r="K73" s="75">
        <v>604423125</v>
      </c>
      <c r="L73" s="76">
        <v>0</v>
      </c>
      <c r="M73" s="2"/>
      <c r="N73" s="2"/>
    </row>
    <row r="74" spans="1:14" s="9" customFormat="1" ht="12.75" customHeight="1" thickBot="1">
      <c r="A74" s="101" t="str">
        <f>"CG and LG (I+II+III) GRAND TOTAL in "&amp;LEFT($A$5,LEN($A$5)-5)&amp;":"</f>
        <v>CG and LG (I+II+III) GRAND TOTAL in October:</v>
      </c>
      <c r="B74" s="102" t="s">
        <v>0</v>
      </c>
      <c r="C74" s="103">
        <v>7051225454</v>
      </c>
      <c r="D74" s="103">
        <v>4792876011</v>
      </c>
      <c r="E74" s="103">
        <v>0</v>
      </c>
      <c r="F74" s="103">
        <v>149282</v>
      </c>
      <c r="G74" s="103">
        <v>-6668397</v>
      </c>
      <c r="H74" s="103">
        <v>94290</v>
      </c>
      <c r="I74" s="103">
        <v>5525687</v>
      </c>
      <c r="J74" s="102" t="s">
        <v>0</v>
      </c>
      <c r="K74" s="103">
        <v>4786152622</v>
      </c>
      <c r="L74" s="104">
        <v>1863063206</v>
      </c>
      <c r="M74" s="2"/>
      <c r="N74" s="2"/>
    </row>
    <row r="75" spans="1:14" s="1" customFormat="1" ht="12.75" customHeight="1">
      <c r="A75" s="105" t="s">
        <v>72</v>
      </c>
      <c r="B75" s="77" t="s">
        <v>0</v>
      </c>
      <c r="C75" s="77" t="s">
        <v>0</v>
      </c>
      <c r="D75" s="106">
        <v>4573283946</v>
      </c>
      <c r="E75" s="106">
        <v>0</v>
      </c>
      <c r="F75" s="106">
        <v>629931</v>
      </c>
      <c r="G75" s="106">
        <v>-19608316.009999968</v>
      </c>
      <c r="H75" s="106">
        <v>0</v>
      </c>
      <c r="I75" s="106">
        <v>29380592.84</v>
      </c>
      <c r="J75" s="107" t="s">
        <v>0</v>
      </c>
      <c r="K75" s="106">
        <v>4553045698.99</v>
      </c>
      <c r="L75" s="108" t="s">
        <v>0</v>
      </c>
      <c r="M75" s="2"/>
      <c r="N75" s="2"/>
    </row>
    <row r="76" spans="1:14" s="1" customFormat="1" ht="12.75" customHeight="1">
      <c r="A76" s="52" t="s">
        <v>74</v>
      </c>
      <c r="B76" s="92" t="s">
        <v>0</v>
      </c>
      <c r="C76" s="92" t="s">
        <v>0</v>
      </c>
      <c r="D76" s="93">
        <v>4553045698.99</v>
      </c>
      <c r="E76" s="93">
        <v>530000000</v>
      </c>
      <c r="F76" s="93">
        <v>227342</v>
      </c>
      <c r="G76" s="93">
        <v>-29367893.010000028</v>
      </c>
      <c r="H76" s="93">
        <v>0</v>
      </c>
      <c r="I76" s="93">
        <v>5033152</v>
      </c>
      <c r="J76" s="94" t="s">
        <v>0</v>
      </c>
      <c r="K76" s="93">
        <v>5053450463.98</v>
      </c>
      <c r="L76" s="95" t="s">
        <v>0</v>
      </c>
      <c r="M76" s="2"/>
      <c r="N76" s="2"/>
    </row>
    <row r="77" spans="1:14" s="1" customFormat="1" ht="12.75" customHeight="1">
      <c r="A77" s="96" t="s">
        <v>76</v>
      </c>
      <c r="B77" s="97" t="s">
        <v>0</v>
      </c>
      <c r="C77" s="97" t="s">
        <v>0</v>
      </c>
      <c r="D77" s="98">
        <v>5053450463.98</v>
      </c>
      <c r="E77" s="98">
        <v>0</v>
      </c>
      <c r="F77" s="98">
        <v>55871756</v>
      </c>
      <c r="G77" s="98">
        <v>13171837.99</v>
      </c>
      <c r="H77" s="98">
        <v>0</v>
      </c>
      <c r="I77" s="98">
        <v>39951108</v>
      </c>
      <c r="J77" s="99" t="s">
        <v>0</v>
      </c>
      <c r="K77" s="98">
        <v>5010750545.969999</v>
      </c>
      <c r="L77" s="100" t="s">
        <v>0</v>
      </c>
      <c r="M77" s="2"/>
      <c r="N77" s="2"/>
    </row>
    <row r="78" spans="1:14" s="1" customFormat="1" ht="12.75" customHeight="1">
      <c r="A78" s="96" t="s">
        <v>79</v>
      </c>
      <c r="B78" s="97" t="s">
        <v>0</v>
      </c>
      <c r="C78" s="97" t="s">
        <v>0</v>
      </c>
      <c r="D78" s="98">
        <v>5010750545.97</v>
      </c>
      <c r="E78" s="98">
        <v>0</v>
      </c>
      <c r="F78" s="98">
        <v>374778</v>
      </c>
      <c r="G78" s="98">
        <v>12334358.99</v>
      </c>
      <c r="H78" s="98">
        <v>108260</v>
      </c>
      <c r="I78" s="98">
        <v>25297507</v>
      </c>
      <c r="J78" s="99" t="s">
        <v>0</v>
      </c>
      <c r="K78" s="98">
        <v>5022818386.96</v>
      </c>
      <c r="L78" s="100" t="s">
        <v>0</v>
      </c>
      <c r="M78" s="2"/>
      <c r="N78" s="2"/>
    </row>
    <row r="79" spans="1:14" s="1" customFormat="1" ht="12.75" customHeight="1">
      <c r="A79" s="96" t="s">
        <v>81</v>
      </c>
      <c r="B79" s="97" t="s">
        <v>0</v>
      </c>
      <c r="C79" s="97" t="s">
        <v>0</v>
      </c>
      <c r="D79" s="98">
        <v>5022818386.96</v>
      </c>
      <c r="E79" s="98">
        <v>0</v>
      </c>
      <c r="F79" s="98">
        <v>1106540</v>
      </c>
      <c r="G79" s="98">
        <v>83099610.99000001</v>
      </c>
      <c r="H79" s="98">
        <v>0</v>
      </c>
      <c r="I79" s="98">
        <v>8139722</v>
      </c>
      <c r="J79" s="99" t="s">
        <v>0</v>
      </c>
      <c r="K79" s="98">
        <v>5104811457.95</v>
      </c>
      <c r="L79" s="100" t="s">
        <v>0</v>
      </c>
      <c r="M79" s="2"/>
      <c r="N79" s="2"/>
    </row>
    <row r="80" spans="1:14" s="1" customFormat="1" ht="12.75" customHeight="1">
      <c r="A80" s="96" t="s">
        <v>83</v>
      </c>
      <c r="B80" s="97" t="s">
        <v>0</v>
      </c>
      <c r="C80" s="97" t="s">
        <v>0</v>
      </c>
      <c r="D80" s="98">
        <v>5104811457.95</v>
      </c>
      <c r="E80" s="98">
        <v>0</v>
      </c>
      <c r="F80" s="98">
        <v>60469984</v>
      </c>
      <c r="G80" s="98">
        <v>-8237400.01</v>
      </c>
      <c r="H80" s="98">
        <v>0</v>
      </c>
      <c r="I80" s="98">
        <v>8233614</v>
      </c>
      <c r="J80" s="99" t="s">
        <v>0</v>
      </c>
      <c r="K80" s="98">
        <v>5036104073.94</v>
      </c>
      <c r="L80" s="100" t="s">
        <v>0</v>
      </c>
      <c r="M80" s="2"/>
      <c r="N80" s="2"/>
    </row>
    <row r="81" spans="1:14" s="1" customFormat="1" ht="12.75" customHeight="1">
      <c r="A81" s="96" t="s">
        <v>84</v>
      </c>
      <c r="B81" s="97" t="s">
        <v>0</v>
      </c>
      <c r="C81" s="97" t="s">
        <v>0</v>
      </c>
      <c r="D81" s="98">
        <v>5036104073.940001</v>
      </c>
      <c r="E81" s="98">
        <v>0</v>
      </c>
      <c r="F81" s="98">
        <v>1201555</v>
      </c>
      <c r="G81" s="98">
        <v>28860224.990000002</v>
      </c>
      <c r="H81" s="98">
        <v>0</v>
      </c>
      <c r="I81" s="98">
        <v>3334170</v>
      </c>
      <c r="J81" s="99" t="s">
        <v>0</v>
      </c>
      <c r="K81" s="98">
        <v>5063762743.93</v>
      </c>
      <c r="L81" s="100" t="s">
        <v>0</v>
      </c>
      <c r="M81" s="2"/>
      <c r="N81" s="2"/>
    </row>
    <row r="82" spans="1:14" s="1" customFormat="1" ht="12.75" customHeight="1">
      <c r="A82" s="96" t="s">
        <v>87</v>
      </c>
      <c r="B82" s="97" t="s">
        <v>0</v>
      </c>
      <c r="C82" s="97" t="s">
        <v>0</v>
      </c>
      <c r="D82" s="98">
        <v>5063762743.93</v>
      </c>
      <c r="E82" s="98">
        <v>0</v>
      </c>
      <c r="F82" s="98">
        <v>127848</v>
      </c>
      <c r="G82" s="98">
        <v>-29947787.01</v>
      </c>
      <c r="H82" s="98">
        <v>0</v>
      </c>
      <c r="I82" s="98">
        <v>19847934</v>
      </c>
      <c r="J82" s="99" t="s">
        <v>0</v>
      </c>
      <c r="K82" s="98">
        <v>5033687108.92</v>
      </c>
      <c r="L82" s="100" t="s">
        <v>0</v>
      </c>
      <c r="M82" s="2"/>
      <c r="N82" s="2"/>
    </row>
    <row r="83" spans="1:14" s="1" customFormat="1" ht="12.75" customHeight="1" thickBot="1">
      <c r="A83" s="96" t="s">
        <v>90</v>
      </c>
      <c r="B83" s="97" t="s">
        <v>0</v>
      </c>
      <c r="C83" s="97" t="s">
        <v>0</v>
      </c>
      <c r="D83" s="98">
        <v>5033687109</v>
      </c>
      <c r="E83" s="98">
        <v>0</v>
      </c>
      <c r="F83" s="98">
        <v>207440106</v>
      </c>
      <c r="G83" s="98">
        <v>-33370992</v>
      </c>
      <c r="H83" s="98">
        <v>0</v>
      </c>
      <c r="I83" s="98">
        <v>496450</v>
      </c>
      <c r="J83" s="99" t="s">
        <v>0</v>
      </c>
      <c r="K83" s="98">
        <v>4792876011</v>
      </c>
      <c r="L83" s="100" t="s">
        <v>0</v>
      </c>
      <c r="M83" s="2"/>
      <c r="N83" s="2"/>
    </row>
    <row r="84" spans="1:14" s="1" customFormat="1" ht="12.75" customHeight="1" thickBot="1">
      <c r="A84" s="109" t="str">
        <f>"Total per year "&amp;RIGHT($A$5,4)&amp;":"</f>
        <v>Total per year 2012:</v>
      </c>
      <c r="B84" s="110" t="s">
        <v>0</v>
      </c>
      <c r="C84" s="110" t="s">
        <v>0</v>
      </c>
      <c r="D84" s="111">
        <v>4573283946</v>
      </c>
      <c r="E84" s="111">
        <v>530000000</v>
      </c>
      <c r="F84" s="111">
        <v>327599122</v>
      </c>
      <c r="G84" s="111">
        <v>10265247.92000001</v>
      </c>
      <c r="H84" s="111">
        <v>202550</v>
      </c>
      <c r="I84" s="111">
        <v>145239936.84</v>
      </c>
      <c r="J84" s="112" t="s">
        <v>0</v>
      </c>
      <c r="K84" s="111">
        <v>4786152621.92</v>
      </c>
      <c r="L84" s="113" t="s">
        <v>0</v>
      </c>
      <c r="M84" s="2"/>
      <c r="N84" s="2"/>
    </row>
    <row r="85" ht="15" customHeight="1">
      <c r="A85" s="91" t="s">
        <v>62</v>
      </c>
    </row>
    <row r="86" ht="15.75">
      <c r="A86" s="1"/>
    </row>
  </sheetData>
  <sheetProtection/>
  <mergeCells count="11"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9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6"/>
  <sheetViews>
    <sheetView zoomScaleSheetLayoutView="100" zoomScalePageLayoutView="0" workbookViewId="0" topLeftCell="A1">
      <selection activeCell="A12" sqref="A12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6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6"/>
    </row>
    <row r="2" spans="1:13" s="5" customFormat="1" ht="15.75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6"/>
    </row>
    <row r="3" spans="1:13" s="5" customFormat="1" ht="24.7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6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32" t="s">
        <v>89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6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114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6"/>
    </row>
    <row r="12" spans="1:13" s="12" customFormat="1" ht="12" customHeight="1">
      <c r="A12" s="115" t="s">
        <v>5</v>
      </c>
      <c r="B12" s="10">
        <v>1349880</v>
      </c>
      <c r="C12" s="10">
        <v>788330</v>
      </c>
      <c r="D12" s="11">
        <v>476990</v>
      </c>
      <c r="E12" s="10">
        <v>0</v>
      </c>
      <c r="F12" s="11">
        <v>0</v>
      </c>
      <c r="G12" s="11">
        <v>1639</v>
      </c>
      <c r="H12" s="11">
        <v>0</v>
      </c>
      <c r="I12" s="11">
        <v>0</v>
      </c>
      <c r="J12" s="10">
        <v>819570</v>
      </c>
      <c r="K12" s="10">
        <v>478629</v>
      </c>
      <c r="L12" s="32">
        <v>0</v>
      </c>
      <c r="M12" s="6"/>
    </row>
    <row r="13" spans="1:13" s="15" customFormat="1" ht="12" customHeight="1">
      <c r="A13" s="116" t="s">
        <v>6</v>
      </c>
      <c r="B13" s="13">
        <v>1349880</v>
      </c>
      <c r="C13" s="13">
        <v>788330</v>
      </c>
      <c r="D13" s="13">
        <v>476990</v>
      </c>
      <c r="E13" s="13">
        <v>0</v>
      </c>
      <c r="F13" s="13">
        <v>0</v>
      </c>
      <c r="G13" s="13">
        <v>1639</v>
      </c>
      <c r="H13" s="13">
        <v>0</v>
      </c>
      <c r="I13" s="13">
        <v>0</v>
      </c>
      <c r="J13" s="13">
        <v>819570</v>
      </c>
      <c r="K13" s="13">
        <v>478629</v>
      </c>
      <c r="L13" s="33">
        <v>0</v>
      </c>
      <c r="M13" s="6"/>
    </row>
    <row r="14" spans="1:13" s="9" customFormat="1" ht="12" customHeight="1">
      <c r="A14" s="11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6"/>
    </row>
    <row r="15" spans="1:13" s="12" customFormat="1" ht="12" customHeight="1">
      <c r="A15" s="115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6"/>
    </row>
    <row r="16" spans="1:13" s="9" customFormat="1" ht="12" customHeight="1">
      <c r="A16" s="115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6"/>
    </row>
    <row r="17" spans="1:13" s="9" customFormat="1" ht="12" customHeight="1">
      <c r="A17" s="115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6"/>
    </row>
    <row r="18" spans="1:13" s="9" customFormat="1" ht="12" customHeight="1">
      <c r="A18" s="115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6"/>
    </row>
    <row r="19" spans="1:13" s="9" customFormat="1" ht="12" customHeight="1">
      <c r="A19" s="115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6"/>
    </row>
    <row r="20" spans="1:13" s="12" customFormat="1" ht="12" customHeight="1">
      <c r="A20" s="115" t="s">
        <v>14</v>
      </c>
      <c r="B20" s="17">
        <v>8213405</v>
      </c>
      <c r="C20" s="17">
        <v>5772414</v>
      </c>
      <c r="D20" s="17">
        <v>2495568</v>
      </c>
      <c r="E20" s="17">
        <v>0</v>
      </c>
      <c r="F20" s="17">
        <v>334996</v>
      </c>
      <c r="G20" s="17">
        <v>0</v>
      </c>
      <c r="H20" s="17">
        <v>0</v>
      </c>
      <c r="I20" s="17">
        <v>51084</v>
      </c>
      <c r="J20" s="17">
        <v>3074217</v>
      </c>
      <c r="K20" s="17">
        <v>2160572</v>
      </c>
      <c r="L20" s="35">
        <v>0</v>
      </c>
      <c r="M20" s="6"/>
    </row>
    <row r="21" spans="1:13" s="9" customFormat="1" ht="12" customHeight="1">
      <c r="A21" s="115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6"/>
    </row>
    <row r="22" spans="1:13" s="9" customFormat="1" ht="12" customHeight="1">
      <c r="A22" s="115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6"/>
    </row>
    <row r="23" spans="1:13" s="9" customFormat="1" ht="12" customHeight="1">
      <c r="A23" s="115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150000000</v>
      </c>
      <c r="K23" s="17">
        <v>105420600</v>
      </c>
      <c r="L23" s="35">
        <v>0</v>
      </c>
      <c r="M23" s="6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3136065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4462218</v>
      </c>
      <c r="K24" s="17">
        <v>3136065</v>
      </c>
      <c r="L24" s="35">
        <v>0</v>
      </c>
      <c r="M24" s="6"/>
    </row>
    <row r="25" spans="1:13" s="9" customFormat="1" ht="11.25" customHeight="1">
      <c r="A25" s="118" t="s">
        <v>35</v>
      </c>
      <c r="B25" s="17">
        <v>42000000</v>
      </c>
      <c r="C25" s="17">
        <v>29517768</v>
      </c>
      <c r="D25" s="17">
        <v>24150901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34363636</v>
      </c>
      <c r="K25" s="17">
        <v>24150901</v>
      </c>
      <c r="L25" s="35">
        <v>0</v>
      </c>
      <c r="M25" s="6"/>
    </row>
    <row r="26" spans="1:13" s="9" customFormat="1" ht="12" customHeight="1">
      <c r="A26" s="115" t="s">
        <v>7</v>
      </c>
      <c r="B26" s="17">
        <v>9510029</v>
      </c>
      <c r="C26" s="17">
        <v>6683686</v>
      </c>
      <c r="D26" s="17">
        <v>1852387</v>
      </c>
      <c r="E26" s="17">
        <v>0</v>
      </c>
      <c r="F26" s="17">
        <v>292860</v>
      </c>
      <c r="G26" s="17">
        <v>0</v>
      </c>
      <c r="H26" s="17">
        <v>0</v>
      </c>
      <c r="I26" s="17">
        <v>10888</v>
      </c>
      <c r="J26" s="17">
        <v>2219007</v>
      </c>
      <c r="K26" s="17">
        <v>1559527</v>
      </c>
      <c r="L26" s="35">
        <v>0</v>
      </c>
      <c r="M26" s="6"/>
    </row>
    <row r="27" spans="1:13" s="9" customFormat="1" ht="12" customHeight="1">
      <c r="A27" s="119" t="s">
        <v>8</v>
      </c>
      <c r="B27" s="17">
        <v>4590023</v>
      </c>
      <c r="C27" s="17">
        <v>3225887</v>
      </c>
      <c r="D27" s="17">
        <v>1910585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2718518</v>
      </c>
      <c r="K27" s="17">
        <v>1910585</v>
      </c>
      <c r="L27" s="35">
        <v>0</v>
      </c>
      <c r="M27" s="6"/>
    </row>
    <row r="28" spans="1:13" s="9" customFormat="1" ht="12" customHeight="1">
      <c r="A28" s="115" t="s">
        <v>9</v>
      </c>
      <c r="B28" s="17">
        <v>11102703</v>
      </c>
      <c r="C28" s="17">
        <v>7803024</v>
      </c>
      <c r="D28" s="18">
        <v>99106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141015</v>
      </c>
      <c r="K28" s="17">
        <v>99106</v>
      </c>
      <c r="L28" s="35">
        <v>626373</v>
      </c>
      <c r="M28" s="6"/>
    </row>
    <row r="29" spans="1:13" s="9" customFormat="1" ht="12" customHeight="1">
      <c r="A29" s="115" t="s">
        <v>10</v>
      </c>
      <c r="B29" s="17">
        <v>4241943</v>
      </c>
      <c r="C29" s="17">
        <v>2981254</v>
      </c>
      <c r="D29" s="17">
        <v>233588</v>
      </c>
      <c r="E29" s="17">
        <v>0</v>
      </c>
      <c r="F29" s="17">
        <v>96262</v>
      </c>
      <c r="G29" s="17">
        <v>0</v>
      </c>
      <c r="H29" s="17">
        <v>0</v>
      </c>
      <c r="I29" s="17">
        <v>4573</v>
      </c>
      <c r="J29" s="17">
        <v>195398</v>
      </c>
      <c r="K29" s="17">
        <v>137326</v>
      </c>
      <c r="L29" s="35">
        <v>0</v>
      </c>
      <c r="M29" s="6"/>
    </row>
    <row r="30" spans="1:13" s="9" customFormat="1" ht="12" customHeight="1">
      <c r="A30" s="115" t="s">
        <v>11</v>
      </c>
      <c r="B30" s="17">
        <v>27461677</v>
      </c>
      <c r="C30" s="17">
        <v>19300176</v>
      </c>
      <c r="D30" s="17">
        <v>26897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38272</v>
      </c>
      <c r="K30" s="17">
        <v>26897</v>
      </c>
      <c r="L30" s="35">
        <v>0</v>
      </c>
      <c r="M30" s="6"/>
    </row>
    <row r="31" spans="1:13" s="9" customFormat="1" ht="12" customHeight="1">
      <c r="A31" s="115" t="s">
        <v>5</v>
      </c>
      <c r="B31" s="17">
        <v>18620142</v>
      </c>
      <c r="C31" s="17">
        <v>13086310</v>
      </c>
      <c r="D31" s="17">
        <v>7937587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11294168</v>
      </c>
      <c r="K31" s="17">
        <v>7937587</v>
      </c>
      <c r="L31" s="35">
        <v>0</v>
      </c>
      <c r="M31" s="6"/>
    </row>
    <row r="32" spans="1:13" s="12" customFormat="1" ht="12" customHeight="1">
      <c r="A32" s="115" t="s">
        <v>66</v>
      </c>
      <c r="B32" s="17">
        <v>3100000000</v>
      </c>
      <c r="C32" s="17">
        <v>2178692400</v>
      </c>
      <c r="D32" s="17">
        <v>2038131600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2900000000</v>
      </c>
      <c r="K32" s="17">
        <v>2038131600</v>
      </c>
      <c r="L32" s="35">
        <v>140560800</v>
      </c>
      <c r="M32" s="6"/>
    </row>
    <row r="33" spans="1:13" s="9" customFormat="1" ht="12" customHeight="1">
      <c r="A33" s="115" t="s">
        <v>24</v>
      </c>
      <c r="B33" s="17">
        <v>750000000</v>
      </c>
      <c r="C33" s="17">
        <v>527103000</v>
      </c>
      <c r="D33" s="17">
        <v>158130900</v>
      </c>
      <c r="E33" s="17">
        <v>0</v>
      </c>
      <c r="F33" s="17">
        <v>0</v>
      </c>
      <c r="G33" s="17">
        <v>0</v>
      </c>
      <c r="H33" s="17">
        <v>0</v>
      </c>
      <c r="I33" s="17">
        <v>4759740</v>
      </c>
      <c r="J33" s="17">
        <v>225000000</v>
      </c>
      <c r="K33" s="17">
        <v>158130900</v>
      </c>
      <c r="L33" s="35">
        <v>368972100</v>
      </c>
      <c r="M33" s="6"/>
    </row>
    <row r="34" spans="1:13" s="12" customFormat="1" ht="12" customHeight="1">
      <c r="A34" s="115" t="s">
        <v>28</v>
      </c>
      <c r="B34" s="17">
        <v>50000000</v>
      </c>
      <c r="C34" s="17">
        <v>35140200</v>
      </c>
      <c r="D34" s="17">
        <v>17570100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25000000</v>
      </c>
      <c r="K34" s="17">
        <v>17570100</v>
      </c>
      <c r="L34" s="35">
        <v>17570100</v>
      </c>
      <c r="M34" s="6"/>
    </row>
    <row r="35" spans="1:13" s="12" customFormat="1" ht="12" customHeight="1">
      <c r="A35" s="115" t="s">
        <v>31</v>
      </c>
      <c r="B35" s="17">
        <v>400000000</v>
      </c>
      <c r="C35" s="17">
        <v>281121600</v>
      </c>
      <c r="D35" s="17">
        <v>281121600</v>
      </c>
      <c r="E35" s="17">
        <v>0</v>
      </c>
      <c r="F35" s="17">
        <v>0</v>
      </c>
      <c r="G35" s="17">
        <v>0</v>
      </c>
      <c r="H35" s="17">
        <v>0</v>
      </c>
      <c r="I35" s="17">
        <v>1465346</v>
      </c>
      <c r="J35" s="17">
        <v>400000000</v>
      </c>
      <c r="K35" s="17">
        <v>281121600</v>
      </c>
      <c r="L35" s="35">
        <v>0</v>
      </c>
      <c r="M35" s="6"/>
    </row>
    <row r="36" spans="1:13" s="12" customFormat="1" ht="12" customHeight="1">
      <c r="A36" s="118" t="s">
        <v>36</v>
      </c>
      <c r="B36" s="17">
        <v>100000000</v>
      </c>
      <c r="C36" s="17">
        <v>70280400</v>
      </c>
      <c r="D36" s="17">
        <v>70280400</v>
      </c>
      <c r="E36" s="17">
        <v>0</v>
      </c>
      <c r="F36" s="17">
        <v>0</v>
      </c>
      <c r="G36" s="17">
        <v>0</v>
      </c>
      <c r="H36" s="17">
        <v>0</v>
      </c>
      <c r="I36" s="17">
        <v>763499</v>
      </c>
      <c r="J36" s="17">
        <v>100000000</v>
      </c>
      <c r="K36" s="17">
        <v>70280400</v>
      </c>
      <c r="L36" s="35">
        <v>0</v>
      </c>
      <c r="M36" s="6"/>
    </row>
    <row r="37" spans="1:13" s="9" customFormat="1" ht="12" customHeight="1">
      <c r="A37" s="115" t="s">
        <v>13</v>
      </c>
      <c r="B37" s="17">
        <v>7019240</v>
      </c>
      <c r="C37" s="17">
        <v>4933150</v>
      </c>
      <c r="D37" s="17">
        <v>2969786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4225624</v>
      </c>
      <c r="K37" s="17">
        <v>2969786</v>
      </c>
      <c r="L37" s="35">
        <v>0</v>
      </c>
      <c r="M37" s="6"/>
    </row>
    <row r="38" spans="1:13" s="9" customFormat="1" ht="12" customHeight="1">
      <c r="A38" s="116" t="s">
        <v>15</v>
      </c>
      <c r="B38" s="14">
        <v>7389778402</v>
      </c>
      <c r="C38" s="14">
        <v>5193565819</v>
      </c>
      <c r="D38" s="14">
        <v>3277710870</v>
      </c>
      <c r="E38" s="14">
        <v>0</v>
      </c>
      <c r="F38" s="14">
        <v>724118</v>
      </c>
      <c r="G38" s="14">
        <v>0</v>
      </c>
      <c r="H38" s="14">
        <v>0</v>
      </c>
      <c r="I38" s="14">
        <v>7055130</v>
      </c>
      <c r="J38" s="14">
        <v>4662732073</v>
      </c>
      <c r="K38" s="14">
        <v>3276986752</v>
      </c>
      <c r="L38" s="33">
        <v>1863056973</v>
      </c>
      <c r="M38" s="6"/>
    </row>
    <row r="39" spans="1:13" s="9" customFormat="1" ht="12" customHeight="1">
      <c r="A39" s="117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9"/>
      <c r="M39" s="6"/>
    </row>
    <row r="40" spans="1:13" s="9" customFormat="1" ht="12" customHeight="1">
      <c r="A40" s="36" t="s">
        <v>12</v>
      </c>
      <c r="B40" s="19">
        <v>9591610</v>
      </c>
      <c r="C40" s="19">
        <v>5208244</v>
      </c>
      <c r="D40" s="19">
        <v>2858702</v>
      </c>
      <c r="E40" s="19">
        <v>0</v>
      </c>
      <c r="F40" s="19">
        <v>0</v>
      </c>
      <c r="G40" s="19">
        <v>-5255</v>
      </c>
      <c r="H40" s="19">
        <v>0</v>
      </c>
      <c r="I40" s="19">
        <v>0</v>
      </c>
      <c r="J40" s="19">
        <v>5254966</v>
      </c>
      <c r="K40" s="19">
        <v>2853447</v>
      </c>
      <c r="L40" s="40">
        <v>0</v>
      </c>
      <c r="M40" s="6"/>
    </row>
    <row r="41" spans="1:13" s="12" customFormat="1" ht="12" customHeight="1">
      <c r="A41" s="36" t="s">
        <v>13</v>
      </c>
      <c r="B41" s="19">
        <v>9591610</v>
      </c>
      <c r="C41" s="19">
        <v>5208244</v>
      </c>
      <c r="D41" s="19">
        <v>2722573</v>
      </c>
      <c r="E41" s="19">
        <v>0</v>
      </c>
      <c r="F41" s="19">
        <v>0</v>
      </c>
      <c r="G41" s="19">
        <v>-5005</v>
      </c>
      <c r="H41" s="19">
        <v>0</v>
      </c>
      <c r="I41" s="19">
        <v>0</v>
      </c>
      <c r="J41" s="19">
        <v>5004729</v>
      </c>
      <c r="K41" s="19">
        <v>2717568</v>
      </c>
      <c r="L41" s="40">
        <v>0</v>
      </c>
      <c r="M41" s="6"/>
    </row>
    <row r="42" spans="1:13" s="20" customFormat="1" ht="12" customHeight="1">
      <c r="A42" s="36" t="s">
        <v>43</v>
      </c>
      <c r="B42" s="19">
        <v>500000000</v>
      </c>
      <c r="C42" s="19">
        <v>271500000</v>
      </c>
      <c r="D42" s="19">
        <v>272000000</v>
      </c>
      <c r="E42" s="19">
        <v>0</v>
      </c>
      <c r="F42" s="19">
        <v>0</v>
      </c>
      <c r="G42" s="19">
        <v>-500000</v>
      </c>
      <c r="H42" s="19">
        <v>0</v>
      </c>
      <c r="I42" s="19">
        <v>0</v>
      </c>
      <c r="J42" s="19">
        <v>500000000</v>
      </c>
      <c r="K42" s="19">
        <v>271500000</v>
      </c>
      <c r="L42" s="40">
        <v>0</v>
      </c>
      <c r="M42" s="6"/>
    </row>
    <row r="43" spans="1:13" s="20" customFormat="1" ht="12" customHeight="1">
      <c r="A43" s="36" t="s">
        <v>71</v>
      </c>
      <c r="B43" s="19">
        <v>1000000000</v>
      </c>
      <c r="C43" s="19">
        <v>543000000</v>
      </c>
      <c r="D43" s="19">
        <v>544000000</v>
      </c>
      <c r="E43" s="19">
        <v>0</v>
      </c>
      <c r="F43" s="19">
        <v>0</v>
      </c>
      <c r="G43" s="19">
        <v>-1000000</v>
      </c>
      <c r="H43" s="19">
        <v>0</v>
      </c>
      <c r="I43" s="19">
        <v>0</v>
      </c>
      <c r="J43" s="19">
        <v>1000000000</v>
      </c>
      <c r="K43" s="19">
        <v>543000000</v>
      </c>
      <c r="L43" s="40">
        <v>0</v>
      </c>
      <c r="M43" s="6"/>
    </row>
    <row r="44" spans="1:13" s="20" customFormat="1" ht="12" customHeight="1">
      <c r="A44" s="36" t="s">
        <v>16</v>
      </c>
      <c r="B44" s="19">
        <v>9318877</v>
      </c>
      <c r="C44" s="19">
        <v>5060150</v>
      </c>
      <c r="D44" s="19">
        <v>2323507</v>
      </c>
      <c r="E44" s="19">
        <v>0</v>
      </c>
      <c r="F44" s="19">
        <v>211616</v>
      </c>
      <c r="G44" s="19">
        <v>-3495</v>
      </c>
      <c r="H44" s="19">
        <v>0</v>
      </c>
      <c r="I44" s="19">
        <v>69833</v>
      </c>
      <c r="J44" s="19">
        <v>3882865</v>
      </c>
      <c r="K44" s="19">
        <v>2108396</v>
      </c>
      <c r="L44" s="40">
        <v>0</v>
      </c>
      <c r="M44" s="6"/>
    </row>
    <row r="45" spans="1:13" s="9" customFormat="1" ht="12" customHeight="1">
      <c r="A45" s="119" t="s">
        <v>17</v>
      </c>
      <c r="B45" s="19">
        <v>20000000</v>
      </c>
      <c r="C45" s="19">
        <v>10860000</v>
      </c>
      <c r="D45" s="19">
        <v>1340960</v>
      </c>
      <c r="E45" s="19">
        <v>0</v>
      </c>
      <c r="F45" s="19">
        <v>0</v>
      </c>
      <c r="G45" s="19">
        <v>-2465</v>
      </c>
      <c r="H45" s="19">
        <v>0</v>
      </c>
      <c r="I45" s="19">
        <v>0</v>
      </c>
      <c r="J45" s="19">
        <v>2465000</v>
      </c>
      <c r="K45" s="19">
        <v>1338495</v>
      </c>
      <c r="L45" s="40">
        <v>0</v>
      </c>
      <c r="M45" s="6"/>
    </row>
    <row r="46" spans="1:13" s="9" customFormat="1" ht="12" customHeight="1">
      <c r="A46" s="119" t="s">
        <v>18</v>
      </c>
      <c r="B46" s="19">
        <v>15927358</v>
      </c>
      <c r="C46" s="19">
        <v>8648555</v>
      </c>
      <c r="D46" s="19">
        <v>4159089</v>
      </c>
      <c r="E46" s="19">
        <v>0</v>
      </c>
      <c r="F46" s="19">
        <v>0</v>
      </c>
      <c r="G46" s="19">
        <v>-7645</v>
      </c>
      <c r="H46" s="19">
        <v>0</v>
      </c>
      <c r="I46" s="19">
        <v>0</v>
      </c>
      <c r="J46" s="19">
        <v>7645384</v>
      </c>
      <c r="K46" s="19">
        <v>4151444</v>
      </c>
      <c r="L46" s="40">
        <v>0</v>
      </c>
      <c r="M46" s="6"/>
    </row>
    <row r="47" spans="1:13" s="9" customFormat="1" ht="12" customHeight="1">
      <c r="A47" s="119" t="s">
        <v>19</v>
      </c>
      <c r="B47" s="19">
        <v>2220000</v>
      </c>
      <c r="C47" s="19">
        <v>1205460</v>
      </c>
      <c r="D47" s="19">
        <v>463351</v>
      </c>
      <c r="E47" s="19">
        <v>0</v>
      </c>
      <c r="F47" s="19">
        <v>0</v>
      </c>
      <c r="G47" s="19">
        <v>-852</v>
      </c>
      <c r="H47" s="19">
        <v>0</v>
      </c>
      <c r="I47" s="19">
        <v>0</v>
      </c>
      <c r="J47" s="19">
        <v>851748</v>
      </c>
      <c r="K47" s="19">
        <v>462499</v>
      </c>
      <c r="L47" s="40">
        <v>6222</v>
      </c>
      <c r="M47" s="6"/>
    </row>
    <row r="48" spans="1:13" s="9" customFormat="1" ht="12" customHeight="1">
      <c r="A48" s="116" t="s">
        <v>20</v>
      </c>
      <c r="B48" s="21">
        <v>1566649455</v>
      </c>
      <c r="C48" s="21">
        <v>850690653</v>
      </c>
      <c r="D48" s="21">
        <v>829868182</v>
      </c>
      <c r="E48" s="21">
        <v>0</v>
      </c>
      <c r="F48" s="21">
        <v>211616</v>
      </c>
      <c r="G48" s="21">
        <v>-1524717</v>
      </c>
      <c r="H48" s="21">
        <v>0</v>
      </c>
      <c r="I48" s="21">
        <v>69833</v>
      </c>
      <c r="J48" s="21">
        <v>1525104692</v>
      </c>
      <c r="K48" s="21">
        <v>828131849</v>
      </c>
      <c r="L48" s="41">
        <v>6222</v>
      </c>
      <c r="M48" s="6"/>
    </row>
    <row r="49" spans="1:13" s="9" customFormat="1" ht="12" customHeight="1">
      <c r="A49" s="117" t="s">
        <v>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39"/>
      <c r="M49" s="6"/>
    </row>
    <row r="50" spans="1:13" s="9" customFormat="1" ht="12" customHeight="1">
      <c r="A50" s="36" t="s">
        <v>29</v>
      </c>
      <c r="B50" s="19">
        <v>535344000</v>
      </c>
      <c r="C50" s="19">
        <v>444870864</v>
      </c>
      <c r="D50" s="19">
        <v>279382650</v>
      </c>
      <c r="E50" s="19">
        <v>0</v>
      </c>
      <c r="F50" s="19">
        <v>0</v>
      </c>
      <c r="G50" s="19">
        <v>-1338360</v>
      </c>
      <c r="H50" s="19">
        <v>0</v>
      </c>
      <c r="I50" s="19">
        <v>1665083</v>
      </c>
      <c r="J50" s="19">
        <v>334590000</v>
      </c>
      <c r="K50" s="19">
        <v>278044290</v>
      </c>
      <c r="L50" s="40">
        <v>0</v>
      </c>
      <c r="M50" s="6"/>
    </row>
    <row r="51" spans="1:13" s="9" customFormat="1" ht="12" customHeight="1">
      <c r="A51" s="36" t="s">
        <v>30</v>
      </c>
      <c r="B51" s="19">
        <v>178448000</v>
      </c>
      <c r="C51" s="19">
        <v>148290288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403458</v>
      </c>
      <c r="J51" s="19">
        <v>0</v>
      </c>
      <c r="K51" s="19">
        <v>0</v>
      </c>
      <c r="L51" s="40">
        <v>0</v>
      </c>
      <c r="M51" s="6"/>
    </row>
    <row r="52" spans="1:13" s="9" customFormat="1" ht="12" customHeight="1">
      <c r="A52" s="36" t="s">
        <v>33</v>
      </c>
      <c r="B52" s="19">
        <v>178448000</v>
      </c>
      <c r="C52" s="19">
        <v>148290288</v>
      </c>
      <c r="D52" s="19">
        <v>149004080</v>
      </c>
      <c r="E52" s="19">
        <v>0</v>
      </c>
      <c r="F52" s="19">
        <v>0</v>
      </c>
      <c r="G52" s="19">
        <v>-713792</v>
      </c>
      <c r="H52" s="19">
        <v>0</v>
      </c>
      <c r="I52" s="19">
        <v>784195</v>
      </c>
      <c r="J52" s="19">
        <v>178448000</v>
      </c>
      <c r="K52" s="19">
        <v>148290288</v>
      </c>
      <c r="L52" s="40">
        <v>0</v>
      </c>
      <c r="M52" s="6"/>
    </row>
    <row r="53" spans="1:13" s="9" customFormat="1" ht="12" customHeight="1">
      <c r="A53" s="36" t="s">
        <v>37</v>
      </c>
      <c r="B53" s="19">
        <v>90000000</v>
      </c>
      <c r="C53" s="19">
        <v>74790000</v>
      </c>
      <c r="D53" s="19">
        <v>75150000</v>
      </c>
      <c r="E53" s="19">
        <v>0</v>
      </c>
      <c r="F53" s="19">
        <v>0</v>
      </c>
      <c r="G53" s="19">
        <v>-360000</v>
      </c>
      <c r="H53" s="19">
        <v>0</v>
      </c>
      <c r="I53" s="19">
        <v>395507</v>
      </c>
      <c r="J53" s="19">
        <v>90000000</v>
      </c>
      <c r="K53" s="19">
        <v>74790000</v>
      </c>
      <c r="L53" s="40">
        <v>0</v>
      </c>
      <c r="M53" s="6"/>
    </row>
    <row r="54" spans="1:13" s="9" customFormat="1" ht="12" customHeight="1">
      <c r="A54" s="36" t="s">
        <v>32</v>
      </c>
      <c r="B54" s="19">
        <v>120822030</v>
      </c>
      <c r="C54" s="19">
        <v>100403107</v>
      </c>
      <c r="D54" s="19">
        <v>100886395</v>
      </c>
      <c r="E54" s="19">
        <v>0</v>
      </c>
      <c r="F54" s="19">
        <v>0</v>
      </c>
      <c r="G54" s="19">
        <v>-483288</v>
      </c>
      <c r="H54" s="19">
        <v>0</v>
      </c>
      <c r="I54" s="19">
        <v>19909</v>
      </c>
      <c r="J54" s="19">
        <v>120822030</v>
      </c>
      <c r="K54" s="19">
        <v>100403107</v>
      </c>
      <c r="L54" s="40">
        <v>0</v>
      </c>
      <c r="M54" s="6"/>
    </row>
    <row r="55" spans="1:13" s="9" customFormat="1" ht="12" customHeight="1">
      <c r="A55" s="116" t="s">
        <v>26</v>
      </c>
      <c r="B55" s="14">
        <v>1103062030</v>
      </c>
      <c r="C55" s="14">
        <v>916644547</v>
      </c>
      <c r="D55" s="14">
        <v>604423125</v>
      </c>
      <c r="E55" s="14">
        <v>0</v>
      </c>
      <c r="F55" s="14">
        <v>0</v>
      </c>
      <c r="G55" s="14">
        <v>-2895440</v>
      </c>
      <c r="H55" s="14">
        <v>0</v>
      </c>
      <c r="I55" s="14">
        <v>3268152</v>
      </c>
      <c r="J55" s="14">
        <v>723860030</v>
      </c>
      <c r="K55" s="14">
        <v>601527685</v>
      </c>
      <c r="L55" s="33">
        <v>0</v>
      </c>
      <c r="M55" s="6"/>
    </row>
    <row r="56" spans="1:12" s="2" customFormat="1" ht="13.5" thickBot="1">
      <c r="A56" s="26" t="str">
        <f>"Total in "&amp;LEFT($A$5,LEN($A$5)-5)&amp;":"</f>
        <v>Total in November:</v>
      </c>
      <c r="B56" s="27" t="s">
        <v>0</v>
      </c>
      <c r="C56" s="28">
        <v>6961689349</v>
      </c>
      <c r="D56" s="28">
        <v>4712479167</v>
      </c>
      <c r="E56" s="28">
        <v>0</v>
      </c>
      <c r="F56" s="28">
        <v>935734</v>
      </c>
      <c r="G56" s="28">
        <v>-4418518</v>
      </c>
      <c r="H56" s="28">
        <v>0</v>
      </c>
      <c r="I56" s="28">
        <v>10393115</v>
      </c>
      <c r="J56" s="27" t="s">
        <v>0</v>
      </c>
      <c r="K56" s="28">
        <v>4707124915</v>
      </c>
      <c r="L56" s="29">
        <v>1863063195</v>
      </c>
    </row>
    <row r="57" spans="1:12" s="2" customFormat="1" ht="12" customHeight="1">
      <c r="A57" s="23" t="s">
        <v>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3" s="9" customFormat="1" ht="12" customHeight="1" thickBot="1">
      <c r="A58" s="89" t="s">
        <v>61</v>
      </c>
      <c r="B58" s="69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69">
        <v>0</v>
      </c>
      <c r="K58" s="70">
        <v>0</v>
      </c>
      <c r="L58" s="71">
        <v>0</v>
      </c>
      <c r="M58" s="6"/>
    </row>
    <row r="59" spans="1:12" s="2" customFormat="1" ht="13.5">
      <c r="A59" s="42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</row>
    <row r="60" spans="1:14" s="46" customFormat="1" ht="12.75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 s="2"/>
      <c r="N60" s="2"/>
    </row>
    <row r="61" spans="1:14" s="46" customFormat="1" ht="12" customHeight="1">
      <c r="A61" s="47" t="s">
        <v>63</v>
      </c>
      <c r="B61" s="48">
        <v>4000000</v>
      </c>
      <c r="C61" s="48">
        <v>2336000</v>
      </c>
      <c r="D61" s="49">
        <v>620800</v>
      </c>
      <c r="E61" s="48">
        <v>0</v>
      </c>
      <c r="F61" s="49">
        <v>77733</v>
      </c>
      <c r="G61" s="49">
        <v>2000</v>
      </c>
      <c r="H61" s="49">
        <v>0</v>
      </c>
      <c r="I61" s="49">
        <v>12008</v>
      </c>
      <c r="J61" s="48">
        <v>933333.904109589</v>
      </c>
      <c r="K61" s="50">
        <v>545067</v>
      </c>
      <c r="L61" s="51">
        <v>0</v>
      </c>
      <c r="M61" s="2"/>
      <c r="N61" s="2"/>
    </row>
    <row r="62" spans="1:14" s="46" customFormat="1" ht="12.75">
      <c r="A62" s="52" t="s">
        <v>60</v>
      </c>
      <c r="B62" s="53">
        <v>4000000</v>
      </c>
      <c r="C62" s="53">
        <v>2336000</v>
      </c>
      <c r="D62" s="53">
        <v>620800</v>
      </c>
      <c r="E62" s="53">
        <v>0</v>
      </c>
      <c r="F62" s="53">
        <v>77733</v>
      </c>
      <c r="G62" s="53">
        <v>2000</v>
      </c>
      <c r="H62" s="53">
        <v>0</v>
      </c>
      <c r="I62" s="53">
        <v>12008</v>
      </c>
      <c r="J62" s="53">
        <v>933333.904109589</v>
      </c>
      <c r="K62" s="53">
        <v>545067</v>
      </c>
      <c r="L62" s="54">
        <v>0</v>
      </c>
      <c r="M62" s="2"/>
      <c r="N62" s="2"/>
    </row>
    <row r="63" spans="1:14" s="46" customFormat="1" ht="12.75">
      <c r="A63" s="43" t="s">
        <v>22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72"/>
      <c r="M63" s="2"/>
      <c r="N63" s="2"/>
    </row>
    <row r="64" spans="1:14" s="46" customFormat="1" ht="12.75">
      <c r="A64" s="55" t="s">
        <v>63</v>
      </c>
      <c r="B64" s="50">
        <v>12551985</v>
      </c>
      <c r="C64" s="50">
        <v>8821585</v>
      </c>
      <c r="D64" s="50">
        <v>2352422</v>
      </c>
      <c r="E64" s="50">
        <v>0</v>
      </c>
      <c r="F64" s="50">
        <v>294053</v>
      </c>
      <c r="G64" s="50">
        <v>0</v>
      </c>
      <c r="H64" s="50">
        <v>0</v>
      </c>
      <c r="I64" s="50">
        <v>66092</v>
      </c>
      <c r="J64" s="50">
        <v>2928795.225980501</v>
      </c>
      <c r="K64" s="50">
        <v>2058369</v>
      </c>
      <c r="L64" s="56">
        <v>0</v>
      </c>
      <c r="M64" s="2"/>
      <c r="N64" s="2"/>
    </row>
    <row r="65" spans="1:14" s="46" customFormat="1" ht="12.75">
      <c r="A65" s="55" t="s">
        <v>64</v>
      </c>
      <c r="B65" s="50">
        <v>81255205</v>
      </c>
      <c r="C65" s="50">
        <v>57106483</v>
      </c>
      <c r="D65" s="50">
        <v>57106483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81255204.86508329</v>
      </c>
      <c r="K65" s="50">
        <v>57106483</v>
      </c>
      <c r="L65" s="56">
        <v>0</v>
      </c>
      <c r="M65" s="2"/>
      <c r="N65" s="2"/>
    </row>
    <row r="66" spans="1:14" s="46" customFormat="1" ht="12.75">
      <c r="A66" s="55" t="s">
        <v>65</v>
      </c>
      <c r="B66" s="50">
        <v>20631641</v>
      </c>
      <c r="C66" s="50">
        <v>14500000</v>
      </c>
      <c r="D66" s="50">
        <v>13593750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19342163.67579012</v>
      </c>
      <c r="K66" s="50">
        <v>13593750</v>
      </c>
      <c r="L66" s="56">
        <v>0</v>
      </c>
      <c r="M66" s="2"/>
      <c r="N66" s="2"/>
    </row>
    <row r="67" spans="1:14" s="46" customFormat="1" ht="12.75" customHeight="1">
      <c r="A67" s="52" t="s">
        <v>15</v>
      </c>
      <c r="B67" s="57">
        <v>114438831</v>
      </c>
      <c r="C67" s="57">
        <v>80428068</v>
      </c>
      <c r="D67" s="57">
        <v>73052655</v>
      </c>
      <c r="E67" s="57">
        <v>0</v>
      </c>
      <c r="F67" s="57">
        <v>294053</v>
      </c>
      <c r="G67" s="57">
        <v>0</v>
      </c>
      <c r="H67" s="57">
        <v>0</v>
      </c>
      <c r="I67" s="57">
        <v>66092</v>
      </c>
      <c r="J67" s="57">
        <v>103526163.76685391</v>
      </c>
      <c r="K67" s="57">
        <v>72758602</v>
      </c>
      <c r="L67" s="54">
        <v>0</v>
      </c>
      <c r="M67" s="2"/>
      <c r="N67" s="2"/>
    </row>
    <row r="68" spans="1:14" s="46" customFormat="1" ht="12.75" customHeight="1" thickBot="1">
      <c r="A68" s="26" t="str">
        <f>"Total in "&amp;LEFT($A$5,LEN($A$5)-5)&amp;":"</f>
        <v>Total in November:</v>
      </c>
      <c r="B68" s="27" t="s">
        <v>0</v>
      </c>
      <c r="C68" s="28">
        <v>82764068</v>
      </c>
      <c r="D68" s="28">
        <v>73673455</v>
      </c>
      <c r="E68" s="28">
        <v>0</v>
      </c>
      <c r="F68" s="28">
        <v>371786</v>
      </c>
      <c r="G68" s="28">
        <v>2000</v>
      </c>
      <c r="H68" s="28">
        <v>0</v>
      </c>
      <c r="I68" s="28">
        <v>78100</v>
      </c>
      <c r="J68" s="27" t="s">
        <v>0</v>
      </c>
      <c r="K68" s="28">
        <v>73303669</v>
      </c>
      <c r="L68" s="29">
        <v>0</v>
      </c>
      <c r="M68" s="2"/>
      <c r="N68" s="2"/>
    </row>
    <row r="69" spans="1:14" s="46" customFormat="1" ht="12.75" customHeight="1">
      <c r="A69" s="64" t="s">
        <v>21</v>
      </c>
      <c r="B69" s="58">
        <v>5349880</v>
      </c>
      <c r="C69" s="59">
        <v>3124330</v>
      </c>
      <c r="D69" s="59">
        <v>1097790</v>
      </c>
      <c r="E69" s="59">
        <v>0</v>
      </c>
      <c r="F69" s="59">
        <v>77733</v>
      </c>
      <c r="G69" s="59">
        <v>3639</v>
      </c>
      <c r="H69" s="59">
        <v>0</v>
      </c>
      <c r="I69" s="59">
        <v>12008</v>
      </c>
      <c r="J69" s="58">
        <v>1752903.904109589</v>
      </c>
      <c r="K69" s="59">
        <v>1023696</v>
      </c>
      <c r="L69" s="60">
        <v>0</v>
      </c>
      <c r="M69" s="2"/>
      <c r="N69" s="2"/>
    </row>
    <row r="70" spans="1:14" s="46" customFormat="1" ht="12.75" customHeight="1">
      <c r="A70" s="65" t="s">
        <v>22</v>
      </c>
      <c r="B70" s="61">
        <v>7504217233</v>
      </c>
      <c r="C70" s="62">
        <v>5273993887</v>
      </c>
      <c r="D70" s="62">
        <v>3350763525</v>
      </c>
      <c r="E70" s="62">
        <v>0</v>
      </c>
      <c r="F70" s="62">
        <v>1018171</v>
      </c>
      <c r="G70" s="62">
        <v>0</v>
      </c>
      <c r="H70" s="62">
        <v>0</v>
      </c>
      <c r="I70" s="62">
        <v>7121222</v>
      </c>
      <c r="J70" s="61">
        <v>4766258236.766854</v>
      </c>
      <c r="K70" s="62">
        <v>3349745354</v>
      </c>
      <c r="L70" s="63">
        <v>1863056973</v>
      </c>
      <c r="M70" s="2"/>
      <c r="N70" s="2"/>
    </row>
    <row r="71" spans="1:14" s="46" customFormat="1" ht="12.75" customHeight="1">
      <c r="A71" s="65" t="s">
        <v>23</v>
      </c>
      <c r="B71" s="61">
        <v>1566649455</v>
      </c>
      <c r="C71" s="62">
        <v>850690653</v>
      </c>
      <c r="D71" s="62">
        <v>829868182</v>
      </c>
      <c r="E71" s="62">
        <v>0</v>
      </c>
      <c r="F71" s="62">
        <v>211616</v>
      </c>
      <c r="G71" s="62">
        <v>-1524717</v>
      </c>
      <c r="H71" s="62">
        <v>0</v>
      </c>
      <c r="I71" s="62">
        <v>69833</v>
      </c>
      <c r="J71" s="61">
        <v>1525104692</v>
      </c>
      <c r="K71" s="62">
        <v>828131849</v>
      </c>
      <c r="L71" s="63">
        <v>6222</v>
      </c>
      <c r="M71" s="2"/>
      <c r="N71" s="2"/>
    </row>
    <row r="72" spans="1:14" s="46" customFormat="1" ht="12.75" customHeight="1" thickBot="1">
      <c r="A72" s="73" t="s">
        <v>25</v>
      </c>
      <c r="B72" s="74">
        <v>1103062030</v>
      </c>
      <c r="C72" s="75">
        <v>916644547</v>
      </c>
      <c r="D72" s="75">
        <v>604423125</v>
      </c>
      <c r="E72" s="75">
        <v>0</v>
      </c>
      <c r="F72" s="75">
        <v>0</v>
      </c>
      <c r="G72" s="75">
        <v>-2895440</v>
      </c>
      <c r="H72" s="75">
        <v>0</v>
      </c>
      <c r="I72" s="75">
        <v>3268152</v>
      </c>
      <c r="J72" s="74">
        <v>723860030</v>
      </c>
      <c r="K72" s="75">
        <v>601527685</v>
      </c>
      <c r="L72" s="76">
        <v>0</v>
      </c>
      <c r="M72" s="2"/>
      <c r="N72" s="2"/>
    </row>
    <row r="73" spans="1:14" s="9" customFormat="1" ht="12.75" customHeight="1" thickBot="1">
      <c r="A73" s="101" t="str">
        <f>"CG and LG (I+II+III) GRAND TOTAL in "&amp;LEFT($A$5,LEN($A$5)-5)&amp;":"</f>
        <v>CG and LG (I+II+III) GRAND TOTAL in November:</v>
      </c>
      <c r="B73" s="102" t="s">
        <v>0</v>
      </c>
      <c r="C73" s="103">
        <v>7044453417</v>
      </c>
      <c r="D73" s="103">
        <v>4786152622</v>
      </c>
      <c r="E73" s="103">
        <v>0</v>
      </c>
      <c r="F73" s="103">
        <v>1307520</v>
      </c>
      <c r="G73" s="103">
        <v>-4416518</v>
      </c>
      <c r="H73" s="103">
        <v>0</v>
      </c>
      <c r="I73" s="103">
        <v>10471215</v>
      </c>
      <c r="J73" s="102" t="s">
        <v>0</v>
      </c>
      <c r="K73" s="103">
        <v>4780428584</v>
      </c>
      <c r="L73" s="104">
        <v>1863063195</v>
      </c>
      <c r="M73" s="2"/>
      <c r="N73" s="2"/>
    </row>
    <row r="74" spans="1:14" s="1" customFormat="1" ht="12.75" customHeight="1">
      <c r="A74" s="105" t="s">
        <v>72</v>
      </c>
      <c r="B74" s="77" t="s">
        <v>0</v>
      </c>
      <c r="C74" s="77" t="s">
        <v>0</v>
      </c>
      <c r="D74" s="106">
        <v>4573283946</v>
      </c>
      <c r="E74" s="106">
        <v>0</v>
      </c>
      <c r="F74" s="106">
        <v>629931</v>
      </c>
      <c r="G74" s="106">
        <v>-19608316.009999968</v>
      </c>
      <c r="H74" s="106">
        <v>0</v>
      </c>
      <c r="I74" s="106">
        <v>29380592.84</v>
      </c>
      <c r="J74" s="107" t="s">
        <v>0</v>
      </c>
      <c r="K74" s="106">
        <v>4553045698.99</v>
      </c>
      <c r="L74" s="108" t="s">
        <v>0</v>
      </c>
      <c r="M74" s="2"/>
      <c r="N74" s="2"/>
    </row>
    <row r="75" spans="1:14" s="1" customFormat="1" ht="12.75" customHeight="1">
      <c r="A75" s="52" t="s">
        <v>74</v>
      </c>
      <c r="B75" s="92" t="s">
        <v>0</v>
      </c>
      <c r="C75" s="92" t="s">
        <v>0</v>
      </c>
      <c r="D75" s="93">
        <v>4553045698.99</v>
      </c>
      <c r="E75" s="93">
        <v>530000000</v>
      </c>
      <c r="F75" s="93">
        <v>227342</v>
      </c>
      <c r="G75" s="93">
        <v>-29367893.010000028</v>
      </c>
      <c r="H75" s="93">
        <v>0</v>
      </c>
      <c r="I75" s="93">
        <v>5033152</v>
      </c>
      <c r="J75" s="94" t="s">
        <v>0</v>
      </c>
      <c r="K75" s="93">
        <v>5053450463.98</v>
      </c>
      <c r="L75" s="95" t="s">
        <v>0</v>
      </c>
      <c r="M75" s="2"/>
      <c r="N75" s="2"/>
    </row>
    <row r="76" spans="1:14" s="1" customFormat="1" ht="12.75" customHeight="1">
      <c r="A76" s="96" t="s">
        <v>76</v>
      </c>
      <c r="B76" s="97" t="s">
        <v>0</v>
      </c>
      <c r="C76" s="97" t="s">
        <v>0</v>
      </c>
      <c r="D76" s="98">
        <v>5053450463.98</v>
      </c>
      <c r="E76" s="98">
        <v>0</v>
      </c>
      <c r="F76" s="98">
        <v>55871756</v>
      </c>
      <c r="G76" s="98">
        <v>13171837.99</v>
      </c>
      <c r="H76" s="98">
        <v>0</v>
      </c>
      <c r="I76" s="98">
        <v>39951108</v>
      </c>
      <c r="J76" s="99" t="s">
        <v>0</v>
      </c>
      <c r="K76" s="98">
        <v>5010750545.969999</v>
      </c>
      <c r="L76" s="100" t="s">
        <v>0</v>
      </c>
      <c r="M76" s="2"/>
      <c r="N76" s="2"/>
    </row>
    <row r="77" spans="1:14" s="1" customFormat="1" ht="12.75" customHeight="1">
      <c r="A77" s="96" t="s">
        <v>79</v>
      </c>
      <c r="B77" s="97" t="s">
        <v>0</v>
      </c>
      <c r="C77" s="97" t="s">
        <v>0</v>
      </c>
      <c r="D77" s="98">
        <v>5010750545.97</v>
      </c>
      <c r="E77" s="98">
        <v>0</v>
      </c>
      <c r="F77" s="98">
        <v>374778</v>
      </c>
      <c r="G77" s="98">
        <v>12334358.99</v>
      </c>
      <c r="H77" s="98">
        <v>108260</v>
      </c>
      <c r="I77" s="98">
        <v>25297507</v>
      </c>
      <c r="J77" s="99" t="s">
        <v>0</v>
      </c>
      <c r="K77" s="98">
        <v>5022818386.96</v>
      </c>
      <c r="L77" s="100" t="s">
        <v>0</v>
      </c>
      <c r="M77" s="2"/>
      <c r="N77" s="2"/>
    </row>
    <row r="78" spans="1:14" s="1" customFormat="1" ht="12.75" customHeight="1">
      <c r="A78" s="96" t="s">
        <v>81</v>
      </c>
      <c r="B78" s="97" t="s">
        <v>0</v>
      </c>
      <c r="C78" s="97" t="s">
        <v>0</v>
      </c>
      <c r="D78" s="98">
        <v>5022818386.96</v>
      </c>
      <c r="E78" s="98">
        <v>0</v>
      </c>
      <c r="F78" s="98">
        <v>1106540</v>
      </c>
      <c r="G78" s="98">
        <v>83099610.99000001</v>
      </c>
      <c r="H78" s="98">
        <v>0</v>
      </c>
      <c r="I78" s="98">
        <v>8139722</v>
      </c>
      <c r="J78" s="99" t="s">
        <v>0</v>
      </c>
      <c r="K78" s="98">
        <v>5104811457.95</v>
      </c>
      <c r="L78" s="100" t="s">
        <v>0</v>
      </c>
      <c r="M78" s="2"/>
      <c r="N78" s="2"/>
    </row>
    <row r="79" spans="1:14" s="1" customFormat="1" ht="12.75" customHeight="1">
      <c r="A79" s="96" t="s">
        <v>83</v>
      </c>
      <c r="B79" s="97" t="s">
        <v>0</v>
      </c>
      <c r="C79" s="97" t="s">
        <v>0</v>
      </c>
      <c r="D79" s="98">
        <v>5104811457.95</v>
      </c>
      <c r="E79" s="98">
        <v>0</v>
      </c>
      <c r="F79" s="98">
        <v>60469984</v>
      </c>
      <c r="G79" s="98">
        <v>-8237400.01</v>
      </c>
      <c r="H79" s="98">
        <v>0</v>
      </c>
      <c r="I79" s="98">
        <v>8233614</v>
      </c>
      <c r="J79" s="99" t="s">
        <v>0</v>
      </c>
      <c r="K79" s="98">
        <v>5036104073.94</v>
      </c>
      <c r="L79" s="100" t="s">
        <v>0</v>
      </c>
      <c r="M79" s="2"/>
      <c r="N79" s="2"/>
    </row>
    <row r="80" spans="1:14" s="1" customFormat="1" ht="12.75" customHeight="1">
      <c r="A80" s="96" t="s">
        <v>84</v>
      </c>
      <c r="B80" s="97" t="s">
        <v>0</v>
      </c>
      <c r="C80" s="97" t="s">
        <v>0</v>
      </c>
      <c r="D80" s="98">
        <v>5036104073.940001</v>
      </c>
      <c r="E80" s="98">
        <v>0</v>
      </c>
      <c r="F80" s="98">
        <v>1201555</v>
      </c>
      <c r="G80" s="98">
        <v>28860224.990000002</v>
      </c>
      <c r="H80" s="98">
        <v>0</v>
      </c>
      <c r="I80" s="98">
        <v>3334170</v>
      </c>
      <c r="J80" s="99" t="s">
        <v>0</v>
      </c>
      <c r="K80" s="98">
        <v>5063762743.93</v>
      </c>
      <c r="L80" s="100" t="s">
        <v>0</v>
      </c>
      <c r="M80" s="2"/>
      <c r="N80" s="2"/>
    </row>
    <row r="81" spans="1:14" s="1" customFormat="1" ht="12.75" customHeight="1">
      <c r="A81" s="96" t="s">
        <v>87</v>
      </c>
      <c r="B81" s="97" t="s">
        <v>0</v>
      </c>
      <c r="C81" s="97" t="s">
        <v>0</v>
      </c>
      <c r="D81" s="98">
        <v>5063762743.93</v>
      </c>
      <c r="E81" s="98">
        <v>0</v>
      </c>
      <c r="F81" s="98">
        <v>127848</v>
      </c>
      <c r="G81" s="98">
        <v>-29947787.01</v>
      </c>
      <c r="H81" s="98">
        <v>0</v>
      </c>
      <c r="I81" s="98">
        <v>19847934</v>
      </c>
      <c r="J81" s="99" t="s">
        <v>0</v>
      </c>
      <c r="K81" s="98">
        <v>5033687108.92</v>
      </c>
      <c r="L81" s="100" t="s">
        <v>0</v>
      </c>
      <c r="M81" s="2"/>
      <c r="N81" s="2"/>
    </row>
    <row r="82" spans="1:14" s="1" customFormat="1" ht="12.75" customHeight="1">
      <c r="A82" s="96" t="s">
        <v>90</v>
      </c>
      <c r="B82" s="97" t="s">
        <v>0</v>
      </c>
      <c r="C82" s="97" t="s">
        <v>0</v>
      </c>
      <c r="D82" s="98">
        <v>5033687109</v>
      </c>
      <c r="E82" s="98">
        <v>0</v>
      </c>
      <c r="F82" s="98">
        <v>207440106</v>
      </c>
      <c r="G82" s="98">
        <v>-33370992</v>
      </c>
      <c r="H82" s="98">
        <v>0</v>
      </c>
      <c r="I82" s="98">
        <v>496450</v>
      </c>
      <c r="J82" s="99" t="s">
        <v>0</v>
      </c>
      <c r="K82" s="98">
        <v>4792876011</v>
      </c>
      <c r="L82" s="100" t="s">
        <v>0</v>
      </c>
      <c r="M82" s="2"/>
      <c r="N82" s="2"/>
    </row>
    <row r="83" spans="1:14" s="1" customFormat="1" ht="12.75" customHeight="1" thickBot="1">
      <c r="A83" s="96" t="s">
        <v>91</v>
      </c>
      <c r="B83" s="97" t="s">
        <v>0</v>
      </c>
      <c r="C83" s="97" t="s">
        <v>0</v>
      </c>
      <c r="D83" s="98">
        <v>4792876010.92</v>
      </c>
      <c r="E83" s="98">
        <v>0</v>
      </c>
      <c r="F83" s="98">
        <v>149282</v>
      </c>
      <c r="G83" s="98">
        <v>-6668397</v>
      </c>
      <c r="H83" s="98">
        <v>94290</v>
      </c>
      <c r="I83" s="98">
        <v>5525687</v>
      </c>
      <c r="J83" s="99" t="s">
        <v>0</v>
      </c>
      <c r="K83" s="98">
        <v>4786152621.92</v>
      </c>
      <c r="L83" s="100" t="s">
        <v>0</v>
      </c>
      <c r="M83" s="2"/>
      <c r="N83" s="2"/>
    </row>
    <row r="84" spans="1:14" s="1" customFormat="1" ht="12.75" customHeight="1" thickBot="1">
      <c r="A84" s="109" t="str">
        <f>"Total per year "&amp;RIGHT($A$5,4)&amp;":"</f>
        <v>Total per year 2012:</v>
      </c>
      <c r="B84" s="110" t="s">
        <v>0</v>
      </c>
      <c r="C84" s="110" t="s">
        <v>0</v>
      </c>
      <c r="D84" s="111">
        <v>4573283946</v>
      </c>
      <c r="E84" s="111">
        <v>530000000</v>
      </c>
      <c r="F84" s="111">
        <v>327599122</v>
      </c>
      <c r="G84" s="111">
        <v>10265247.92000001</v>
      </c>
      <c r="H84" s="111">
        <v>202550</v>
      </c>
      <c r="I84" s="111">
        <v>145239936.84</v>
      </c>
      <c r="J84" s="112" t="s">
        <v>0</v>
      </c>
      <c r="K84" s="111">
        <v>4786152621.92</v>
      </c>
      <c r="L84" s="113" t="s">
        <v>0</v>
      </c>
      <c r="M84" s="2"/>
      <c r="N84" s="2"/>
    </row>
    <row r="85" ht="15" customHeight="1">
      <c r="A85" s="91" t="s">
        <v>62</v>
      </c>
    </row>
    <row r="86" ht="15.75">
      <c r="A86" s="1"/>
    </row>
  </sheetData>
  <sheetProtection/>
  <mergeCells count="11"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8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6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6"/>
    </row>
    <row r="2" spans="1:13" s="5" customFormat="1" ht="15.75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6"/>
    </row>
    <row r="3" spans="1:13" s="5" customFormat="1" ht="24.7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6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32" t="s">
        <v>92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6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114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6"/>
    </row>
    <row r="12" spans="1:13" s="12" customFormat="1" ht="12" customHeight="1">
      <c r="A12" s="115" t="s">
        <v>5</v>
      </c>
      <c r="B12" s="10">
        <v>1349880</v>
      </c>
      <c r="C12" s="10">
        <v>785630</v>
      </c>
      <c r="D12" s="11">
        <v>478629</v>
      </c>
      <c r="E12" s="10">
        <v>0</v>
      </c>
      <c r="F12" s="11">
        <v>0</v>
      </c>
      <c r="G12" s="11">
        <v>-1639</v>
      </c>
      <c r="H12" s="11">
        <v>0</v>
      </c>
      <c r="I12" s="11">
        <v>0</v>
      </c>
      <c r="J12" s="10">
        <v>819570</v>
      </c>
      <c r="K12" s="10">
        <v>476990</v>
      </c>
      <c r="L12" s="32">
        <v>0</v>
      </c>
      <c r="M12" s="6"/>
    </row>
    <row r="13" spans="1:13" s="15" customFormat="1" ht="12" customHeight="1">
      <c r="A13" s="116" t="s">
        <v>60</v>
      </c>
      <c r="B13" s="13">
        <v>1349880</v>
      </c>
      <c r="C13" s="13">
        <v>785630</v>
      </c>
      <c r="D13" s="13">
        <v>478629</v>
      </c>
      <c r="E13" s="13">
        <v>0</v>
      </c>
      <c r="F13" s="13">
        <v>0</v>
      </c>
      <c r="G13" s="13">
        <v>-1639</v>
      </c>
      <c r="H13" s="13">
        <v>0</v>
      </c>
      <c r="I13" s="13">
        <v>0</v>
      </c>
      <c r="J13" s="13">
        <v>819570</v>
      </c>
      <c r="K13" s="13">
        <v>476990</v>
      </c>
      <c r="L13" s="33">
        <v>0</v>
      </c>
      <c r="M13" s="6"/>
    </row>
    <row r="14" spans="1:13" s="9" customFormat="1" ht="12" customHeight="1">
      <c r="A14" s="11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6"/>
    </row>
    <row r="15" spans="1:13" s="12" customFormat="1" ht="12" customHeight="1">
      <c r="A15" s="115" t="s">
        <v>14</v>
      </c>
      <c r="B15" s="17">
        <v>8213405</v>
      </c>
      <c r="C15" s="17">
        <v>5772414</v>
      </c>
      <c r="D15" s="17">
        <v>2160572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3074217</v>
      </c>
      <c r="K15" s="17">
        <v>2160572</v>
      </c>
      <c r="L15" s="35">
        <v>0</v>
      </c>
      <c r="M15" s="6"/>
    </row>
    <row r="16" spans="1:13" s="9" customFormat="1" ht="12" customHeight="1">
      <c r="A16" s="115" t="s">
        <v>44</v>
      </c>
      <c r="B16" s="17">
        <v>400000000</v>
      </c>
      <c r="C16" s="17">
        <v>281121600</v>
      </c>
      <c r="D16" s="17">
        <v>281121600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400000000</v>
      </c>
      <c r="K16" s="17">
        <v>281121600</v>
      </c>
      <c r="L16" s="35">
        <v>0</v>
      </c>
      <c r="M16" s="6"/>
    </row>
    <row r="17" spans="1:13" s="9" customFormat="1" ht="12" customHeight="1">
      <c r="A17" s="115" t="s">
        <v>45</v>
      </c>
      <c r="B17" s="17">
        <v>400000000</v>
      </c>
      <c r="C17" s="17">
        <v>281121600</v>
      </c>
      <c r="D17" s="17">
        <v>281121600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400000000</v>
      </c>
      <c r="K17" s="17">
        <v>281121600</v>
      </c>
      <c r="L17" s="35">
        <v>0</v>
      </c>
      <c r="M17" s="6"/>
    </row>
    <row r="18" spans="1:13" s="9" customFormat="1" ht="12" customHeight="1">
      <c r="A18" s="115" t="s">
        <v>34</v>
      </c>
      <c r="B18" s="17">
        <v>150000000</v>
      </c>
      <c r="C18" s="17">
        <v>105420600</v>
      </c>
      <c r="D18" s="17">
        <v>105420600</v>
      </c>
      <c r="E18" s="17">
        <v>0</v>
      </c>
      <c r="F18" s="17">
        <v>0</v>
      </c>
      <c r="G18" s="17">
        <v>0</v>
      </c>
      <c r="H18" s="17">
        <v>0</v>
      </c>
      <c r="I18" s="17">
        <v>2523538</v>
      </c>
      <c r="J18" s="17">
        <v>150000000</v>
      </c>
      <c r="K18" s="17">
        <v>105420600</v>
      </c>
      <c r="L18" s="35">
        <v>0</v>
      </c>
      <c r="M18" s="6"/>
    </row>
    <row r="19" spans="1:13" s="9" customFormat="1" ht="12" customHeight="1">
      <c r="A19" s="36" t="s">
        <v>12</v>
      </c>
      <c r="B19" s="17">
        <v>7019240</v>
      </c>
      <c r="C19" s="17">
        <v>4933150</v>
      </c>
      <c r="D19" s="17">
        <v>3136065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4462218</v>
      </c>
      <c r="K19" s="17">
        <v>3136065</v>
      </c>
      <c r="L19" s="35">
        <v>0</v>
      </c>
      <c r="M19" s="6"/>
    </row>
    <row r="20" spans="1:13" s="9" customFormat="1" ht="11.25" customHeight="1">
      <c r="A20" s="118" t="s">
        <v>35</v>
      </c>
      <c r="B20" s="17">
        <v>42000000</v>
      </c>
      <c r="C20" s="17">
        <v>29517768</v>
      </c>
      <c r="D20" s="17">
        <v>24150901</v>
      </c>
      <c r="E20" s="17">
        <v>0</v>
      </c>
      <c r="F20" s="17">
        <v>2683433</v>
      </c>
      <c r="G20" s="17">
        <v>0</v>
      </c>
      <c r="H20" s="17">
        <v>0</v>
      </c>
      <c r="I20" s="17">
        <v>119654</v>
      </c>
      <c r="J20" s="17">
        <v>30545455</v>
      </c>
      <c r="K20" s="17">
        <v>21467468</v>
      </c>
      <c r="L20" s="35">
        <v>0</v>
      </c>
      <c r="M20" s="6"/>
    </row>
    <row r="21" spans="1:13" s="9" customFormat="1" ht="12" customHeight="1">
      <c r="A21" s="115" t="s">
        <v>7</v>
      </c>
      <c r="B21" s="17">
        <v>9510029</v>
      </c>
      <c r="C21" s="17">
        <v>6683686</v>
      </c>
      <c r="D21" s="17">
        <v>1559527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2219007</v>
      </c>
      <c r="K21" s="17">
        <v>1559527</v>
      </c>
      <c r="L21" s="35">
        <v>0</v>
      </c>
      <c r="M21" s="6"/>
    </row>
    <row r="22" spans="1:13" s="9" customFormat="1" ht="12" customHeight="1">
      <c r="A22" s="119" t="s">
        <v>8</v>
      </c>
      <c r="B22" s="17">
        <v>4590023</v>
      </c>
      <c r="C22" s="17">
        <v>3225887</v>
      </c>
      <c r="D22" s="17">
        <v>1910585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2718518</v>
      </c>
      <c r="K22" s="17">
        <v>1910585</v>
      </c>
      <c r="L22" s="35">
        <v>0</v>
      </c>
      <c r="M22" s="6"/>
    </row>
    <row r="23" spans="1:13" s="9" customFormat="1" ht="12" customHeight="1">
      <c r="A23" s="115" t="s">
        <v>9</v>
      </c>
      <c r="B23" s="17">
        <v>11102703</v>
      </c>
      <c r="C23" s="17">
        <v>7803024</v>
      </c>
      <c r="D23" s="18">
        <v>99106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141015</v>
      </c>
      <c r="K23" s="17">
        <v>99106</v>
      </c>
      <c r="L23" s="35">
        <v>626373</v>
      </c>
      <c r="M23" s="6"/>
    </row>
    <row r="24" spans="1:13" s="9" customFormat="1" ht="12" customHeight="1">
      <c r="A24" s="115" t="s">
        <v>10</v>
      </c>
      <c r="B24" s="17">
        <v>4241943</v>
      </c>
      <c r="C24" s="17">
        <v>2981254</v>
      </c>
      <c r="D24" s="17">
        <v>137326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195398</v>
      </c>
      <c r="K24" s="17">
        <v>137326</v>
      </c>
      <c r="L24" s="35">
        <v>0</v>
      </c>
      <c r="M24" s="6"/>
    </row>
    <row r="25" spans="1:13" s="9" customFormat="1" ht="12" customHeight="1">
      <c r="A25" s="115" t="s">
        <v>11</v>
      </c>
      <c r="B25" s="17">
        <v>27461677</v>
      </c>
      <c r="C25" s="17">
        <v>19300176</v>
      </c>
      <c r="D25" s="17">
        <v>26897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38272</v>
      </c>
      <c r="K25" s="17">
        <v>26897</v>
      </c>
      <c r="L25" s="35">
        <v>0</v>
      </c>
      <c r="M25" s="6"/>
    </row>
    <row r="26" spans="1:13" s="9" customFormat="1" ht="12" customHeight="1">
      <c r="A26" s="115" t="s">
        <v>5</v>
      </c>
      <c r="B26" s="17">
        <v>18620142</v>
      </c>
      <c r="C26" s="17">
        <v>13086310</v>
      </c>
      <c r="D26" s="17">
        <v>7937587</v>
      </c>
      <c r="E26" s="17">
        <v>0</v>
      </c>
      <c r="F26" s="17">
        <v>0</v>
      </c>
      <c r="G26" s="17">
        <v>0</v>
      </c>
      <c r="H26" s="17">
        <v>0</v>
      </c>
      <c r="I26" s="17">
        <v>7665</v>
      </c>
      <c r="J26" s="17">
        <v>11294168</v>
      </c>
      <c r="K26" s="17">
        <v>7937587</v>
      </c>
      <c r="L26" s="35">
        <v>0</v>
      </c>
      <c r="M26" s="6"/>
    </row>
    <row r="27" spans="1:13" s="12" customFormat="1" ht="12" customHeight="1">
      <c r="A27" s="115" t="s">
        <v>66</v>
      </c>
      <c r="B27" s="17">
        <v>3100000000</v>
      </c>
      <c r="C27" s="17">
        <v>2178692400</v>
      </c>
      <c r="D27" s="17">
        <v>2038131600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2900000000</v>
      </c>
      <c r="K27" s="17">
        <v>2038131600</v>
      </c>
      <c r="L27" s="35">
        <v>140560800</v>
      </c>
      <c r="M27" s="6"/>
    </row>
    <row r="28" spans="1:13" s="9" customFormat="1" ht="12" customHeight="1">
      <c r="A28" s="115" t="s">
        <v>24</v>
      </c>
      <c r="B28" s="17">
        <v>750000000</v>
      </c>
      <c r="C28" s="17">
        <v>527103000</v>
      </c>
      <c r="D28" s="17">
        <v>158130900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225000000</v>
      </c>
      <c r="K28" s="17">
        <v>158130900</v>
      </c>
      <c r="L28" s="35">
        <v>368972100</v>
      </c>
      <c r="M28" s="6"/>
    </row>
    <row r="29" spans="1:13" s="12" customFormat="1" ht="12" customHeight="1">
      <c r="A29" s="115" t="s">
        <v>28</v>
      </c>
      <c r="B29" s="17">
        <v>50000000</v>
      </c>
      <c r="C29" s="17">
        <v>35140200</v>
      </c>
      <c r="D29" s="17">
        <v>17570100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25000000</v>
      </c>
      <c r="K29" s="17">
        <v>17570100</v>
      </c>
      <c r="L29" s="35">
        <v>17570100</v>
      </c>
      <c r="M29" s="6"/>
    </row>
    <row r="30" spans="1:13" s="12" customFormat="1" ht="12" customHeight="1">
      <c r="A30" s="115" t="s">
        <v>31</v>
      </c>
      <c r="B30" s="17">
        <v>400000000</v>
      </c>
      <c r="C30" s="17">
        <v>281121600</v>
      </c>
      <c r="D30" s="17">
        <v>281121600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400000000</v>
      </c>
      <c r="K30" s="17">
        <v>281121600</v>
      </c>
      <c r="L30" s="35">
        <v>0</v>
      </c>
      <c r="M30" s="6"/>
    </row>
    <row r="31" spans="1:13" s="12" customFormat="1" ht="12" customHeight="1">
      <c r="A31" s="118" t="s">
        <v>36</v>
      </c>
      <c r="B31" s="17">
        <v>100000000</v>
      </c>
      <c r="C31" s="17">
        <v>70280400</v>
      </c>
      <c r="D31" s="17">
        <v>70280400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100000000</v>
      </c>
      <c r="K31" s="17">
        <v>70280400</v>
      </c>
      <c r="L31" s="35">
        <v>0</v>
      </c>
      <c r="M31" s="6"/>
    </row>
    <row r="32" spans="1:13" s="9" customFormat="1" ht="12" customHeight="1">
      <c r="A32" s="115" t="s">
        <v>13</v>
      </c>
      <c r="B32" s="17">
        <v>7019240</v>
      </c>
      <c r="C32" s="17">
        <v>4933150</v>
      </c>
      <c r="D32" s="17">
        <v>2969786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4225624</v>
      </c>
      <c r="K32" s="17">
        <v>2969786</v>
      </c>
      <c r="L32" s="35">
        <v>0</v>
      </c>
      <c r="M32" s="6"/>
    </row>
    <row r="33" spans="1:13" s="9" customFormat="1" ht="12" customHeight="1">
      <c r="A33" s="116" t="s">
        <v>15</v>
      </c>
      <c r="B33" s="14">
        <v>5489778402</v>
      </c>
      <c r="C33" s="14">
        <v>3858238219</v>
      </c>
      <c r="D33" s="14">
        <v>3276986752</v>
      </c>
      <c r="E33" s="14">
        <v>0</v>
      </c>
      <c r="F33" s="14">
        <v>2683433</v>
      </c>
      <c r="G33" s="14">
        <v>0</v>
      </c>
      <c r="H33" s="14">
        <v>0</v>
      </c>
      <c r="I33" s="14">
        <v>2650857</v>
      </c>
      <c r="J33" s="14">
        <v>4658913892</v>
      </c>
      <c r="K33" s="14">
        <v>3274303319</v>
      </c>
      <c r="L33" s="33">
        <v>527729373</v>
      </c>
      <c r="M33" s="6"/>
    </row>
    <row r="34" spans="1:13" s="9" customFormat="1" ht="12" customHeight="1">
      <c r="A34" s="117" t="s">
        <v>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9"/>
      <c r="M34" s="6"/>
    </row>
    <row r="35" spans="1:13" s="9" customFormat="1" ht="12" customHeight="1">
      <c r="A35" s="36" t="s">
        <v>12</v>
      </c>
      <c r="B35" s="19">
        <v>9591610</v>
      </c>
      <c r="C35" s="19">
        <v>5093145</v>
      </c>
      <c r="D35" s="19">
        <v>2853447</v>
      </c>
      <c r="E35" s="19">
        <v>0</v>
      </c>
      <c r="F35" s="19">
        <v>0</v>
      </c>
      <c r="G35" s="19">
        <v>-63060</v>
      </c>
      <c r="H35" s="19">
        <v>0</v>
      </c>
      <c r="I35" s="19">
        <v>0</v>
      </c>
      <c r="J35" s="19">
        <v>5254966</v>
      </c>
      <c r="K35" s="19">
        <v>2790387</v>
      </c>
      <c r="L35" s="40">
        <v>0</v>
      </c>
      <c r="M35" s="6"/>
    </row>
    <row r="36" spans="1:13" s="12" customFormat="1" ht="12" customHeight="1">
      <c r="A36" s="36" t="s">
        <v>13</v>
      </c>
      <c r="B36" s="19">
        <v>9591610</v>
      </c>
      <c r="C36" s="19">
        <v>5093145</v>
      </c>
      <c r="D36" s="19">
        <v>2717568</v>
      </c>
      <c r="E36" s="19">
        <v>0</v>
      </c>
      <c r="F36" s="19">
        <v>0</v>
      </c>
      <c r="G36" s="19">
        <v>-60057</v>
      </c>
      <c r="H36" s="19">
        <v>0</v>
      </c>
      <c r="I36" s="19">
        <v>0</v>
      </c>
      <c r="J36" s="19">
        <v>5004729</v>
      </c>
      <c r="K36" s="19">
        <v>2657511</v>
      </c>
      <c r="L36" s="40">
        <v>0</v>
      </c>
      <c r="M36" s="6"/>
    </row>
    <row r="37" spans="1:13" s="20" customFormat="1" ht="12" customHeight="1">
      <c r="A37" s="36" t="s">
        <v>43</v>
      </c>
      <c r="B37" s="19">
        <v>500000000</v>
      </c>
      <c r="C37" s="19">
        <v>265500000</v>
      </c>
      <c r="D37" s="19">
        <v>271500000</v>
      </c>
      <c r="E37" s="19">
        <v>0</v>
      </c>
      <c r="F37" s="19">
        <v>0</v>
      </c>
      <c r="G37" s="19">
        <v>-6000000</v>
      </c>
      <c r="H37" s="19">
        <v>0</v>
      </c>
      <c r="I37" s="19">
        <v>7048125</v>
      </c>
      <c r="J37" s="19">
        <v>500000000</v>
      </c>
      <c r="K37" s="19">
        <v>265500000</v>
      </c>
      <c r="L37" s="40">
        <v>0</v>
      </c>
      <c r="M37" s="6"/>
    </row>
    <row r="38" spans="1:13" s="20" customFormat="1" ht="12" customHeight="1">
      <c r="A38" s="36" t="s">
        <v>93</v>
      </c>
      <c r="B38" s="19">
        <v>1000000000</v>
      </c>
      <c r="C38" s="19">
        <v>531000000</v>
      </c>
      <c r="D38" s="19">
        <v>543000000</v>
      </c>
      <c r="E38" s="19">
        <v>0</v>
      </c>
      <c r="F38" s="19">
        <v>0</v>
      </c>
      <c r="G38" s="19">
        <v>-12000000</v>
      </c>
      <c r="H38" s="19">
        <v>0</v>
      </c>
      <c r="I38" s="19">
        <v>0</v>
      </c>
      <c r="J38" s="19">
        <v>1000000000</v>
      </c>
      <c r="K38" s="19">
        <v>531000000</v>
      </c>
      <c r="L38" s="40">
        <v>0</v>
      </c>
      <c r="M38" s="6"/>
    </row>
    <row r="39" spans="1:13" s="20" customFormat="1" ht="12" customHeight="1">
      <c r="A39" s="36" t="s">
        <v>94</v>
      </c>
      <c r="B39" s="19">
        <v>1250000000</v>
      </c>
      <c r="C39" s="19">
        <v>663750000</v>
      </c>
      <c r="D39" s="19">
        <v>0</v>
      </c>
      <c r="E39" s="19">
        <v>678750000</v>
      </c>
      <c r="F39" s="19">
        <v>0</v>
      </c>
      <c r="G39" s="19">
        <v>-15000000</v>
      </c>
      <c r="H39" s="19">
        <v>0</v>
      </c>
      <c r="I39" s="19">
        <v>0</v>
      </c>
      <c r="J39" s="19">
        <v>1250000000</v>
      </c>
      <c r="K39" s="19">
        <v>663750000</v>
      </c>
      <c r="L39" s="40">
        <v>0</v>
      </c>
      <c r="M39" s="6"/>
    </row>
    <row r="40" spans="1:13" s="20" customFormat="1" ht="12" customHeight="1">
      <c r="A40" s="36" t="s">
        <v>16</v>
      </c>
      <c r="B40" s="19">
        <v>9318877</v>
      </c>
      <c r="C40" s="19">
        <v>4948324</v>
      </c>
      <c r="D40" s="19">
        <v>2108396</v>
      </c>
      <c r="E40" s="19">
        <v>0</v>
      </c>
      <c r="F40" s="19">
        <v>0</v>
      </c>
      <c r="G40" s="19">
        <v>-46595</v>
      </c>
      <c r="H40" s="19">
        <v>0</v>
      </c>
      <c r="I40" s="19">
        <v>0</v>
      </c>
      <c r="J40" s="19">
        <v>3882865</v>
      </c>
      <c r="K40" s="19">
        <v>2061801</v>
      </c>
      <c r="L40" s="40">
        <v>0</v>
      </c>
      <c r="M40" s="6"/>
    </row>
    <row r="41" spans="1:13" s="9" customFormat="1" ht="12" customHeight="1">
      <c r="A41" s="119" t="s">
        <v>17</v>
      </c>
      <c r="B41" s="19">
        <v>20000000</v>
      </c>
      <c r="C41" s="19">
        <v>10620000</v>
      </c>
      <c r="D41" s="19">
        <v>1338495</v>
      </c>
      <c r="E41" s="19">
        <v>0</v>
      </c>
      <c r="F41" s="19">
        <v>0</v>
      </c>
      <c r="G41" s="19">
        <v>-29580</v>
      </c>
      <c r="H41" s="19">
        <v>0</v>
      </c>
      <c r="I41" s="19">
        <v>0</v>
      </c>
      <c r="J41" s="19">
        <v>2465000</v>
      </c>
      <c r="K41" s="19">
        <v>1308915</v>
      </c>
      <c r="L41" s="40">
        <v>0</v>
      </c>
      <c r="M41" s="6"/>
    </row>
    <row r="42" spans="1:13" s="9" customFormat="1" ht="12" customHeight="1">
      <c r="A42" s="119" t="s">
        <v>18</v>
      </c>
      <c r="B42" s="19">
        <v>15927358</v>
      </c>
      <c r="C42" s="19">
        <v>8457427</v>
      </c>
      <c r="D42" s="19">
        <v>4151444</v>
      </c>
      <c r="E42" s="19">
        <v>0</v>
      </c>
      <c r="F42" s="19">
        <v>0</v>
      </c>
      <c r="G42" s="19">
        <v>-91745</v>
      </c>
      <c r="H42" s="19">
        <v>0</v>
      </c>
      <c r="I42" s="19">
        <v>0</v>
      </c>
      <c r="J42" s="19">
        <v>7645384</v>
      </c>
      <c r="K42" s="19">
        <v>4059699</v>
      </c>
      <c r="L42" s="40">
        <v>0</v>
      </c>
      <c r="M42" s="6"/>
    </row>
    <row r="43" spans="1:13" s="9" customFormat="1" ht="12" customHeight="1">
      <c r="A43" s="119" t="s">
        <v>19</v>
      </c>
      <c r="B43" s="19">
        <v>2220000</v>
      </c>
      <c r="C43" s="19">
        <v>1178820</v>
      </c>
      <c r="D43" s="19">
        <v>462499</v>
      </c>
      <c r="E43" s="19">
        <v>0</v>
      </c>
      <c r="F43" s="19">
        <v>0</v>
      </c>
      <c r="G43" s="19">
        <v>-10221</v>
      </c>
      <c r="H43" s="19">
        <v>0</v>
      </c>
      <c r="I43" s="19">
        <v>0</v>
      </c>
      <c r="J43" s="19">
        <v>851748</v>
      </c>
      <c r="K43" s="19">
        <v>452278</v>
      </c>
      <c r="L43" s="40">
        <v>6084</v>
      </c>
      <c r="M43" s="6"/>
    </row>
    <row r="44" spans="1:13" s="9" customFormat="1" ht="12" customHeight="1">
      <c r="A44" s="116" t="s">
        <v>20</v>
      </c>
      <c r="B44" s="21">
        <v>2816649455</v>
      </c>
      <c r="C44" s="21">
        <v>1495640861</v>
      </c>
      <c r="D44" s="21">
        <v>828131849</v>
      </c>
      <c r="E44" s="21">
        <v>678750000</v>
      </c>
      <c r="F44" s="21">
        <v>0</v>
      </c>
      <c r="G44" s="21">
        <v>-33301258</v>
      </c>
      <c r="H44" s="21">
        <v>0</v>
      </c>
      <c r="I44" s="21">
        <v>7048125</v>
      </c>
      <c r="J44" s="21">
        <v>2775104692</v>
      </c>
      <c r="K44" s="21">
        <v>1473580591</v>
      </c>
      <c r="L44" s="41">
        <v>6084</v>
      </c>
      <c r="M44" s="6"/>
    </row>
    <row r="45" spans="1:13" s="9" customFormat="1" ht="12" customHeight="1">
      <c r="A45" s="117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39"/>
      <c r="M45" s="6"/>
    </row>
    <row r="46" spans="1:13" s="9" customFormat="1" ht="12" customHeight="1">
      <c r="A46" s="36" t="s">
        <v>29</v>
      </c>
      <c r="B46" s="19">
        <v>535344000</v>
      </c>
      <c r="C46" s="19">
        <v>437911392</v>
      </c>
      <c r="D46" s="19">
        <v>278044290</v>
      </c>
      <c r="E46" s="19">
        <v>0</v>
      </c>
      <c r="F46" s="19">
        <v>273694620</v>
      </c>
      <c r="G46" s="19">
        <v>-4349670</v>
      </c>
      <c r="H46" s="19">
        <v>0</v>
      </c>
      <c r="I46" s="19">
        <v>0</v>
      </c>
      <c r="J46" s="19">
        <v>0</v>
      </c>
      <c r="K46" s="19">
        <v>0</v>
      </c>
      <c r="L46" s="40">
        <v>0</v>
      </c>
      <c r="M46" s="6"/>
    </row>
    <row r="47" spans="1:13" s="9" customFormat="1" ht="12" customHeight="1">
      <c r="A47" s="36" t="s">
        <v>33</v>
      </c>
      <c r="B47" s="19">
        <v>178448000</v>
      </c>
      <c r="C47" s="19">
        <v>145970464</v>
      </c>
      <c r="D47" s="19">
        <v>148290288</v>
      </c>
      <c r="E47" s="19">
        <v>0</v>
      </c>
      <c r="F47" s="19">
        <v>145970464</v>
      </c>
      <c r="G47" s="19">
        <v>-2319824</v>
      </c>
      <c r="H47" s="19">
        <v>0</v>
      </c>
      <c r="I47" s="19">
        <v>0</v>
      </c>
      <c r="J47" s="19">
        <v>0</v>
      </c>
      <c r="K47" s="19">
        <v>0</v>
      </c>
      <c r="L47" s="40">
        <v>0</v>
      </c>
      <c r="M47" s="6"/>
    </row>
    <row r="48" spans="1:13" s="9" customFormat="1" ht="12" customHeight="1">
      <c r="A48" s="36" t="s">
        <v>37</v>
      </c>
      <c r="B48" s="19">
        <v>90000000</v>
      </c>
      <c r="C48" s="19">
        <v>73620000</v>
      </c>
      <c r="D48" s="19">
        <v>74790000</v>
      </c>
      <c r="E48" s="19">
        <v>0</v>
      </c>
      <c r="F48" s="19">
        <v>73620000</v>
      </c>
      <c r="G48" s="19">
        <v>-1170000</v>
      </c>
      <c r="H48" s="19">
        <v>0</v>
      </c>
      <c r="I48" s="19">
        <v>0</v>
      </c>
      <c r="J48" s="19">
        <v>0</v>
      </c>
      <c r="K48" s="19">
        <v>0</v>
      </c>
      <c r="L48" s="40">
        <v>0</v>
      </c>
      <c r="M48" s="6"/>
    </row>
    <row r="49" spans="1:13" s="9" customFormat="1" ht="12" customHeight="1">
      <c r="A49" s="36" t="s">
        <v>32</v>
      </c>
      <c r="B49" s="19">
        <v>120822030</v>
      </c>
      <c r="C49" s="19">
        <v>98832421</v>
      </c>
      <c r="D49" s="19">
        <v>100403107</v>
      </c>
      <c r="E49" s="19">
        <v>0</v>
      </c>
      <c r="F49" s="19">
        <v>0</v>
      </c>
      <c r="G49" s="19">
        <v>-1570686</v>
      </c>
      <c r="H49" s="19">
        <v>0</v>
      </c>
      <c r="I49" s="19">
        <v>0</v>
      </c>
      <c r="J49" s="19">
        <v>120822030</v>
      </c>
      <c r="K49" s="19">
        <v>98832421</v>
      </c>
      <c r="L49" s="40">
        <v>0</v>
      </c>
      <c r="M49" s="6"/>
    </row>
    <row r="50" spans="1:13" s="9" customFormat="1" ht="12" customHeight="1">
      <c r="A50" s="116" t="s">
        <v>26</v>
      </c>
      <c r="B50" s="14">
        <v>924614030</v>
      </c>
      <c r="C50" s="14">
        <v>756334277</v>
      </c>
      <c r="D50" s="14">
        <v>601527685</v>
      </c>
      <c r="E50" s="14">
        <v>0</v>
      </c>
      <c r="F50" s="14">
        <v>493285084</v>
      </c>
      <c r="G50" s="14">
        <v>-9410180</v>
      </c>
      <c r="H50" s="14">
        <v>0</v>
      </c>
      <c r="I50" s="14">
        <v>0</v>
      </c>
      <c r="J50" s="14">
        <v>120822030</v>
      </c>
      <c r="K50" s="14">
        <v>98832421</v>
      </c>
      <c r="L50" s="33">
        <v>0</v>
      </c>
      <c r="M50" s="6"/>
    </row>
    <row r="51" spans="1:12" s="2" customFormat="1" ht="13.5" thickBot="1">
      <c r="A51" s="26" t="str">
        <f>"Total in "&amp;LEFT($A$5,LEN($A$5)-5)&amp;":"</f>
        <v>Total in December:</v>
      </c>
      <c r="B51" s="27" t="s">
        <v>0</v>
      </c>
      <c r="C51" s="28">
        <v>6110998987</v>
      </c>
      <c r="D51" s="28">
        <v>4707124915</v>
      </c>
      <c r="E51" s="28">
        <v>678750000</v>
      </c>
      <c r="F51" s="28">
        <v>495968517</v>
      </c>
      <c r="G51" s="28">
        <v>-42713077</v>
      </c>
      <c r="H51" s="28">
        <v>0</v>
      </c>
      <c r="I51" s="28">
        <v>9698982</v>
      </c>
      <c r="J51" s="27" t="s">
        <v>0</v>
      </c>
      <c r="K51" s="28">
        <v>4847193321</v>
      </c>
      <c r="L51" s="29">
        <v>527735457</v>
      </c>
    </row>
    <row r="52" spans="1:12" s="2" customFormat="1" ht="12" customHeight="1">
      <c r="A52" s="23" t="s">
        <v>67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</row>
    <row r="53" spans="1:13" s="9" customFormat="1" ht="12" customHeight="1" thickBot="1">
      <c r="A53" s="89" t="s">
        <v>61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1">
        <v>0</v>
      </c>
      <c r="M53" s="6"/>
    </row>
    <row r="54" spans="1:12" s="2" customFormat="1" ht="13.5">
      <c r="A54" s="42" t="s">
        <v>69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/>
    </row>
    <row r="55" spans="1:14" s="46" customFormat="1" ht="12.75">
      <c r="A55" s="43" t="s">
        <v>21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2"/>
      <c r="N55" s="2"/>
    </row>
    <row r="56" spans="1:14" s="46" customFormat="1" ht="12" customHeight="1">
      <c r="A56" s="47" t="s">
        <v>63</v>
      </c>
      <c r="B56" s="48">
        <v>4000000</v>
      </c>
      <c r="C56" s="48">
        <v>2328000</v>
      </c>
      <c r="D56" s="49">
        <v>545067</v>
      </c>
      <c r="E56" s="48">
        <v>0</v>
      </c>
      <c r="F56" s="49">
        <v>0</v>
      </c>
      <c r="G56" s="49">
        <v>-1867</v>
      </c>
      <c r="H56" s="49">
        <v>0</v>
      </c>
      <c r="I56" s="49">
        <v>0</v>
      </c>
      <c r="J56" s="48">
        <v>933333.3333333334</v>
      </c>
      <c r="K56" s="50">
        <v>543200</v>
      </c>
      <c r="L56" s="51">
        <v>0</v>
      </c>
      <c r="M56" s="2"/>
      <c r="N56" s="2"/>
    </row>
    <row r="57" spans="1:14" s="46" customFormat="1" ht="12.75">
      <c r="A57" s="52" t="s">
        <v>60</v>
      </c>
      <c r="B57" s="53">
        <v>4000000</v>
      </c>
      <c r="C57" s="53">
        <v>2328000</v>
      </c>
      <c r="D57" s="53">
        <v>545067</v>
      </c>
      <c r="E57" s="53">
        <v>0</v>
      </c>
      <c r="F57" s="53">
        <v>0</v>
      </c>
      <c r="G57" s="53">
        <v>-1867</v>
      </c>
      <c r="H57" s="53">
        <v>0</v>
      </c>
      <c r="I57" s="53">
        <v>0</v>
      </c>
      <c r="J57" s="53">
        <v>933333.3333333334</v>
      </c>
      <c r="K57" s="53">
        <v>543200</v>
      </c>
      <c r="L57" s="54">
        <v>0</v>
      </c>
      <c r="M57" s="2"/>
      <c r="N57" s="2"/>
    </row>
    <row r="58" spans="1:14" s="46" customFormat="1" ht="12.75">
      <c r="A58" s="43" t="s">
        <v>22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72"/>
      <c r="M58" s="2"/>
      <c r="N58" s="2"/>
    </row>
    <row r="59" spans="1:14" s="46" customFormat="1" ht="12.75">
      <c r="A59" s="55" t="s">
        <v>63</v>
      </c>
      <c r="B59" s="50">
        <v>12551985</v>
      </c>
      <c r="C59" s="50">
        <v>8821585</v>
      </c>
      <c r="D59" s="50">
        <v>2058369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2928795.225980501</v>
      </c>
      <c r="K59" s="50">
        <v>2058369</v>
      </c>
      <c r="L59" s="56">
        <v>0</v>
      </c>
      <c r="M59" s="2"/>
      <c r="N59" s="2"/>
    </row>
    <row r="60" spans="1:14" s="46" customFormat="1" ht="12.75">
      <c r="A60" s="55" t="s">
        <v>64</v>
      </c>
      <c r="B60" s="50">
        <v>81255205</v>
      </c>
      <c r="C60" s="50">
        <v>57106483</v>
      </c>
      <c r="D60" s="50">
        <v>57106483</v>
      </c>
      <c r="E60" s="50">
        <v>0</v>
      </c>
      <c r="F60" s="50">
        <v>0</v>
      </c>
      <c r="G60" s="50">
        <v>0</v>
      </c>
      <c r="H60" s="50">
        <v>0</v>
      </c>
      <c r="I60" s="50">
        <v>798396</v>
      </c>
      <c r="J60" s="50">
        <v>81255204.86508329</v>
      </c>
      <c r="K60" s="50">
        <v>57106483</v>
      </c>
      <c r="L60" s="56">
        <v>0</v>
      </c>
      <c r="M60" s="2"/>
      <c r="N60" s="2"/>
    </row>
    <row r="61" spans="1:14" s="46" customFormat="1" ht="12.75">
      <c r="A61" s="55" t="s">
        <v>65</v>
      </c>
      <c r="B61" s="50">
        <v>20631641</v>
      </c>
      <c r="C61" s="50">
        <v>14500000</v>
      </c>
      <c r="D61" s="50">
        <v>13593750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19342163.67579012</v>
      </c>
      <c r="K61" s="50">
        <v>13593750</v>
      </c>
      <c r="L61" s="56">
        <v>0</v>
      </c>
      <c r="M61" s="2"/>
      <c r="N61" s="2"/>
    </row>
    <row r="62" spans="1:14" s="46" customFormat="1" ht="12.75" customHeight="1">
      <c r="A62" s="52" t="s">
        <v>15</v>
      </c>
      <c r="B62" s="57">
        <v>114438831</v>
      </c>
      <c r="C62" s="57">
        <v>80428068</v>
      </c>
      <c r="D62" s="57">
        <v>72758602</v>
      </c>
      <c r="E62" s="57">
        <v>0</v>
      </c>
      <c r="F62" s="57">
        <v>0</v>
      </c>
      <c r="G62" s="57">
        <v>0</v>
      </c>
      <c r="H62" s="57">
        <v>0</v>
      </c>
      <c r="I62" s="57">
        <v>798396</v>
      </c>
      <c r="J62" s="57">
        <v>103526163.76685391</v>
      </c>
      <c r="K62" s="57">
        <v>72758602</v>
      </c>
      <c r="L62" s="54">
        <v>0</v>
      </c>
      <c r="M62" s="2"/>
      <c r="N62" s="2"/>
    </row>
    <row r="63" spans="1:14" s="46" customFormat="1" ht="12.75" customHeight="1" thickBot="1">
      <c r="A63" s="26" t="str">
        <f>"Total in "&amp;LEFT($A$5,LEN($A$5)-5)&amp;":"</f>
        <v>Total in December:</v>
      </c>
      <c r="B63" s="27" t="s">
        <v>0</v>
      </c>
      <c r="C63" s="28">
        <v>82756068</v>
      </c>
      <c r="D63" s="28">
        <v>73303669</v>
      </c>
      <c r="E63" s="28">
        <v>0</v>
      </c>
      <c r="F63" s="28">
        <v>0</v>
      </c>
      <c r="G63" s="28">
        <v>-1867</v>
      </c>
      <c r="H63" s="28">
        <v>0</v>
      </c>
      <c r="I63" s="28">
        <v>798396</v>
      </c>
      <c r="J63" s="27" t="s">
        <v>0</v>
      </c>
      <c r="K63" s="28">
        <v>73301802</v>
      </c>
      <c r="L63" s="29">
        <v>0</v>
      </c>
      <c r="M63" s="2"/>
      <c r="N63" s="2"/>
    </row>
    <row r="64" spans="1:14" s="46" customFormat="1" ht="12.75" customHeight="1">
      <c r="A64" s="64" t="s">
        <v>21</v>
      </c>
      <c r="B64" s="58">
        <v>5349880</v>
      </c>
      <c r="C64" s="59">
        <v>3113630</v>
      </c>
      <c r="D64" s="59">
        <v>1023696</v>
      </c>
      <c r="E64" s="59">
        <v>0</v>
      </c>
      <c r="F64" s="59">
        <v>0</v>
      </c>
      <c r="G64" s="59">
        <v>-3506</v>
      </c>
      <c r="H64" s="59">
        <v>0</v>
      </c>
      <c r="I64" s="59">
        <v>0</v>
      </c>
      <c r="J64" s="58">
        <v>1752903.3333333335</v>
      </c>
      <c r="K64" s="59">
        <v>1020190</v>
      </c>
      <c r="L64" s="60">
        <v>0</v>
      </c>
      <c r="M64" s="2"/>
      <c r="N64" s="2"/>
    </row>
    <row r="65" spans="1:14" s="46" customFormat="1" ht="12.75" customHeight="1">
      <c r="A65" s="65" t="s">
        <v>22</v>
      </c>
      <c r="B65" s="61">
        <v>5604217233</v>
      </c>
      <c r="C65" s="62">
        <v>3938666287</v>
      </c>
      <c r="D65" s="62">
        <v>3349745354</v>
      </c>
      <c r="E65" s="62">
        <v>0</v>
      </c>
      <c r="F65" s="62">
        <v>2683433</v>
      </c>
      <c r="G65" s="62">
        <v>0</v>
      </c>
      <c r="H65" s="62">
        <v>0</v>
      </c>
      <c r="I65" s="62">
        <v>3449253</v>
      </c>
      <c r="J65" s="61">
        <v>4762440055.766854</v>
      </c>
      <c r="K65" s="62">
        <v>3347061921</v>
      </c>
      <c r="L65" s="63">
        <v>527729373</v>
      </c>
      <c r="M65" s="2"/>
      <c r="N65" s="2"/>
    </row>
    <row r="66" spans="1:14" s="46" customFormat="1" ht="12.75" customHeight="1">
      <c r="A66" s="65" t="s">
        <v>23</v>
      </c>
      <c r="B66" s="61">
        <v>2816649455</v>
      </c>
      <c r="C66" s="62">
        <v>1495640861</v>
      </c>
      <c r="D66" s="62">
        <v>828131849</v>
      </c>
      <c r="E66" s="62">
        <v>678750000</v>
      </c>
      <c r="F66" s="62">
        <v>0</v>
      </c>
      <c r="G66" s="62">
        <v>-33301258</v>
      </c>
      <c r="H66" s="62">
        <v>0</v>
      </c>
      <c r="I66" s="62">
        <v>7048125</v>
      </c>
      <c r="J66" s="61">
        <v>2775104692</v>
      </c>
      <c r="K66" s="62">
        <v>1473580591</v>
      </c>
      <c r="L66" s="63">
        <v>6084</v>
      </c>
      <c r="M66" s="2"/>
      <c r="N66" s="2"/>
    </row>
    <row r="67" spans="1:14" s="46" customFormat="1" ht="12.75" customHeight="1" thickBot="1">
      <c r="A67" s="73" t="s">
        <v>25</v>
      </c>
      <c r="B67" s="74">
        <v>924614030</v>
      </c>
      <c r="C67" s="75">
        <v>756334277</v>
      </c>
      <c r="D67" s="75">
        <v>601527685</v>
      </c>
      <c r="E67" s="75">
        <v>0</v>
      </c>
      <c r="F67" s="75">
        <v>493285084</v>
      </c>
      <c r="G67" s="75">
        <v>-9410180</v>
      </c>
      <c r="H67" s="75">
        <v>0</v>
      </c>
      <c r="I67" s="75">
        <v>0</v>
      </c>
      <c r="J67" s="74">
        <v>120822030</v>
      </c>
      <c r="K67" s="75">
        <v>98832421</v>
      </c>
      <c r="L67" s="76">
        <v>0</v>
      </c>
      <c r="M67" s="2"/>
      <c r="N67" s="2"/>
    </row>
    <row r="68" spans="1:14" s="9" customFormat="1" ht="12.75" customHeight="1" thickBot="1">
      <c r="A68" s="101" t="str">
        <f>"CG and LG (I+II+III) GRAND TOTAL in "&amp;LEFT($A$5,LEN($A$5)-5)&amp;":"</f>
        <v>CG and LG (I+II+III) GRAND TOTAL in December:</v>
      </c>
      <c r="B68" s="102" t="s">
        <v>0</v>
      </c>
      <c r="C68" s="103">
        <v>6193755055</v>
      </c>
      <c r="D68" s="103">
        <v>4780428584</v>
      </c>
      <c r="E68" s="103">
        <v>678750000</v>
      </c>
      <c r="F68" s="103">
        <v>495968517</v>
      </c>
      <c r="G68" s="103">
        <v>-42714944</v>
      </c>
      <c r="H68" s="103">
        <v>0</v>
      </c>
      <c r="I68" s="103">
        <v>10497378</v>
      </c>
      <c r="J68" s="102" t="s">
        <v>0</v>
      </c>
      <c r="K68" s="103">
        <v>4920495123</v>
      </c>
      <c r="L68" s="104">
        <v>527735457</v>
      </c>
      <c r="M68" s="2"/>
      <c r="N68" s="2"/>
    </row>
    <row r="69" spans="1:14" s="1" customFormat="1" ht="12.75" customHeight="1">
      <c r="A69" s="105" t="s">
        <v>72</v>
      </c>
      <c r="B69" s="77" t="s">
        <v>0</v>
      </c>
      <c r="C69" s="77" t="s">
        <v>0</v>
      </c>
      <c r="D69" s="106">
        <v>4573283946</v>
      </c>
      <c r="E69" s="106">
        <v>0</v>
      </c>
      <c r="F69" s="106">
        <v>629931</v>
      </c>
      <c r="G69" s="106">
        <v>-19608316.009999968</v>
      </c>
      <c r="H69" s="106">
        <v>0</v>
      </c>
      <c r="I69" s="106">
        <v>29380592.84</v>
      </c>
      <c r="J69" s="107" t="s">
        <v>0</v>
      </c>
      <c r="K69" s="106">
        <v>4553045698.99</v>
      </c>
      <c r="L69" s="108" t="s">
        <v>0</v>
      </c>
      <c r="M69" s="2"/>
      <c r="N69" s="2"/>
    </row>
    <row r="70" spans="1:14" s="1" customFormat="1" ht="12.75" customHeight="1">
      <c r="A70" s="52" t="s">
        <v>74</v>
      </c>
      <c r="B70" s="92" t="s">
        <v>0</v>
      </c>
      <c r="C70" s="92" t="s">
        <v>0</v>
      </c>
      <c r="D70" s="93">
        <v>4553045698.99</v>
      </c>
      <c r="E70" s="93">
        <v>530000000</v>
      </c>
      <c r="F70" s="93">
        <v>227342</v>
      </c>
      <c r="G70" s="93">
        <v>-29367893.010000028</v>
      </c>
      <c r="H70" s="93">
        <v>0</v>
      </c>
      <c r="I70" s="93">
        <v>5033152</v>
      </c>
      <c r="J70" s="94" t="s">
        <v>0</v>
      </c>
      <c r="K70" s="93">
        <v>5053450463.98</v>
      </c>
      <c r="L70" s="95" t="s">
        <v>0</v>
      </c>
      <c r="M70" s="2"/>
      <c r="N70" s="2"/>
    </row>
    <row r="71" spans="1:14" s="1" customFormat="1" ht="12.75" customHeight="1">
      <c r="A71" s="96" t="s">
        <v>76</v>
      </c>
      <c r="B71" s="97" t="s">
        <v>0</v>
      </c>
      <c r="C71" s="97" t="s">
        <v>0</v>
      </c>
      <c r="D71" s="98">
        <v>5053450463.98</v>
      </c>
      <c r="E71" s="98">
        <v>0</v>
      </c>
      <c r="F71" s="98">
        <v>55871756</v>
      </c>
      <c r="G71" s="98">
        <v>13171837.99</v>
      </c>
      <c r="H71" s="98">
        <v>0</v>
      </c>
      <c r="I71" s="98">
        <v>39951108</v>
      </c>
      <c r="J71" s="99" t="s">
        <v>0</v>
      </c>
      <c r="K71" s="98">
        <v>5010750545.969999</v>
      </c>
      <c r="L71" s="100" t="s">
        <v>0</v>
      </c>
      <c r="M71" s="2"/>
      <c r="N71" s="2"/>
    </row>
    <row r="72" spans="1:14" s="1" customFormat="1" ht="12.75" customHeight="1">
      <c r="A72" s="96" t="s">
        <v>79</v>
      </c>
      <c r="B72" s="97" t="s">
        <v>0</v>
      </c>
      <c r="C72" s="97" t="s">
        <v>0</v>
      </c>
      <c r="D72" s="98">
        <v>5010750545.97</v>
      </c>
      <c r="E72" s="98">
        <v>0</v>
      </c>
      <c r="F72" s="98">
        <v>374778</v>
      </c>
      <c r="G72" s="98">
        <v>12334358.99</v>
      </c>
      <c r="H72" s="98">
        <v>108260</v>
      </c>
      <c r="I72" s="98">
        <v>25297507</v>
      </c>
      <c r="J72" s="99" t="s">
        <v>0</v>
      </c>
      <c r="K72" s="98">
        <v>5022818386.96</v>
      </c>
      <c r="L72" s="100" t="s">
        <v>0</v>
      </c>
      <c r="M72" s="2"/>
      <c r="N72" s="2"/>
    </row>
    <row r="73" spans="1:14" s="1" customFormat="1" ht="12.75" customHeight="1">
      <c r="A73" s="96" t="s">
        <v>81</v>
      </c>
      <c r="B73" s="97" t="s">
        <v>0</v>
      </c>
      <c r="C73" s="97" t="s">
        <v>0</v>
      </c>
      <c r="D73" s="98">
        <v>5022818386.96</v>
      </c>
      <c r="E73" s="98">
        <v>0</v>
      </c>
      <c r="F73" s="98">
        <v>1106540</v>
      </c>
      <c r="G73" s="98">
        <v>83099610.99000001</v>
      </c>
      <c r="H73" s="98">
        <v>0</v>
      </c>
      <c r="I73" s="98">
        <v>8139722</v>
      </c>
      <c r="J73" s="99" t="s">
        <v>0</v>
      </c>
      <c r="K73" s="98">
        <v>5104811457.95</v>
      </c>
      <c r="L73" s="100" t="s">
        <v>0</v>
      </c>
      <c r="M73" s="2"/>
      <c r="N73" s="2"/>
    </row>
    <row r="74" spans="1:14" s="1" customFormat="1" ht="12.75" customHeight="1">
      <c r="A74" s="96" t="s">
        <v>83</v>
      </c>
      <c r="B74" s="97" t="s">
        <v>0</v>
      </c>
      <c r="C74" s="97" t="s">
        <v>0</v>
      </c>
      <c r="D74" s="98">
        <v>5104811457.95</v>
      </c>
      <c r="E74" s="98">
        <v>0</v>
      </c>
      <c r="F74" s="98">
        <v>60469984</v>
      </c>
      <c r="G74" s="98">
        <v>-8237400.01</v>
      </c>
      <c r="H74" s="98">
        <v>0</v>
      </c>
      <c r="I74" s="98">
        <v>8233614</v>
      </c>
      <c r="J74" s="99" t="s">
        <v>0</v>
      </c>
      <c r="K74" s="98">
        <v>5036104073.94</v>
      </c>
      <c r="L74" s="100" t="s">
        <v>0</v>
      </c>
      <c r="M74" s="2"/>
      <c r="N74" s="2"/>
    </row>
    <row r="75" spans="1:14" s="1" customFormat="1" ht="12.75" customHeight="1">
      <c r="A75" s="96" t="s">
        <v>84</v>
      </c>
      <c r="B75" s="97" t="s">
        <v>0</v>
      </c>
      <c r="C75" s="97" t="s">
        <v>0</v>
      </c>
      <c r="D75" s="98">
        <v>5036104073.940001</v>
      </c>
      <c r="E75" s="98">
        <v>0</v>
      </c>
      <c r="F75" s="98">
        <v>1201555</v>
      </c>
      <c r="G75" s="98">
        <v>28860224.990000002</v>
      </c>
      <c r="H75" s="98">
        <v>0</v>
      </c>
      <c r="I75" s="98">
        <v>3334170</v>
      </c>
      <c r="J75" s="99" t="s">
        <v>0</v>
      </c>
      <c r="K75" s="98">
        <v>5063762743.93</v>
      </c>
      <c r="L75" s="100" t="s">
        <v>0</v>
      </c>
      <c r="M75" s="2"/>
      <c r="N75" s="2"/>
    </row>
    <row r="76" spans="1:14" s="1" customFormat="1" ht="12.75" customHeight="1">
      <c r="A76" s="96" t="s">
        <v>87</v>
      </c>
      <c r="B76" s="97" t="s">
        <v>0</v>
      </c>
      <c r="C76" s="97" t="s">
        <v>0</v>
      </c>
      <c r="D76" s="98">
        <v>5063762743.93</v>
      </c>
      <c r="E76" s="98">
        <v>0</v>
      </c>
      <c r="F76" s="98">
        <v>127848</v>
      </c>
      <c r="G76" s="98">
        <v>-29947787.01</v>
      </c>
      <c r="H76" s="98">
        <v>0</v>
      </c>
      <c r="I76" s="98">
        <v>19847934</v>
      </c>
      <c r="J76" s="99" t="s">
        <v>0</v>
      </c>
      <c r="K76" s="98">
        <v>5033687108.92</v>
      </c>
      <c r="L76" s="100" t="s">
        <v>0</v>
      </c>
      <c r="M76" s="2"/>
      <c r="N76" s="2"/>
    </row>
    <row r="77" spans="1:14" s="1" customFormat="1" ht="12.75" customHeight="1">
      <c r="A77" s="96" t="s">
        <v>90</v>
      </c>
      <c r="B77" s="97" t="s">
        <v>0</v>
      </c>
      <c r="C77" s="97" t="s">
        <v>0</v>
      </c>
      <c r="D77" s="98">
        <v>5033687109</v>
      </c>
      <c r="E77" s="98">
        <v>0</v>
      </c>
      <c r="F77" s="98">
        <v>207440106</v>
      </c>
      <c r="G77" s="98">
        <v>-33370992</v>
      </c>
      <c r="H77" s="98">
        <v>0</v>
      </c>
      <c r="I77" s="98">
        <v>496450</v>
      </c>
      <c r="J77" s="99" t="s">
        <v>0</v>
      </c>
      <c r="K77" s="98">
        <v>4792876011</v>
      </c>
      <c r="L77" s="100" t="s">
        <v>0</v>
      </c>
      <c r="M77" s="2"/>
      <c r="N77" s="2"/>
    </row>
    <row r="78" spans="1:14" s="1" customFormat="1" ht="12.75" customHeight="1">
      <c r="A78" s="96" t="s">
        <v>91</v>
      </c>
      <c r="B78" s="97" t="s">
        <v>0</v>
      </c>
      <c r="C78" s="97" t="s">
        <v>0</v>
      </c>
      <c r="D78" s="98">
        <v>4792876010.92</v>
      </c>
      <c r="E78" s="98">
        <v>0</v>
      </c>
      <c r="F78" s="98">
        <v>149282</v>
      </c>
      <c r="G78" s="98">
        <v>-6668397</v>
      </c>
      <c r="H78" s="98">
        <v>94290</v>
      </c>
      <c r="I78" s="98">
        <v>5525687</v>
      </c>
      <c r="J78" s="99" t="s">
        <v>0</v>
      </c>
      <c r="K78" s="98">
        <v>4786152621.92</v>
      </c>
      <c r="L78" s="100" t="s">
        <v>0</v>
      </c>
      <c r="M78" s="2"/>
      <c r="N78" s="2"/>
    </row>
    <row r="79" spans="1:14" s="1" customFormat="1" ht="12.75" customHeight="1" thickBot="1">
      <c r="A79" s="96" t="s">
        <v>95</v>
      </c>
      <c r="B79" s="97" t="s">
        <v>0</v>
      </c>
      <c r="C79" s="97" t="s">
        <v>0</v>
      </c>
      <c r="D79" s="98">
        <v>4786152621.92</v>
      </c>
      <c r="E79" s="98">
        <v>0</v>
      </c>
      <c r="F79" s="98">
        <v>1307520</v>
      </c>
      <c r="G79" s="98">
        <v>-4416518</v>
      </c>
      <c r="H79" s="98">
        <v>0</v>
      </c>
      <c r="I79" s="98">
        <v>10471215</v>
      </c>
      <c r="J79" s="99" t="s">
        <v>0</v>
      </c>
      <c r="K79" s="98">
        <v>4780428583.92</v>
      </c>
      <c r="L79" s="100" t="s">
        <v>0</v>
      </c>
      <c r="M79" s="2"/>
      <c r="N79" s="2"/>
    </row>
    <row r="80" spans="1:14" s="1" customFormat="1" ht="12.75" customHeight="1" thickBot="1">
      <c r="A80" s="109" t="str">
        <f>"Total per year "&amp;RIGHT($A$5,4)&amp;":"</f>
        <v>Total per year 2012:</v>
      </c>
      <c r="B80" s="110" t="s">
        <v>0</v>
      </c>
      <c r="C80" s="110" t="s">
        <v>0</v>
      </c>
      <c r="D80" s="111">
        <v>4573283946</v>
      </c>
      <c r="E80" s="111">
        <v>1208750000</v>
      </c>
      <c r="F80" s="111">
        <v>824875159</v>
      </c>
      <c r="G80" s="111">
        <v>-36866214.08</v>
      </c>
      <c r="H80" s="111">
        <v>202550</v>
      </c>
      <c r="I80" s="111">
        <v>166208529.84</v>
      </c>
      <c r="J80" s="112" t="s">
        <v>0</v>
      </c>
      <c r="K80" s="111">
        <v>4920495122.92</v>
      </c>
      <c r="L80" s="113" t="s">
        <v>0</v>
      </c>
      <c r="M80" s="2"/>
      <c r="N80" s="2"/>
    </row>
    <row r="81" ht="15" customHeight="1">
      <c r="A81" s="91" t="s">
        <v>62</v>
      </c>
    </row>
    <row r="82" ht="15.75">
      <c r="A82" s="1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4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"/>
    </row>
    <row r="2" spans="1:13" s="5" customFormat="1" ht="15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</row>
    <row r="3" spans="1:13" s="5" customFormat="1" ht="24.7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28" t="s">
        <v>70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4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6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4"/>
    </row>
    <row r="12" spans="1:13" s="12" customFormat="1" ht="12" customHeight="1">
      <c r="A12" s="31" t="s">
        <v>5</v>
      </c>
      <c r="B12" s="10">
        <v>1349880</v>
      </c>
      <c r="C12" s="10">
        <v>786980</v>
      </c>
      <c r="D12" s="11">
        <v>534022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0">
        <v>915990</v>
      </c>
      <c r="K12" s="10">
        <v>534022</v>
      </c>
      <c r="L12" s="32">
        <v>0</v>
      </c>
      <c r="M12" s="4"/>
    </row>
    <row r="13" spans="1:13" s="15" customFormat="1" ht="12" customHeight="1">
      <c r="A13" s="66" t="s">
        <v>6</v>
      </c>
      <c r="B13" s="13">
        <v>1349880</v>
      </c>
      <c r="C13" s="13">
        <v>786980</v>
      </c>
      <c r="D13" s="13">
        <v>534022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915990</v>
      </c>
      <c r="K13" s="13">
        <v>534022</v>
      </c>
      <c r="L13" s="33">
        <v>0</v>
      </c>
      <c r="M13" s="4"/>
    </row>
    <row r="14" spans="1:13" s="9" customFormat="1" ht="12" customHeight="1">
      <c r="A14" s="6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4"/>
    </row>
    <row r="15" spans="1:13" s="12" customFormat="1" ht="12" customHeight="1">
      <c r="A15" s="31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4"/>
    </row>
    <row r="16" spans="1:13" s="9" customFormat="1" ht="12" customHeight="1">
      <c r="A16" s="31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4"/>
    </row>
    <row r="17" spans="1:13" s="9" customFormat="1" ht="12" customHeight="1">
      <c r="A17" s="31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4"/>
    </row>
    <row r="18" spans="1:13" s="9" customFormat="1" ht="12" customHeight="1">
      <c r="A18" s="31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4"/>
    </row>
    <row r="19" spans="1:13" s="9" customFormat="1" ht="12" customHeight="1">
      <c r="A19" s="31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4"/>
    </row>
    <row r="20" spans="1:13" s="12" customFormat="1" ht="12" customHeight="1">
      <c r="A20" s="31" t="s">
        <v>14</v>
      </c>
      <c r="B20" s="17">
        <v>8213405</v>
      </c>
      <c r="C20" s="17">
        <v>5772414</v>
      </c>
      <c r="D20" s="17">
        <v>2824461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4018845</v>
      </c>
      <c r="K20" s="17">
        <v>2824461</v>
      </c>
      <c r="L20" s="35">
        <v>0</v>
      </c>
      <c r="M20" s="4"/>
    </row>
    <row r="21" spans="1:13" s="9" customFormat="1" ht="12" customHeight="1">
      <c r="A21" s="31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4"/>
    </row>
    <row r="22" spans="1:13" s="9" customFormat="1" ht="12" customHeight="1">
      <c r="A22" s="31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4"/>
    </row>
    <row r="23" spans="1:13" s="9" customFormat="1" ht="12" customHeight="1">
      <c r="A23" s="31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150000000</v>
      </c>
      <c r="K23" s="17">
        <v>105420600</v>
      </c>
      <c r="L23" s="35">
        <v>0</v>
      </c>
      <c r="M23" s="4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3629380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5164142</v>
      </c>
      <c r="K24" s="17">
        <v>3629380</v>
      </c>
      <c r="L24" s="35">
        <v>0</v>
      </c>
      <c r="M24" s="4"/>
    </row>
    <row r="25" spans="1:13" s="9" customFormat="1" ht="11.25" customHeight="1">
      <c r="A25" s="37" t="s">
        <v>35</v>
      </c>
      <c r="B25" s="17">
        <v>42000000</v>
      </c>
      <c r="C25" s="17">
        <v>29517768</v>
      </c>
      <c r="D25" s="17">
        <v>26834335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38181818</v>
      </c>
      <c r="K25" s="17">
        <v>26834335</v>
      </c>
      <c r="L25" s="35">
        <v>0</v>
      </c>
      <c r="M25" s="4"/>
    </row>
    <row r="26" spans="1:13" s="9" customFormat="1" ht="12" customHeight="1">
      <c r="A26" s="31" t="s">
        <v>7</v>
      </c>
      <c r="B26" s="17">
        <v>9510029</v>
      </c>
      <c r="C26" s="17">
        <v>6683686</v>
      </c>
      <c r="D26" s="17">
        <v>2139858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3044743</v>
      </c>
      <c r="K26" s="17">
        <v>2139858</v>
      </c>
      <c r="L26" s="35">
        <v>0</v>
      </c>
      <c r="M26" s="4"/>
    </row>
    <row r="27" spans="1:13" s="9" customFormat="1" ht="12" customHeight="1">
      <c r="A27" s="38" t="s">
        <v>8</v>
      </c>
      <c r="B27" s="17">
        <v>4590023</v>
      </c>
      <c r="C27" s="17">
        <v>3225887</v>
      </c>
      <c r="D27" s="17">
        <v>2008245.99</v>
      </c>
      <c r="E27" s="17">
        <v>0</v>
      </c>
      <c r="F27" s="17">
        <v>0</v>
      </c>
      <c r="G27" s="17">
        <v>-0.01</v>
      </c>
      <c r="H27" s="17">
        <v>0</v>
      </c>
      <c r="I27" s="17">
        <v>0</v>
      </c>
      <c r="J27" s="17">
        <v>2857476</v>
      </c>
      <c r="K27" s="17">
        <v>2008245.98</v>
      </c>
      <c r="L27" s="35">
        <v>0</v>
      </c>
      <c r="M27" s="4"/>
    </row>
    <row r="28" spans="1:13" s="9" customFormat="1" ht="12" customHeight="1">
      <c r="A28" s="31" t="s">
        <v>9</v>
      </c>
      <c r="B28" s="17">
        <v>11102703</v>
      </c>
      <c r="C28" s="17">
        <v>7803024</v>
      </c>
      <c r="D28" s="18">
        <v>454296</v>
      </c>
      <c r="E28" s="17">
        <v>0</v>
      </c>
      <c r="F28" s="17">
        <v>227342</v>
      </c>
      <c r="G28" s="17">
        <v>0</v>
      </c>
      <c r="H28" s="17">
        <v>0</v>
      </c>
      <c r="I28" s="17">
        <v>9019</v>
      </c>
      <c r="J28" s="17">
        <v>322927</v>
      </c>
      <c r="K28" s="17">
        <v>226954</v>
      </c>
      <c r="L28" s="35">
        <v>626373</v>
      </c>
      <c r="M28" s="4"/>
    </row>
    <row r="29" spans="1:13" s="9" customFormat="1" ht="12" customHeight="1">
      <c r="A29" s="31" t="s">
        <v>10</v>
      </c>
      <c r="B29" s="17">
        <v>4241943</v>
      </c>
      <c r="C29" s="17">
        <v>2981254</v>
      </c>
      <c r="D29" s="17">
        <v>351711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500440</v>
      </c>
      <c r="K29" s="17">
        <v>351711</v>
      </c>
      <c r="L29" s="35">
        <v>0</v>
      </c>
      <c r="M29" s="4"/>
    </row>
    <row r="30" spans="1:13" s="9" customFormat="1" ht="12" customHeight="1">
      <c r="A30" s="31" t="s">
        <v>11</v>
      </c>
      <c r="B30" s="17">
        <v>27461677</v>
      </c>
      <c r="C30" s="17">
        <v>19300176</v>
      </c>
      <c r="D30" s="17">
        <v>348407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495739</v>
      </c>
      <c r="K30" s="17">
        <v>348407</v>
      </c>
      <c r="L30" s="35">
        <v>0</v>
      </c>
      <c r="M30" s="4"/>
    </row>
    <row r="31" spans="1:13" s="9" customFormat="1" ht="12" customHeight="1">
      <c r="A31" s="31" t="s">
        <v>5</v>
      </c>
      <c r="B31" s="17">
        <v>18620142</v>
      </c>
      <c r="C31" s="17">
        <v>13086310</v>
      </c>
      <c r="D31" s="17">
        <v>8871420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12622894</v>
      </c>
      <c r="K31" s="17">
        <v>8871420</v>
      </c>
      <c r="L31" s="35">
        <v>0</v>
      </c>
      <c r="M31" s="4"/>
    </row>
    <row r="32" spans="1:13" s="12" customFormat="1" ht="12" customHeight="1">
      <c r="A32" s="31" t="s">
        <v>66</v>
      </c>
      <c r="B32" s="17">
        <v>3100000000</v>
      </c>
      <c r="C32" s="17">
        <v>2178692400</v>
      </c>
      <c r="D32" s="17">
        <v>2038131600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2900000000</v>
      </c>
      <c r="K32" s="17">
        <v>2038131600</v>
      </c>
      <c r="L32" s="35">
        <v>140560800</v>
      </c>
      <c r="M32" s="4"/>
    </row>
    <row r="33" spans="1:13" s="9" customFormat="1" ht="12" customHeight="1">
      <c r="A33" s="31" t="s">
        <v>24</v>
      </c>
      <c r="B33" s="17">
        <v>750000000</v>
      </c>
      <c r="C33" s="17">
        <v>527103000</v>
      </c>
      <c r="D33" s="17">
        <v>158130900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225000000</v>
      </c>
      <c r="K33" s="17">
        <v>158130900</v>
      </c>
      <c r="L33" s="35">
        <v>368972100</v>
      </c>
      <c r="M33" s="4"/>
    </row>
    <row r="34" spans="1:13" s="12" customFormat="1" ht="12" customHeight="1">
      <c r="A34" s="31" t="s">
        <v>28</v>
      </c>
      <c r="B34" s="17">
        <v>50000000</v>
      </c>
      <c r="C34" s="17">
        <v>35140200</v>
      </c>
      <c r="D34" s="17">
        <v>17570100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25000000</v>
      </c>
      <c r="K34" s="17">
        <v>17570100</v>
      </c>
      <c r="L34" s="35">
        <v>17570100</v>
      </c>
      <c r="M34" s="4"/>
    </row>
    <row r="35" spans="1:13" s="12" customFormat="1" ht="12" customHeight="1">
      <c r="A35" s="31" t="s">
        <v>31</v>
      </c>
      <c r="B35" s="17">
        <v>400000000</v>
      </c>
      <c r="C35" s="17">
        <v>281121600</v>
      </c>
      <c r="D35" s="17">
        <v>281121600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400000000</v>
      </c>
      <c r="K35" s="17">
        <v>281121600</v>
      </c>
      <c r="L35" s="35">
        <v>0</v>
      </c>
      <c r="M35" s="4"/>
    </row>
    <row r="36" spans="1:13" s="12" customFormat="1" ht="12" customHeight="1">
      <c r="A36" s="37" t="s">
        <v>36</v>
      </c>
      <c r="B36" s="17">
        <v>100000000</v>
      </c>
      <c r="C36" s="17">
        <v>70280400</v>
      </c>
      <c r="D36" s="17">
        <v>70280400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100000000</v>
      </c>
      <c r="K36" s="17">
        <v>70280400</v>
      </c>
      <c r="L36" s="35">
        <v>0</v>
      </c>
      <c r="M36" s="4"/>
    </row>
    <row r="37" spans="1:13" s="9" customFormat="1" ht="12" customHeight="1">
      <c r="A37" s="31" t="s">
        <v>13</v>
      </c>
      <c r="B37" s="17">
        <v>7019240</v>
      </c>
      <c r="C37" s="17">
        <v>4933150</v>
      </c>
      <c r="D37" s="17">
        <v>3439609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4894123</v>
      </c>
      <c r="K37" s="17">
        <v>3439609</v>
      </c>
      <c r="L37" s="35">
        <v>0</v>
      </c>
      <c r="M37" s="4"/>
    </row>
    <row r="38" spans="1:13" s="9" customFormat="1" ht="12" customHeight="1">
      <c r="A38" s="66" t="s">
        <v>15</v>
      </c>
      <c r="B38" s="14">
        <v>7389778402</v>
      </c>
      <c r="C38" s="14">
        <v>5193565819</v>
      </c>
      <c r="D38" s="14">
        <v>3283800122.99</v>
      </c>
      <c r="E38" s="14">
        <v>0</v>
      </c>
      <c r="F38" s="14">
        <v>227342</v>
      </c>
      <c r="G38" s="14">
        <v>-0.01</v>
      </c>
      <c r="H38" s="14">
        <v>0</v>
      </c>
      <c r="I38" s="14">
        <v>9019</v>
      </c>
      <c r="J38" s="14">
        <v>4672103147</v>
      </c>
      <c r="K38" s="14">
        <v>3283572780.98</v>
      </c>
      <c r="L38" s="33">
        <v>1863056973</v>
      </c>
      <c r="M38" s="4"/>
    </row>
    <row r="39" spans="1:13" s="9" customFormat="1" ht="12" customHeight="1">
      <c r="A39" s="67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9"/>
      <c r="M39" s="4"/>
    </row>
    <row r="40" spans="1:13" s="9" customFormat="1" ht="12" customHeight="1">
      <c r="A40" s="36" t="s">
        <v>12</v>
      </c>
      <c r="B40" s="19">
        <v>9591610</v>
      </c>
      <c r="C40" s="19">
        <v>5016412</v>
      </c>
      <c r="D40" s="19">
        <v>3318344</v>
      </c>
      <c r="E40" s="19">
        <v>0</v>
      </c>
      <c r="F40" s="19">
        <v>0</v>
      </c>
      <c r="G40" s="19">
        <v>-68356</v>
      </c>
      <c r="H40" s="19">
        <v>0</v>
      </c>
      <c r="I40" s="19">
        <v>0</v>
      </c>
      <c r="J40" s="19">
        <v>6214127</v>
      </c>
      <c r="K40" s="19">
        <v>3249988</v>
      </c>
      <c r="L40" s="40">
        <v>0</v>
      </c>
      <c r="M40" s="4"/>
    </row>
    <row r="41" spans="1:13" s="12" customFormat="1" ht="12" customHeight="1">
      <c r="A41" s="36" t="s">
        <v>13</v>
      </c>
      <c r="B41" s="19">
        <v>9591610</v>
      </c>
      <c r="C41" s="19">
        <v>5016412</v>
      </c>
      <c r="D41" s="19">
        <v>2916426</v>
      </c>
      <c r="E41" s="19">
        <v>0</v>
      </c>
      <c r="F41" s="19">
        <v>0</v>
      </c>
      <c r="G41" s="19">
        <v>-60076</v>
      </c>
      <c r="H41" s="19">
        <v>0</v>
      </c>
      <c r="I41" s="19">
        <v>0</v>
      </c>
      <c r="J41" s="19">
        <v>5461473</v>
      </c>
      <c r="K41" s="19">
        <v>2856350</v>
      </c>
      <c r="L41" s="40">
        <v>0</v>
      </c>
      <c r="M41" s="4"/>
    </row>
    <row r="42" spans="1:13" s="20" customFormat="1" ht="12" customHeight="1">
      <c r="A42" s="36" t="s">
        <v>43</v>
      </c>
      <c r="B42" s="19">
        <v>500000000</v>
      </c>
      <c r="C42" s="19">
        <v>261500000</v>
      </c>
      <c r="D42" s="19">
        <v>267000000.00000003</v>
      </c>
      <c r="E42" s="19">
        <v>0</v>
      </c>
      <c r="F42" s="19">
        <v>0</v>
      </c>
      <c r="G42" s="19">
        <v>-5500000.00000003</v>
      </c>
      <c r="H42" s="19">
        <v>0</v>
      </c>
      <c r="I42" s="19">
        <v>0</v>
      </c>
      <c r="J42" s="19">
        <v>500000000</v>
      </c>
      <c r="K42" s="19">
        <v>261500000</v>
      </c>
      <c r="L42" s="40">
        <v>0</v>
      </c>
      <c r="M42" s="4"/>
    </row>
    <row r="43" spans="1:13" s="20" customFormat="1" ht="12" customHeight="1">
      <c r="A43" s="36" t="s">
        <v>71</v>
      </c>
      <c r="B43" s="19">
        <v>1000000000</v>
      </c>
      <c r="C43" s="19">
        <v>523000000</v>
      </c>
      <c r="D43" s="19">
        <v>0</v>
      </c>
      <c r="E43" s="19">
        <v>530000000</v>
      </c>
      <c r="F43" s="19">
        <v>0</v>
      </c>
      <c r="G43" s="19">
        <v>-7000000</v>
      </c>
      <c r="H43" s="19">
        <v>0</v>
      </c>
      <c r="I43" s="19">
        <v>0</v>
      </c>
      <c r="J43" s="19">
        <v>1000000000</v>
      </c>
      <c r="K43" s="19">
        <v>523000000</v>
      </c>
      <c r="L43" s="40">
        <v>0</v>
      </c>
      <c r="M43" s="4"/>
    </row>
    <row r="44" spans="1:13" s="20" customFormat="1" ht="12" customHeight="1">
      <c r="A44" s="36" t="s">
        <v>16</v>
      </c>
      <c r="B44" s="19">
        <v>9318877</v>
      </c>
      <c r="C44" s="19">
        <v>4873773</v>
      </c>
      <c r="D44" s="19">
        <v>2280795</v>
      </c>
      <c r="E44" s="19">
        <v>0</v>
      </c>
      <c r="F44" s="19">
        <v>0</v>
      </c>
      <c r="G44" s="19">
        <v>-46983</v>
      </c>
      <c r="H44" s="19">
        <v>0</v>
      </c>
      <c r="I44" s="19">
        <v>0</v>
      </c>
      <c r="J44" s="19">
        <v>4271152</v>
      </c>
      <c r="K44" s="19">
        <v>2233812</v>
      </c>
      <c r="L44" s="40">
        <v>0</v>
      </c>
      <c r="M44" s="4"/>
    </row>
    <row r="45" spans="1:13" s="9" customFormat="1" ht="12" customHeight="1">
      <c r="A45" s="38" t="s">
        <v>17</v>
      </c>
      <c r="B45" s="19">
        <v>20000000</v>
      </c>
      <c r="C45" s="19">
        <v>10460000</v>
      </c>
      <c r="D45" s="19">
        <v>2208090</v>
      </c>
      <c r="E45" s="19">
        <v>0</v>
      </c>
      <c r="F45" s="19">
        <v>0</v>
      </c>
      <c r="G45" s="19">
        <v>-45485</v>
      </c>
      <c r="H45" s="19">
        <v>0</v>
      </c>
      <c r="I45" s="19">
        <v>0</v>
      </c>
      <c r="J45" s="19">
        <v>4135000</v>
      </c>
      <c r="K45" s="19">
        <v>2162605</v>
      </c>
      <c r="L45" s="40">
        <v>0</v>
      </c>
      <c r="M45" s="4"/>
    </row>
    <row r="46" spans="1:13" s="9" customFormat="1" ht="12" customHeight="1">
      <c r="A46" s="38" t="s">
        <v>18</v>
      </c>
      <c r="B46" s="19">
        <v>15927358</v>
      </c>
      <c r="C46" s="19">
        <v>8330008.234</v>
      </c>
      <c r="D46" s="19">
        <v>4349943</v>
      </c>
      <c r="E46" s="19">
        <v>0</v>
      </c>
      <c r="F46" s="19">
        <v>0</v>
      </c>
      <c r="G46" s="19">
        <v>-89605</v>
      </c>
      <c r="H46" s="19">
        <v>0</v>
      </c>
      <c r="I46" s="19">
        <v>0</v>
      </c>
      <c r="J46" s="19">
        <v>8145962</v>
      </c>
      <c r="K46" s="19">
        <v>4260338</v>
      </c>
      <c r="L46" s="40">
        <v>0</v>
      </c>
      <c r="M46" s="4"/>
    </row>
    <row r="47" spans="1:13" s="9" customFormat="1" ht="12" customHeight="1">
      <c r="A47" s="38" t="s">
        <v>19</v>
      </c>
      <c r="B47" s="19">
        <v>2220000</v>
      </c>
      <c r="C47" s="19">
        <v>1161060</v>
      </c>
      <c r="D47" s="19">
        <v>556161</v>
      </c>
      <c r="E47" s="19">
        <v>0</v>
      </c>
      <c r="F47" s="19">
        <v>0</v>
      </c>
      <c r="G47" s="19">
        <v>-11457</v>
      </c>
      <c r="H47" s="19">
        <v>0</v>
      </c>
      <c r="I47" s="19">
        <v>0</v>
      </c>
      <c r="J47" s="19">
        <v>1041500</v>
      </c>
      <c r="K47" s="19">
        <v>544704</v>
      </c>
      <c r="L47" s="40">
        <v>5993</v>
      </c>
      <c r="M47" s="4"/>
    </row>
    <row r="48" spans="1:13" s="9" customFormat="1" ht="12" customHeight="1">
      <c r="A48" s="66" t="s">
        <v>20</v>
      </c>
      <c r="B48" s="21">
        <v>1566649455</v>
      </c>
      <c r="C48" s="21">
        <v>819357665.234</v>
      </c>
      <c r="D48" s="21">
        <v>282629759</v>
      </c>
      <c r="E48" s="21">
        <v>530000000</v>
      </c>
      <c r="F48" s="21">
        <v>0</v>
      </c>
      <c r="G48" s="21">
        <v>-12821962.00000003</v>
      </c>
      <c r="H48" s="21">
        <v>0</v>
      </c>
      <c r="I48" s="21">
        <v>0</v>
      </c>
      <c r="J48" s="21">
        <v>1529269214</v>
      </c>
      <c r="K48" s="21">
        <v>799807797</v>
      </c>
      <c r="L48" s="41">
        <v>5993</v>
      </c>
      <c r="M48" s="4"/>
    </row>
    <row r="49" spans="1:13" s="9" customFormat="1" ht="12" customHeight="1">
      <c r="A49" s="67" t="s">
        <v>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39"/>
      <c r="M49" s="4"/>
    </row>
    <row r="50" spans="1:13" s="9" customFormat="1" ht="12" customHeight="1">
      <c r="A50" s="36" t="s">
        <v>29</v>
      </c>
      <c r="B50" s="19">
        <v>535344000</v>
      </c>
      <c r="C50" s="19">
        <v>434163984</v>
      </c>
      <c r="D50" s="19">
        <v>442194144</v>
      </c>
      <c r="E50" s="19">
        <v>0</v>
      </c>
      <c r="F50" s="19">
        <v>0</v>
      </c>
      <c r="G50" s="19">
        <v>-8030160</v>
      </c>
      <c r="H50" s="19">
        <v>0</v>
      </c>
      <c r="I50" s="19">
        <v>2716785</v>
      </c>
      <c r="J50" s="19">
        <v>535344000</v>
      </c>
      <c r="K50" s="19">
        <v>434163984</v>
      </c>
      <c r="L50" s="40">
        <v>0</v>
      </c>
      <c r="M50" s="4"/>
    </row>
    <row r="51" spans="1:13" s="9" customFormat="1" ht="12" customHeight="1">
      <c r="A51" s="36" t="s">
        <v>30</v>
      </c>
      <c r="B51" s="19">
        <v>178448000</v>
      </c>
      <c r="C51" s="19">
        <v>144721328</v>
      </c>
      <c r="D51" s="19">
        <v>147398048</v>
      </c>
      <c r="E51" s="19">
        <v>0</v>
      </c>
      <c r="F51" s="19">
        <v>0</v>
      </c>
      <c r="G51" s="19">
        <v>-2676720</v>
      </c>
      <c r="H51" s="19">
        <v>0</v>
      </c>
      <c r="I51" s="19">
        <v>905597</v>
      </c>
      <c r="J51" s="19">
        <v>178448000</v>
      </c>
      <c r="K51" s="19">
        <v>144721328</v>
      </c>
      <c r="L51" s="40">
        <v>0</v>
      </c>
      <c r="M51" s="4"/>
    </row>
    <row r="52" spans="1:13" s="9" customFormat="1" ht="12" customHeight="1">
      <c r="A52" s="36" t="s">
        <v>33</v>
      </c>
      <c r="B52" s="19">
        <v>178448000</v>
      </c>
      <c r="C52" s="19">
        <v>144721328</v>
      </c>
      <c r="D52" s="19">
        <v>147398048</v>
      </c>
      <c r="E52" s="19">
        <v>0</v>
      </c>
      <c r="F52" s="19">
        <v>0</v>
      </c>
      <c r="G52" s="19">
        <v>-2676720</v>
      </c>
      <c r="H52" s="19">
        <v>0</v>
      </c>
      <c r="I52" s="19">
        <v>905597</v>
      </c>
      <c r="J52" s="19">
        <v>178448000</v>
      </c>
      <c r="K52" s="19">
        <v>144721328</v>
      </c>
      <c r="L52" s="40">
        <v>0</v>
      </c>
      <c r="M52" s="4"/>
    </row>
    <row r="53" spans="1:13" s="9" customFormat="1" ht="12" customHeight="1">
      <c r="A53" s="36" t="s">
        <v>37</v>
      </c>
      <c r="B53" s="19">
        <v>90000000</v>
      </c>
      <c r="C53" s="19">
        <v>72990000</v>
      </c>
      <c r="D53" s="19">
        <v>74340000</v>
      </c>
      <c r="E53" s="19">
        <v>0</v>
      </c>
      <c r="F53" s="19">
        <v>0</v>
      </c>
      <c r="G53" s="19">
        <v>-1350000</v>
      </c>
      <c r="H53" s="19">
        <v>0</v>
      </c>
      <c r="I53" s="19">
        <v>456737</v>
      </c>
      <c r="J53" s="19">
        <v>90000000</v>
      </c>
      <c r="K53" s="19">
        <v>72990000</v>
      </c>
      <c r="L53" s="40">
        <v>0</v>
      </c>
      <c r="M53" s="4"/>
    </row>
    <row r="54" spans="1:13" s="9" customFormat="1" ht="12" customHeight="1">
      <c r="A54" s="36" t="s">
        <v>32</v>
      </c>
      <c r="B54" s="19">
        <v>120822030</v>
      </c>
      <c r="C54" s="19">
        <v>97986666</v>
      </c>
      <c r="D54" s="19">
        <v>99798997</v>
      </c>
      <c r="E54" s="19">
        <v>0</v>
      </c>
      <c r="F54" s="19">
        <v>0</v>
      </c>
      <c r="G54" s="19">
        <v>-1812331</v>
      </c>
      <c r="H54" s="19">
        <v>0</v>
      </c>
      <c r="I54" s="19">
        <v>39417</v>
      </c>
      <c r="J54" s="19">
        <v>120822030</v>
      </c>
      <c r="K54" s="19">
        <v>97986666</v>
      </c>
      <c r="L54" s="40">
        <v>0</v>
      </c>
      <c r="M54" s="4"/>
    </row>
    <row r="55" spans="1:13" s="9" customFormat="1" ht="12" customHeight="1">
      <c r="A55" s="66" t="s">
        <v>26</v>
      </c>
      <c r="B55" s="14">
        <v>1103062030</v>
      </c>
      <c r="C55" s="14">
        <v>894583306</v>
      </c>
      <c r="D55" s="14">
        <v>911129237</v>
      </c>
      <c r="E55" s="14">
        <v>0</v>
      </c>
      <c r="F55" s="14">
        <v>0</v>
      </c>
      <c r="G55" s="14">
        <v>-16545931</v>
      </c>
      <c r="H55" s="14">
        <v>0</v>
      </c>
      <c r="I55" s="14">
        <v>5024133</v>
      </c>
      <c r="J55" s="14">
        <v>1103062030</v>
      </c>
      <c r="K55" s="14">
        <v>894583306</v>
      </c>
      <c r="L55" s="33">
        <v>0</v>
      </c>
      <c r="M55" s="4"/>
    </row>
    <row r="56" spans="1:12" s="2" customFormat="1" ht="13.5" thickBot="1">
      <c r="A56" s="26" t="str">
        <f>"Total in "&amp;LEFT($A$5,LEN($A$5)-5)&amp;":"</f>
        <v>Total in February:</v>
      </c>
      <c r="B56" s="27" t="s">
        <v>0</v>
      </c>
      <c r="C56" s="28">
        <v>6908293770.234</v>
      </c>
      <c r="D56" s="28">
        <v>4478093140.99</v>
      </c>
      <c r="E56" s="28">
        <v>530000000</v>
      </c>
      <c r="F56" s="28">
        <v>227342</v>
      </c>
      <c r="G56" s="28">
        <v>-29367893.010000028</v>
      </c>
      <c r="H56" s="28">
        <v>0</v>
      </c>
      <c r="I56" s="28">
        <v>5033152</v>
      </c>
      <c r="J56" s="27" t="s">
        <v>0</v>
      </c>
      <c r="K56" s="28">
        <v>4978497905.98</v>
      </c>
      <c r="L56" s="29">
        <v>1863062966</v>
      </c>
    </row>
    <row r="57" spans="1:12" s="2" customFormat="1" ht="12" customHeight="1">
      <c r="A57" s="23" t="s">
        <v>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3" s="9" customFormat="1" ht="12" customHeight="1" thickBot="1">
      <c r="A58" s="89" t="s">
        <v>61</v>
      </c>
      <c r="B58" s="69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69">
        <v>0</v>
      </c>
      <c r="K58" s="70">
        <v>0</v>
      </c>
      <c r="L58" s="71">
        <v>0</v>
      </c>
      <c r="M58" s="4"/>
    </row>
    <row r="59" spans="1:14" s="2" customFormat="1" ht="13.5">
      <c r="A59" s="42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/>
      <c r="N59"/>
    </row>
    <row r="60" spans="1:14" s="46" customFormat="1" ht="12.75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/>
      <c r="N60"/>
    </row>
    <row r="61" spans="1:14" s="46" customFormat="1" ht="12" customHeight="1">
      <c r="A61" s="47" t="s">
        <v>63</v>
      </c>
      <c r="B61" s="48">
        <v>4000000.0000000005</v>
      </c>
      <c r="C61" s="48">
        <v>2332000</v>
      </c>
      <c r="D61" s="49">
        <v>699600</v>
      </c>
      <c r="E61" s="48">
        <v>0</v>
      </c>
      <c r="F61" s="49">
        <v>0</v>
      </c>
      <c r="G61" s="49">
        <v>0</v>
      </c>
      <c r="H61" s="49">
        <v>0</v>
      </c>
      <c r="I61" s="49">
        <v>0</v>
      </c>
      <c r="J61" s="48">
        <v>1200000</v>
      </c>
      <c r="K61" s="50">
        <v>699600</v>
      </c>
      <c r="L61" s="51">
        <v>0</v>
      </c>
      <c r="M61"/>
      <c r="N61"/>
    </row>
    <row r="62" spans="1:14" s="46" customFormat="1" ht="12.75">
      <c r="A62" s="52" t="s">
        <v>60</v>
      </c>
      <c r="B62" s="53">
        <v>4000000.0000000005</v>
      </c>
      <c r="C62" s="53">
        <v>2332000</v>
      </c>
      <c r="D62" s="53">
        <v>699600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1200000</v>
      </c>
      <c r="K62" s="53">
        <v>699600</v>
      </c>
      <c r="L62" s="54">
        <v>0</v>
      </c>
      <c r="M62"/>
      <c r="N62"/>
    </row>
    <row r="63" spans="1:14" s="46" customFormat="1" ht="12.75">
      <c r="A63" s="43" t="s">
        <v>22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72"/>
      <c r="M63"/>
      <c r="N63"/>
    </row>
    <row r="64" spans="1:14" s="46" customFormat="1" ht="12.75">
      <c r="A64" s="55" t="s">
        <v>63</v>
      </c>
      <c r="B64" s="50">
        <v>12551984.621601472</v>
      </c>
      <c r="C64" s="50">
        <v>8821585</v>
      </c>
      <c r="D64" s="50">
        <v>2646475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3765594.675044536</v>
      </c>
      <c r="K64" s="50">
        <v>2646475</v>
      </c>
      <c r="L64" s="56">
        <v>0</v>
      </c>
      <c r="M64"/>
      <c r="N64"/>
    </row>
    <row r="65" spans="1:14" s="46" customFormat="1" ht="12.75">
      <c r="A65" s="55" t="s">
        <v>64</v>
      </c>
      <c r="B65" s="50">
        <v>81255204.86508329</v>
      </c>
      <c r="C65" s="50">
        <v>57106483</v>
      </c>
      <c r="D65" s="50">
        <v>57106483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81255204.86508329</v>
      </c>
      <c r="K65" s="50">
        <v>57106483</v>
      </c>
      <c r="L65" s="56">
        <v>0</v>
      </c>
      <c r="M65"/>
      <c r="N65"/>
    </row>
    <row r="66" spans="1:14" s="46" customFormat="1" ht="12.75">
      <c r="A66" s="55" t="s">
        <v>65</v>
      </c>
      <c r="B66" s="50">
        <v>20631641.25417613</v>
      </c>
      <c r="C66" s="50">
        <v>14500000</v>
      </c>
      <c r="D66" s="50">
        <v>14500000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20631641.25417613</v>
      </c>
      <c r="K66" s="50">
        <v>14500000</v>
      </c>
      <c r="L66" s="56">
        <v>0</v>
      </c>
      <c r="M66"/>
      <c r="N66"/>
    </row>
    <row r="67" spans="1:14" s="46" customFormat="1" ht="12.75" customHeight="1">
      <c r="A67" s="52" t="s">
        <v>15</v>
      </c>
      <c r="B67" s="57">
        <v>114438830.7408609</v>
      </c>
      <c r="C67" s="57">
        <v>80428068</v>
      </c>
      <c r="D67" s="57">
        <v>74252958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105652440.79430395</v>
      </c>
      <c r="K67" s="57">
        <v>74252958</v>
      </c>
      <c r="L67" s="54">
        <v>0</v>
      </c>
      <c r="M67"/>
      <c r="N67"/>
    </row>
    <row r="68" spans="1:14" s="46" customFormat="1" ht="12.75" customHeight="1" thickBot="1">
      <c r="A68" s="26" t="str">
        <f>"Total in "&amp;LEFT($A$5,LEN($A$5)-5)&amp;":"</f>
        <v>Total in February:</v>
      </c>
      <c r="B68" s="27" t="s">
        <v>0</v>
      </c>
      <c r="C68" s="28">
        <v>82760068</v>
      </c>
      <c r="D68" s="28">
        <v>74952558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7" t="s">
        <v>0</v>
      </c>
      <c r="K68" s="28">
        <v>74952558</v>
      </c>
      <c r="L68" s="29">
        <v>0</v>
      </c>
      <c r="M68"/>
      <c r="N68"/>
    </row>
    <row r="69" spans="1:14" s="46" customFormat="1" ht="12.75" customHeight="1">
      <c r="A69" s="64" t="s">
        <v>21</v>
      </c>
      <c r="B69" s="58">
        <v>5349880</v>
      </c>
      <c r="C69" s="59">
        <v>3118980</v>
      </c>
      <c r="D69" s="59">
        <v>1233622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8">
        <v>2115990</v>
      </c>
      <c r="K69" s="59">
        <v>1233622</v>
      </c>
      <c r="L69" s="60">
        <v>0</v>
      </c>
      <c r="M69"/>
      <c r="N69"/>
    </row>
    <row r="70" spans="1:14" s="46" customFormat="1" ht="12.75" customHeight="1">
      <c r="A70" s="65" t="s">
        <v>22</v>
      </c>
      <c r="B70" s="61">
        <v>7504217232.740861</v>
      </c>
      <c r="C70" s="62">
        <v>5273993887</v>
      </c>
      <c r="D70" s="62">
        <v>3358053080.99</v>
      </c>
      <c r="E70" s="62">
        <v>0</v>
      </c>
      <c r="F70" s="62">
        <v>227342</v>
      </c>
      <c r="G70" s="62">
        <v>-0.01</v>
      </c>
      <c r="H70" s="62">
        <v>0</v>
      </c>
      <c r="I70" s="62">
        <v>9019</v>
      </c>
      <c r="J70" s="61">
        <v>4777755587.794304</v>
      </c>
      <c r="K70" s="62">
        <v>3357825738.98</v>
      </c>
      <c r="L70" s="63">
        <v>1863056973</v>
      </c>
      <c r="M70"/>
      <c r="N70"/>
    </row>
    <row r="71" spans="1:14" s="46" customFormat="1" ht="12.75" customHeight="1">
      <c r="A71" s="65" t="s">
        <v>23</v>
      </c>
      <c r="B71" s="61">
        <v>1566649455</v>
      </c>
      <c r="C71" s="62">
        <v>819357665.234</v>
      </c>
      <c r="D71" s="62">
        <v>282629759</v>
      </c>
      <c r="E71" s="62">
        <v>530000000</v>
      </c>
      <c r="F71" s="62">
        <v>0</v>
      </c>
      <c r="G71" s="62">
        <v>-12821962.00000003</v>
      </c>
      <c r="H71" s="62">
        <v>0</v>
      </c>
      <c r="I71" s="62">
        <v>0</v>
      </c>
      <c r="J71" s="61">
        <v>1529269214</v>
      </c>
      <c r="K71" s="62">
        <v>799807797</v>
      </c>
      <c r="L71" s="63">
        <v>5993</v>
      </c>
      <c r="M71"/>
      <c r="N71"/>
    </row>
    <row r="72" spans="1:14" s="46" customFormat="1" ht="12.75" customHeight="1" thickBot="1">
      <c r="A72" s="73" t="s">
        <v>25</v>
      </c>
      <c r="B72" s="74">
        <v>1103062030</v>
      </c>
      <c r="C72" s="75">
        <v>894583306</v>
      </c>
      <c r="D72" s="75">
        <v>911129237</v>
      </c>
      <c r="E72" s="75">
        <v>0</v>
      </c>
      <c r="F72" s="75">
        <v>0</v>
      </c>
      <c r="G72" s="75">
        <v>-16545931</v>
      </c>
      <c r="H72" s="75">
        <v>0</v>
      </c>
      <c r="I72" s="75">
        <v>5024133</v>
      </c>
      <c r="J72" s="74">
        <v>1103062030</v>
      </c>
      <c r="K72" s="75">
        <v>894583306</v>
      </c>
      <c r="L72" s="76">
        <v>0</v>
      </c>
      <c r="M72"/>
      <c r="N72"/>
    </row>
    <row r="73" spans="1:14" s="9" customFormat="1" ht="12.75" customHeight="1" thickBot="1">
      <c r="A73" s="90" t="str">
        <f>"CG and LG (I+II+III) GRAND TOTAL in "&amp;LEFT($A$5,LEN($A$5)-5)&amp;":"</f>
        <v>CG and LG (I+II+III) GRAND TOTAL in February:</v>
      </c>
      <c r="B73" s="77" t="s">
        <v>0</v>
      </c>
      <c r="C73" s="78">
        <v>6991053838.234</v>
      </c>
      <c r="D73" s="78">
        <v>4553045698.99</v>
      </c>
      <c r="E73" s="78">
        <v>530000000</v>
      </c>
      <c r="F73" s="78">
        <v>227342</v>
      </c>
      <c r="G73" s="78">
        <v>-29367893.010000028</v>
      </c>
      <c r="H73" s="78">
        <v>0</v>
      </c>
      <c r="I73" s="78">
        <v>5033152</v>
      </c>
      <c r="J73" s="77" t="s">
        <v>0</v>
      </c>
      <c r="K73" s="78">
        <v>5053450463.98</v>
      </c>
      <c r="L73" s="79">
        <v>1863062966</v>
      </c>
      <c r="M73"/>
      <c r="N73"/>
    </row>
    <row r="74" spans="1:14" s="1" customFormat="1" ht="12.75" customHeight="1" thickBot="1">
      <c r="A74" s="26" t="s">
        <v>72</v>
      </c>
      <c r="B74" s="69" t="s">
        <v>0</v>
      </c>
      <c r="C74" s="69" t="s">
        <v>0</v>
      </c>
      <c r="D74" s="80">
        <v>4573283946</v>
      </c>
      <c r="E74" s="80">
        <v>0</v>
      </c>
      <c r="F74" s="80">
        <v>629931</v>
      </c>
      <c r="G74" s="80">
        <v>-19608316.009999968</v>
      </c>
      <c r="H74" s="80">
        <v>0</v>
      </c>
      <c r="I74" s="80">
        <v>29380592.84</v>
      </c>
      <c r="J74" s="81" t="s">
        <v>0</v>
      </c>
      <c r="K74" s="80">
        <v>4553045698.99</v>
      </c>
      <c r="L74" s="82" t="s">
        <v>0</v>
      </c>
      <c r="M74"/>
      <c r="N74"/>
    </row>
    <row r="75" spans="1:14" s="1" customFormat="1" ht="12.75" customHeight="1" thickBot="1">
      <c r="A75" s="26" t="str">
        <f>"Total per year "&amp;RIGHT($A$5,4)&amp;":"</f>
        <v>Total per year 2012:</v>
      </c>
      <c r="B75" s="69" t="s">
        <v>0</v>
      </c>
      <c r="C75" s="69" t="s">
        <v>0</v>
      </c>
      <c r="D75" s="80">
        <v>4573283946</v>
      </c>
      <c r="E75" s="80">
        <v>530000000</v>
      </c>
      <c r="F75" s="80">
        <v>857273</v>
      </c>
      <c r="G75" s="80">
        <v>-48976209.019999996</v>
      </c>
      <c r="H75" s="80">
        <v>0</v>
      </c>
      <c r="I75" s="80">
        <v>34413744.84</v>
      </c>
      <c r="J75" s="81" t="s">
        <v>0</v>
      </c>
      <c r="K75" s="80">
        <v>5053450463.98</v>
      </c>
      <c r="L75" s="82" t="s">
        <v>0</v>
      </c>
      <c r="M75"/>
      <c r="N75"/>
    </row>
    <row r="76" ht="15" customHeight="1">
      <c r="A76" s="91" t="s">
        <v>62</v>
      </c>
    </row>
    <row r="77" ht="15.75">
      <c r="A77" s="1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2362204724409449" right="0.2362204724409449" top="0.52" bottom="0.54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4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"/>
    </row>
    <row r="2" spans="1:13" s="5" customFormat="1" ht="15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</row>
    <row r="3" spans="1:13" s="5" customFormat="1" ht="24.7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28" t="s">
        <v>73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4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6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4"/>
    </row>
    <row r="12" spans="1:13" s="12" customFormat="1" ht="12" customHeight="1">
      <c r="A12" s="31" t="s">
        <v>5</v>
      </c>
      <c r="B12" s="10">
        <v>1349880</v>
      </c>
      <c r="C12" s="10">
        <v>786980</v>
      </c>
      <c r="D12" s="11">
        <v>534022</v>
      </c>
      <c r="E12" s="10">
        <v>0</v>
      </c>
      <c r="F12" s="11">
        <v>28058</v>
      </c>
      <c r="G12" s="11">
        <v>-48</v>
      </c>
      <c r="H12" s="11">
        <v>0</v>
      </c>
      <c r="I12" s="11">
        <v>6850</v>
      </c>
      <c r="J12" s="10">
        <v>867780</v>
      </c>
      <c r="K12" s="10">
        <v>505916</v>
      </c>
      <c r="L12" s="32">
        <v>0</v>
      </c>
      <c r="M12" s="4"/>
    </row>
    <row r="13" spans="1:13" s="15" customFormat="1" ht="12" customHeight="1">
      <c r="A13" s="66" t="s">
        <v>6</v>
      </c>
      <c r="B13" s="13">
        <v>1349880</v>
      </c>
      <c r="C13" s="13">
        <v>786980</v>
      </c>
      <c r="D13" s="13">
        <v>534022</v>
      </c>
      <c r="E13" s="13">
        <v>0</v>
      </c>
      <c r="F13" s="13">
        <v>28058</v>
      </c>
      <c r="G13" s="13">
        <v>-48</v>
      </c>
      <c r="H13" s="13">
        <v>0</v>
      </c>
      <c r="I13" s="13">
        <v>6850</v>
      </c>
      <c r="J13" s="13">
        <v>867780</v>
      </c>
      <c r="K13" s="13">
        <v>505916</v>
      </c>
      <c r="L13" s="33">
        <v>0</v>
      </c>
      <c r="M13" s="4"/>
    </row>
    <row r="14" spans="1:13" s="9" customFormat="1" ht="12" customHeight="1">
      <c r="A14" s="6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4"/>
    </row>
    <row r="15" spans="1:13" s="12" customFormat="1" ht="12" customHeight="1">
      <c r="A15" s="31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4"/>
    </row>
    <row r="16" spans="1:13" s="9" customFormat="1" ht="12" customHeight="1">
      <c r="A16" s="31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4"/>
    </row>
    <row r="17" spans="1:13" s="9" customFormat="1" ht="12" customHeight="1">
      <c r="A17" s="31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4"/>
    </row>
    <row r="18" spans="1:13" s="9" customFormat="1" ht="12" customHeight="1">
      <c r="A18" s="31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4"/>
    </row>
    <row r="19" spans="1:13" s="9" customFormat="1" ht="12" customHeight="1">
      <c r="A19" s="31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4"/>
    </row>
    <row r="20" spans="1:13" s="12" customFormat="1" ht="12" customHeight="1">
      <c r="A20" s="31" t="s">
        <v>14</v>
      </c>
      <c r="B20" s="17">
        <v>8213405</v>
      </c>
      <c r="C20" s="17">
        <v>5772414</v>
      </c>
      <c r="D20" s="17">
        <v>2824461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4018845</v>
      </c>
      <c r="K20" s="17">
        <v>2824461</v>
      </c>
      <c r="L20" s="35">
        <v>0</v>
      </c>
      <c r="M20" s="4"/>
    </row>
    <row r="21" spans="1:13" s="9" customFormat="1" ht="12" customHeight="1">
      <c r="A21" s="31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4"/>
    </row>
    <row r="22" spans="1:13" s="9" customFormat="1" ht="12" customHeight="1">
      <c r="A22" s="31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15461688</v>
      </c>
      <c r="J22" s="17">
        <v>400000000</v>
      </c>
      <c r="K22" s="17">
        <v>281121600</v>
      </c>
      <c r="L22" s="35">
        <v>0</v>
      </c>
      <c r="M22" s="4"/>
    </row>
    <row r="23" spans="1:13" s="9" customFormat="1" ht="12" customHeight="1">
      <c r="A23" s="31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207321</v>
      </c>
      <c r="J23" s="17">
        <v>150000000</v>
      </c>
      <c r="K23" s="17">
        <v>105420600</v>
      </c>
      <c r="L23" s="35">
        <v>0</v>
      </c>
      <c r="M23" s="4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3629380</v>
      </c>
      <c r="E24" s="17">
        <v>0</v>
      </c>
      <c r="F24" s="17">
        <v>35580</v>
      </c>
      <c r="G24" s="17">
        <v>0</v>
      </c>
      <c r="H24" s="17">
        <v>0</v>
      </c>
      <c r="I24" s="17">
        <v>36475</v>
      </c>
      <c r="J24" s="17">
        <v>5113517</v>
      </c>
      <c r="K24" s="17">
        <v>3593800</v>
      </c>
      <c r="L24" s="35">
        <v>0</v>
      </c>
      <c r="M24" s="4"/>
    </row>
    <row r="25" spans="1:13" s="9" customFormat="1" ht="11.25" customHeight="1">
      <c r="A25" s="37" t="s">
        <v>35</v>
      </c>
      <c r="B25" s="17">
        <v>42000000</v>
      </c>
      <c r="C25" s="17">
        <v>29517768</v>
      </c>
      <c r="D25" s="17">
        <v>26834335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38181818</v>
      </c>
      <c r="K25" s="17">
        <v>26834335</v>
      </c>
      <c r="L25" s="35">
        <v>0</v>
      </c>
      <c r="M25" s="4"/>
    </row>
    <row r="26" spans="1:13" s="9" customFormat="1" ht="12" customHeight="1">
      <c r="A26" s="31" t="s">
        <v>7</v>
      </c>
      <c r="B26" s="17">
        <v>9510029</v>
      </c>
      <c r="C26" s="17">
        <v>6683686</v>
      </c>
      <c r="D26" s="17">
        <v>2139858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3044743</v>
      </c>
      <c r="K26" s="17">
        <v>2139858</v>
      </c>
      <c r="L26" s="35">
        <v>0</v>
      </c>
      <c r="M26" s="4"/>
    </row>
    <row r="27" spans="1:13" s="9" customFormat="1" ht="12" customHeight="1">
      <c r="A27" s="38" t="s">
        <v>8</v>
      </c>
      <c r="B27" s="17">
        <v>4590023</v>
      </c>
      <c r="C27" s="17">
        <v>3225887</v>
      </c>
      <c r="D27" s="17">
        <v>2008245.98</v>
      </c>
      <c r="E27" s="17">
        <v>0</v>
      </c>
      <c r="F27" s="17">
        <v>0</v>
      </c>
      <c r="G27" s="17">
        <v>-0.01</v>
      </c>
      <c r="H27" s="17">
        <v>0</v>
      </c>
      <c r="I27" s="17">
        <v>0</v>
      </c>
      <c r="J27" s="17">
        <v>2857476</v>
      </c>
      <c r="K27" s="17">
        <v>2008245.97</v>
      </c>
      <c r="L27" s="35">
        <v>0</v>
      </c>
      <c r="M27" s="4"/>
    </row>
    <row r="28" spans="1:13" s="9" customFormat="1" ht="12" customHeight="1">
      <c r="A28" s="31" t="s">
        <v>9</v>
      </c>
      <c r="B28" s="17">
        <v>11102703</v>
      </c>
      <c r="C28" s="17">
        <v>7803024</v>
      </c>
      <c r="D28" s="18">
        <v>226954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322927</v>
      </c>
      <c r="K28" s="17">
        <v>226954</v>
      </c>
      <c r="L28" s="35">
        <v>626373</v>
      </c>
      <c r="M28" s="4"/>
    </row>
    <row r="29" spans="1:13" s="9" customFormat="1" ht="12" customHeight="1">
      <c r="A29" s="31" t="s">
        <v>10</v>
      </c>
      <c r="B29" s="17">
        <v>4241943</v>
      </c>
      <c r="C29" s="17">
        <v>2981254</v>
      </c>
      <c r="D29" s="17">
        <v>351711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500440</v>
      </c>
      <c r="K29" s="17">
        <v>351711</v>
      </c>
      <c r="L29" s="35">
        <v>0</v>
      </c>
      <c r="M29" s="4"/>
    </row>
    <row r="30" spans="1:13" s="9" customFormat="1" ht="12" customHeight="1">
      <c r="A30" s="31" t="s">
        <v>11</v>
      </c>
      <c r="B30" s="17">
        <v>27461677</v>
      </c>
      <c r="C30" s="17">
        <v>19300176</v>
      </c>
      <c r="D30" s="17">
        <v>348407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495739</v>
      </c>
      <c r="K30" s="17">
        <v>348407</v>
      </c>
      <c r="L30" s="35">
        <v>0</v>
      </c>
      <c r="M30" s="4"/>
    </row>
    <row r="31" spans="1:13" s="9" customFormat="1" ht="12" customHeight="1">
      <c r="A31" s="31" t="s">
        <v>5</v>
      </c>
      <c r="B31" s="17">
        <v>18620142</v>
      </c>
      <c r="C31" s="17">
        <v>13086310</v>
      </c>
      <c r="D31" s="17">
        <v>8871420</v>
      </c>
      <c r="E31" s="17">
        <v>0</v>
      </c>
      <c r="F31" s="17">
        <v>466916</v>
      </c>
      <c r="G31" s="17">
        <v>0</v>
      </c>
      <c r="H31" s="17">
        <v>0</v>
      </c>
      <c r="I31" s="17">
        <v>34893</v>
      </c>
      <c r="J31" s="17">
        <v>11958531</v>
      </c>
      <c r="K31" s="17">
        <v>8404504</v>
      </c>
      <c r="L31" s="35">
        <v>0</v>
      </c>
      <c r="M31" s="4"/>
    </row>
    <row r="32" spans="1:13" s="12" customFormat="1" ht="12" customHeight="1">
      <c r="A32" s="31" t="s">
        <v>66</v>
      </c>
      <c r="B32" s="17">
        <v>3100000000</v>
      </c>
      <c r="C32" s="17">
        <v>2178692400</v>
      </c>
      <c r="D32" s="17">
        <v>2038131600</v>
      </c>
      <c r="E32" s="17">
        <v>0</v>
      </c>
      <c r="F32" s="17">
        <v>0</v>
      </c>
      <c r="G32" s="17">
        <v>0</v>
      </c>
      <c r="H32" s="17">
        <v>0</v>
      </c>
      <c r="I32" s="17">
        <v>21962625</v>
      </c>
      <c r="J32" s="17">
        <v>2900000000</v>
      </c>
      <c r="K32" s="17">
        <v>2038131600</v>
      </c>
      <c r="L32" s="35">
        <v>140560800</v>
      </c>
      <c r="M32" s="4"/>
    </row>
    <row r="33" spans="1:13" s="9" customFormat="1" ht="12" customHeight="1">
      <c r="A33" s="31" t="s">
        <v>24</v>
      </c>
      <c r="B33" s="17">
        <v>750000000</v>
      </c>
      <c r="C33" s="17">
        <v>527103000</v>
      </c>
      <c r="D33" s="17">
        <v>158130900</v>
      </c>
      <c r="E33" s="17">
        <v>0</v>
      </c>
      <c r="F33" s="17">
        <v>0</v>
      </c>
      <c r="G33" s="17">
        <v>0</v>
      </c>
      <c r="H33" s="17">
        <v>0</v>
      </c>
      <c r="I33" s="17">
        <v>2193803</v>
      </c>
      <c r="J33" s="17">
        <v>225000000</v>
      </c>
      <c r="K33" s="17">
        <v>158130900</v>
      </c>
      <c r="L33" s="35">
        <v>368972100</v>
      </c>
      <c r="M33" s="4"/>
    </row>
    <row r="34" spans="1:13" s="12" customFormat="1" ht="12" customHeight="1">
      <c r="A34" s="31" t="s">
        <v>28</v>
      </c>
      <c r="B34" s="17">
        <v>50000000</v>
      </c>
      <c r="C34" s="17">
        <v>35140200</v>
      </c>
      <c r="D34" s="17">
        <v>17570100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25000000</v>
      </c>
      <c r="K34" s="17">
        <v>17570100</v>
      </c>
      <c r="L34" s="35">
        <v>17570100</v>
      </c>
      <c r="M34" s="4"/>
    </row>
    <row r="35" spans="1:13" s="12" customFormat="1" ht="12" customHeight="1">
      <c r="A35" s="31" t="s">
        <v>31</v>
      </c>
      <c r="B35" s="17">
        <v>400000000</v>
      </c>
      <c r="C35" s="17">
        <v>281121600</v>
      </c>
      <c r="D35" s="17">
        <v>281121600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400000000</v>
      </c>
      <c r="K35" s="17">
        <v>281121600</v>
      </c>
      <c r="L35" s="35">
        <v>0</v>
      </c>
      <c r="M35" s="4"/>
    </row>
    <row r="36" spans="1:13" s="12" customFormat="1" ht="12" customHeight="1">
      <c r="A36" s="37" t="s">
        <v>36</v>
      </c>
      <c r="B36" s="17">
        <v>100000000</v>
      </c>
      <c r="C36" s="17">
        <v>70280400</v>
      </c>
      <c r="D36" s="17">
        <v>70280400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100000000</v>
      </c>
      <c r="K36" s="17">
        <v>70280400</v>
      </c>
      <c r="L36" s="35">
        <v>0</v>
      </c>
      <c r="M36" s="4"/>
    </row>
    <row r="37" spans="1:13" s="9" customFormat="1" ht="12" customHeight="1">
      <c r="A37" s="31" t="s">
        <v>13</v>
      </c>
      <c r="B37" s="17">
        <v>7019240</v>
      </c>
      <c r="C37" s="17">
        <v>4933150</v>
      </c>
      <c r="D37" s="17">
        <v>3439609</v>
      </c>
      <c r="E37" s="17">
        <v>0</v>
      </c>
      <c r="F37" s="17">
        <v>234911</v>
      </c>
      <c r="G37" s="17">
        <v>0</v>
      </c>
      <c r="H37" s="17">
        <v>0</v>
      </c>
      <c r="I37" s="17">
        <v>36675</v>
      </c>
      <c r="J37" s="17">
        <v>4559874</v>
      </c>
      <c r="K37" s="17">
        <v>3204698</v>
      </c>
      <c r="L37" s="35">
        <v>0</v>
      </c>
      <c r="M37" s="4"/>
    </row>
    <row r="38" spans="1:13" s="9" customFormat="1" ht="12" customHeight="1">
      <c r="A38" s="66" t="s">
        <v>15</v>
      </c>
      <c r="B38" s="14">
        <v>7389778402</v>
      </c>
      <c r="C38" s="14">
        <v>5193565819</v>
      </c>
      <c r="D38" s="14">
        <v>3283572780.98</v>
      </c>
      <c r="E38" s="14">
        <v>0</v>
      </c>
      <c r="F38" s="14">
        <v>737407</v>
      </c>
      <c r="G38" s="14">
        <v>-0.01</v>
      </c>
      <c r="H38" s="14">
        <v>0</v>
      </c>
      <c r="I38" s="14">
        <v>39933480</v>
      </c>
      <c r="J38" s="14">
        <v>4671053910</v>
      </c>
      <c r="K38" s="14">
        <v>3282835373.9700003</v>
      </c>
      <c r="L38" s="33">
        <v>1863056973</v>
      </c>
      <c r="M38" s="4"/>
    </row>
    <row r="39" spans="1:13" s="9" customFormat="1" ht="12" customHeight="1">
      <c r="A39" s="67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9"/>
      <c r="M39" s="4"/>
    </row>
    <row r="40" spans="1:13" s="9" customFormat="1" ht="12" customHeight="1">
      <c r="A40" s="36" t="s">
        <v>12</v>
      </c>
      <c r="B40" s="19">
        <v>9591610</v>
      </c>
      <c r="C40" s="19">
        <v>5064370</v>
      </c>
      <c r="D40" s="19">
        <v>3249988</v>
      </c>
      <c r="E40" s="19">
        <v>0</v>
      </c>
      <c r="F40" s="19">
        <v>0</v>
      </c>
      <c r="G40" s="19">
        <v>31071</v>
      </c>
      <c r="H40" s="19">
        <v>0</v>
      </c>
      <c r="I40" s="19">
        <v>0</v>
      </c>
      <c r="J40" s="19">
        <v>6214127</v>
      </c>
      <c r="K40" s="19">
        <v>3281059</v>
      </c>
      <c r="L40" s="40">
        <v>0</v>
      </c>
      <c r="M40" s="4"/>
    </row>
    <row r="41" spans="1:13" s="12" customFormat="1" ht="12" customHeight="1">
      <c r="A41" s="36" t="s">
        <v>13</v>
      </c>
      <c r="B41" s="19">
        <v>9591610</v>
      </c>
      <c r="C41" s="19">
        <v>5064370</v>
      </c>
      <c r="D41" s="19">
        <v>2856350</v>
      </c>
      <c r="E41" s="19">
        <v>0</v>
      </c>
      <c r="F41" s="19">
        <v>0</v>
      </c>
      <c r="G41" s="19">
        <v>27308</v>
      </c>
      <c r="H41" s="19">
        <v>0</v>
      </c>
      <c r="I41" s="19">
        <v>0</v>
      </c>
      <c r="J41" s="19">
        <v>5461473</v>
      </c>
      <c r="K41" s="19">
        <v>2883658</v>
      </c>
      <c r="L41" s="40">
        <v>0</v>
      </c>
      <c r="M41" s="4"/>
    </row>
    <row r="42" spans="1:13" s="20" customFormat="1" ht="12" customHeight="1">
      <c r="A42" s="36" t="s">
        <v>43</v>
      </c>
      <c r="B42" s="19">
        <v>500000000</v>
      </c>
      <c r="C42" s="19">
        <v>264000000</v>
      </c>
      <c r="D42" s="19">
        <v>261500000</v>
      </c>
      <c r="E42" s="19">
        <v>0</v>
      </c>
      <c r="F42" s="19">
        <v>0</v>
      </c>
      <c r="G42" s="19">
        <v>2500000</v>
      </c>
      <c r="H42" s="19">
        <v>0</v>
      </c>
      <c r="I42" s="19">
        <v>0</v>
      </c>
      <c r="J42" s="19">
        <v>500000000</v>
      </c>
      <c r="K42" s="19">
        <v>264000000</v>
      </c>
      <c r="L42" s="40">
        <v>0</v>
      </c>
      <c r="M42" s="4"/>
    </row>
    <row r="43" spans="1:13" s="20" customFormat="1" ht="12" customHeight="1">
      <c r="A43" s="36" t="s">
        <v>71</v>
      </c>
      <c r="B43" s="19">
        <v>1000000000</v>
      </c>
      <c r="C43" s="19">
        <v>528000000</v>
      </c>
      <c r="D43" s="19">
        <v>523000000</v>
      </c>
      <c r="E43" s="19">
        <v>0</v>
      </c>
      <c r="F43" s="19">
        <v>0</v>
      </c>
      <c r="G43" s="19">
        <v>5000000</v>
      </c>
      <c r="H43" s="19">
        <v>0</v>
      </c>
      <c r="I43" s="19">
        <v>0</v>
      </c>
      <c r="J43" s="19">
        <v>1000000000</v>
      </c>
      <c r="K43" s="19">
        <v>528000000</v>
      </c>
      <c r="L43" s="40">
        <v>0</v>
      </c>
      <c r="M43" s="4"/>
    </row>
    <row r="44" spans="1:13" s="20" customFormat="1" ht="12" customHeight="1">
      <c r="A44" s="36" t="s">
        <v>16</v>
      </c>
      <c r="B44" s="19">
        <v>9318877</v>
      </c>
      <c r="C44" s="19">
        <v>4920367</v>
      </c>
      <c r="D44" s="19">
        <v>2233812</v>
      </c>
      <c r="E44" s="19">
        <v>0</v>
      </c>
      <c r="F44" s="19">
        <v>0</v>
      </c>
      <c r="G44" s="19">
        <v>21356</v>
      </c>
      <c r="H44" s="19">
        <v>0</v>
      </c>
      <c r="I44" s="19">
        <v>0</v>
      </c>
      <c r="J44" s="19">
        <v>4271152</v>
      </c>
      <c r="K44" s="19">
        <v>2255168</v>
      </c>
      <c r="L44" s="40">
        <v>0</v>
      </c>
      <c r="M44" s="4"/>
    </row>
    <row r="45" spans="1:13" s="9" customFormat="1" ht="12" customHeight="1">
      <c r="A45" s="38" t="s">
        <v>17</v>
      </c>
      <c r="B45" s="19">
        <v>20000000</v>
      </c>
      <c r="C45" s="19">
        <v>10560</v>
      </c>
      <c r="D45" s="19">
        <v>2162605</v>
      </c>
      <c r="E45" s="19">
        <v>0</v>
      </c>
      <c r="F45" s="19">
        <v>450065</v>
      </c>
      <c r="G45" s="19">
        <v>29860</v>
      </c>
      <c r="H45" s="19">
        <v>0</v>
      </c>
      <c r="I45" s="19">
        <v>8451</v>
      </c>
      <c r="J45" s="19">
        <v>3300000</v>
      </c>
      <c r="K45" s="19">
        <v>1742400</v>
      </c>
      <c r="L45" s="40">
        <v>0</v>
      </c>
      <c r="M45" s="4"/>
    </row>
    <row r="46" spans="1:13" s="9" customFormat="1" ht="12" customHeight="1">
      <c r="A46" s="38" t="s">
        <v>18</v>
      </c>
      <c r="B46" s="19">
        <v>15927358</v>
      </c>
      <c r="C46" s="19">
        <v>8409645.024</v>
      </c>
      <c r="D46" s="19">
        <v>4260338</v>
      </c>
      <c r="E46" s="19">
        <v>0</v>
      </c>
      <c r="F46" s="19">
        <v>0</v>
      </c>
      <c r="G46" s="19">
        <v>40730</v>
      </c>
      <c r="H46" s="19">
        <v>0</v>
      </c>
      <c r="I46" s="19">
        <v>0</v>
      </c>
      <c r="J46" s="19">
        <v>8145962</v>
      </c>
      <c r="K46" s="19">
        <v>4301068</v>
      </c>
      <c r="L46" s="40">
        <v>0</v>
      </c>
      <c r="M46" s="4"/>
    </row>
    <row r="47" spans="1:13" s="9" customFormat="1" ht="12" customHeight="1">
      <c r="A47" s="38" t="s">
        <v>19</v>
      </c>
      <c r="B47" s="19">
        <v>2220000</v>
      </c>
      <c r="C47" s="19">
        <v>1172160</v>
      </c>
      <c r="D47" s="19">
        <v>544704</v>
      </c>
      <c r="E47" s="19">
        <v>0</v>
      </c>
      <c r="F47" s="19">
        <v>51138</v>
      </c>
      <c r="G47" s="19">
        <v>6251</v>
      </c>
      <c r="H47" s="19">
        <v>0</v>
      </c>
      <c r="I47" s="19">
        <v>2327</v>
      </c>
      <c r="J47" s="19">
        <v>946624</v>
      </c>
      <c r="K47" s="19">
        <v>499817</v>
      </c>
      <c r="L47" s="40">
        <v>6050</v>
      </c>
      <c r="M47" s="4"/>
    </row>
    <row r="48" spans="1:13" s="9" customFormat="1" ht="12" customHeight="1">
      <c r="A48" s="66" t="s">
        <v>20</v>
      </c>
      <c r="B48" s="21">
        <v>1566649455</v>
      </c>
      <c r="C48" s="21">
        <v>816641472.024</v>
      </c>
      <c r="D48" s="21">
        <v>799807797</v>
      </c>
      <c r="E48" s="21">
        <v>0</v>
      </c>
      <c r="F48" s="21">
        <v>501203</v>
      </c>
      <c r="G48" s="21">
        <v>7656576</v>
      </c>
      <c r="H48" s="21">
        <v>0</v>
      </c>
      <c r="I48" s="21">
        <v>10778</v>
      </c>
      <c r="J48" s="21">
        <v>1528339338</v>
      </c>
      <c r="K48" s="21">
        <v>806963170</v>
      </c>
      <c r="L48" s="41">
        <v>6050</v>
      </c>
      <c r="M48" s="4"/>
    </row>
    <row r="49" spans="1:13" s="9" customFormat="1" ht="12" customHeight="1">
      <c r="A49" s="67" t="s">
        <v>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39"/>
      <c r="M49" s="4"/>
    </row>
    <row r="50" spans="1:13" s="9" customFormat="1" ht="12" customHeight="1">
      <c r="A50" s="36" t="s">
        <v>29</v>
      </c>
      <c r="B50" s="19">
        <v>535344000</v>
      </c>
      <c r="C50" s="19">
        <v>436840704</v>
      </c>
      <c r="D50" s="19">
        <v>434163984</v>
      </c>
      <c r="E50" s="19">
        <v>0</v>
      </c>
      <c r="F50" s="19">
        <v>54605088</v>
      </c>
      <c r="G50" s="19">
        <v>2676720</v>
      </c>
      <c r="H50" s="19">
        <v>0</v>
      </c>
      <c r="I50" s="19">
        <v>0</v>
      </c>
      <c r="J50" s="19">
        <v>468426000</v>
      </c>
      <c r="K50" s="19">
        <v>382235616</v>
      </c>
      <c r="L50" s="40">
        <v>0</v>
      </c>
      <c r="M50" s="4"/>
    </row>
    <row r="51" spans="1:13" s="9" customFormat="1" ht="12" customHeight="1">
      <c r="A51" s="36" t="s">
        <v>30</v>
      </c>
      <c r="B51" s="19">
        <v>178448000</v>
      </c>
      <c r="C51" s="19">
        <v>145613568</v>
      </c>
      <c r="D51" s="19">
        <v>144721328</v>
      </c>
      <c r="E51" s="19">
        <v>0</v>
      </c>
      <c r="F51" s="19">
        <v>0</v>
      </c>
      <c r="G51" s="19">
        <v>892240</v>
      </c>
      <c r="H51" s="19">
        <v>0</v>
      </c>
      <c r="I51" s="19">
        <v>0</v>
      </c>
      <c r="J51" s="19">
        <v>178448000</v>
      </c>
      <c r="K51" s="19">
        <v>145613568</v>
      </c>
      <c r="L51" s="40">
        <v>0</v>
      </c>
      <c r="M51" s="4"/>
    </row>
    <row r="52" spans="1:13" s="9" customFormat="1" ht="12" customHeight="1">
      <c r="A52" s="36" t="s">
        <v>33</v>
      </c>
      <c r="B52" s="19">
        <v>178448000</v>
      </c>
      <c r="C52" s="19">
        <v>145613568</v>
      </c>
      <c r="D52" s="19">
        <v>144721328</v>
      </c>
      <c r="E52" s="19">
        <v>0</v>
      </c>
      <c r="F52" s="19">
        <v>0</v>
      </c>
      <c r="G52" s="19">
        <v>892240</v>
      </c>
      <c r="H52" s="19">
        <v>0</v>
      </c>
      <c r="I52" s="19">
        <v>0</v>
      </c>
      <c r="J52" s="19">
        <v>178448000</v>
      </c>
      <c r="K52" s="19">
        <v>145613568</v>
      </c>
      <c r="L52" s="40">
        <v>0</v>
      </c>
      <c r="M52" s="4"/>
    </row>
    <row r="53" spans="1:13" s="9" customFormat="1" ht="12" customHeight="1">
      <c r="A53" s="36" t="s">
        <v>37</v>
      </c>
      <c r="B53" s="19">
        <v>90000000</v>
      </c>
      <c r="C53" s="19">
        <v>73440000</v>
      </c>
      <c r="D53" s="19">
        <v>72990000</v>
      </c>
      <c r="E53" s="19">
        <v>0</v>
      </c>
      <c r="F53" s="19">
        <v>0</v>
      </c>
      <c r="G53" s="19">
        <v>450000</v>
      </c>
      <c r="H53" s="19">
        <v>0</v>
      </c>
      <c r="I53" s="19">
        <v>0</v>
      </c>
      <c r="J53" s="19">
        <v>90000000</v>
      </c>
      <c r="K53" s="19">
        <v>73440000</v>
      </c>
      <c r="L53" s="40">
        <v>0</v>
      </c>
      <c r="M53" s="4"/>
    </row>
    <row r="54" spans="1:13" s="9" customFormat="1" ht="12" customHeight="1">
      <c r="A54" s="36" t="s">
        <v>32</v>
      </c>
      <c r="B54" s="19">
        <v>120822030</v>
      </c>
      <c r="C54" s="19">
        <v>98590776</v>
      </c>
      <c r="D54" s="19">
        <v>97986666</v>
      </c>
      <c r="E54" s="19">
        <v>0</v>
      </c>
      <c r="F54" s="19">
        <v>0</v>
      </c>
      <c r="G54" s="19">
        <v>604110</v>
      </c>
      <c r="H54" s="19">
        <v>0</v>
      </c>
      <c r="I54" s="19">
        <v>0</v>
      </c>
      <c r="J54" s="19">
        <v>120822030</v>
      </c>
      <c r="K54" s="19">
        <v>98590776</v>
      </c>
      <c r="L54" s="40">
        <v>0</v>
      </c>
      <c r="M54" s="4"/>
    </row>
    <row r="55" spans="1:13" s="9" customFormat="1" ht="12" customHeight="1">
      <c r="A55" s="66" t="s">
        <v>26</v>
      </c>
      <c r="B55" s="14">
        <v>1103062030</v>
      </c>
      <c r="C55" s="14">
        <v>900098616</v>
      </c>
      <c r="D55" s="14">
        <v>894583306</v>
      </c>
      <c r="E55" s="14">
        <v>0</v>
      </c>
      <c r="F55" s="14">
        <v>54605088</v>
      </c>
      <c r="G55" s="14">
        <v>5515310</v>
      </c>
      <c r="H55" s="14">
        <v>0</v>
      </c>
      <c r="I55" s="14">
        <v>0</v>
      </c>
      <c r="J55" s="14">
        <v>1036144030</v>
      </c>
      <c r="K55" s="14">
        <v>845493528</v>
      </c>
      <c r="L55" s="33">
        <v>0</v>
      </c>
      <c r="M55" s="4"/>
    </row>
    <row r="56" spans="1:12" s="2" customFormat="1" ht="13.5" thickBot="1">
      <c r="A56" s="26" t="str">
        <f>"Total in "&amp;LEFT($A$5,LEN($A$5)-5)&amp;":"</f>
        <v>Total in March:</v>
      </c>
      <c r="B56" s="27" t="s">
        <v>0</v>
      </c>
      <c r="C56" s="28">
        <v>6911092887.024</v>
      </c>
      <c r="D56" s="28">
        <v>4978497905.98</v>
      </c>
      <c r="E56" s="28">
        <v>0</v>
      </c>
      <c r="F56" s="28">
        <v>55871756</v>
      </c>
      <c r="G56" s="28">
        <v>13171837.99</v>
      </c>
      <c r="H56" s="28">
        <v>0</v>
      </c>
      <c r="I56" s="28">
        <v>39951108</v>
      </c>
      <c r="J56" s="27" t="s">
        <v>0</v>
      </c>
      <c r="K56" s="28">
        <v>4935797987.97</v>
      </c>
      <c r="L56" s="29">
        <v>1863063023</v>
      </c>
    </row>
    <row r="57" spans="1:12" s="2" customFormat="1" ht="12" customHeight="1">
      <c r="A57" s="23" t="s">
        <v>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3" s="9" customFormat="1" ht="12" customHeight="1" thickBot="1">
      <c r="A58" s="89" t="s">
        <v>61</v>
      </c>
      <c r="B58" s="69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69">
        <v>0</v>
      </c>
      <c r="K58" s="70">
        <v>0</v>
      </c>
      <c r="L58" s="71">
        <v>0</v>
      </c>
      <c r="M58" s="4"/>
    </row>
    <row r="59" spans="1:14" s="2" customFormat="1" ht="13.5">
      <c r="A59" s="42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/>
      <c r="N59"/>
    </row>
    <row r="60" spans="1:14" s="46" customFormat="1" ht="12.75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/>
      <c r="N60"/>
    </row>
    <row r="61" spans="1:14" s="46" customFormat="1" ht="12" customHeight="1">
      <c r="A61" s="47" t="s">
        <v>63</v>
      </c>
      <c r="B61" s="48">
        <v>4000000.0000000005</v>
      </c>
      <c r="C61" s="48">
        <v>2332000</v>
      </c>
      <c r="D61" s="49">
        <v>699600</v>
      </c>
      <c r="E61" s="48">
        <v>0</v>
      </c>
      <c r="F61" s="49">
        <v>0</v>
      </c>
      <c r="G61" s="49">
        <v>0</v>
      </c>
      <c r="H61" s="49">
        <v>0</v>
      </c>
      <c r="I61" s="49">
        <v>0</v>
      </c>
      <c r="J61" s="48">
        <v>1200000</v>
      </c>
      <c r="K61" s="50">
        <v>699600</v>
      </c>
      <c r="L61" s="51">
        <v>0</v>
      </c>
      <c r="M61"/>
      <c r="N61"/>
    </row>
    <row r="62" spans="1:14" s="46" customFormat="1" ht="12.75">
      <c r="A62" s="52" t="s">
        <v>60</v>
      </c>
      <c r="B62" s="53">
        <v>4000000.0000000005</v>
      </c>
      <c r="C62" s="53">
        <v>2332000</v>
      </c>
      <c r="D62" s="53">
        <v>699600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1200000</v>
      </c>
      <c r="K62" s="53">
        <v>699600</v>
      </c>
      <c r="L62" s="54">
        <v>0</v>
      </c>
      <c r="M62"/>
      <c r="N62"/>
    </row>
    <row r="63" spans="1:14" s="46" customFormat="1" ht="12.75">
      <c r="A63" s="43" t="s">
        <v>22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72"/>
      <c r="M63"/>
      <c r="N63"/>
    </row>
    <row r="64" spans="1:14" s="46" customFormat="1" ht="12.75">
      <c r="A64" s="55" t="s">
        <v>63</v>
      </c>
      <c r="B64" s="50">
        <v>12551984.621601472</v>
      </c>
      <c r="C64" s="50">
        <v>8821585</v>
      </c>
      <c r="D64" s="50">
        <v>2646475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3765594.675044536</v>
      </c>
      <c r="K64" s="50">
        <v>2646475</v>
      </c>
      <c r="L64" s="56">
        <v>0</v>
      </c>
      <c r="M64"/>
      <c r="N64"/>
    </row>
    <row r="65" spans="1:14" s="46" customFormat="1" ht="12.75">
      <c r="A65" s="55" t="s">
        <v>64</v>
      </c>
      <c r="B65" s="50">
        <v>81255204.86508329</v>
      </c>
      <c r="C65" s="50">
        <v>57106483</v>
      </c>
      <c r="D65" s="50">
        <v>57106483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81255204.86508329</v>
      </c>
      <c r="K65" s="50">
        <v>57106483</v>
      </c>
      <c r="L65" s="56">
        <v>0</v>
      </c>
      <c r="M65"/>
      <c r="N65"/>
    </row>
    <row r="66" spans="1:14" s="46" customFormat="1" ht="12.75">
      <c r="A66" s="55" t="s">
        <v>65</v>
      </c>
      <c r="B66" s="50">
        <v>20631641.25417613</v>
      </c>
      <c r="C66" s="50">
        <v>14500000</v>
      </c>
      <c r="D66" s="50">
        <v>14500000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20631641.25417613</v>
      </c>
      <c r="K66" s="50">
        <v>14500000</v>
      </c>
      <c r="L66" s="56">
        <v>0</v>
      </c>
      <c r="M66"/>
      <c r="N66"/>
    </row>
    <row r="67" spans="1:14" s="46" customFormat="1" ht="12.75" customHeight="1">
      <c r="A67" s="52" t="s">
        <v>15</v>
      </c>
      <c r="B67" s="57">
        <v>114438830.7408609</v>
      </c>
      <c r="C67" s="57">
        <v>80428068</v>
      </c>
      <c r="D67" s="57">
        <v>74252958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105652440.79430395</v>
      </c>
      <c r="K67" s="57">
        <v>74252958</v>
      </c>
      <c r="L67" s="54">
        <v>0</v>
      </c>
      <c r="M67"/>
      <c r="N67"/>
    </row>
    <row r="68" spans="1:14" s="46" customFormat="1" ht="12.75" customHeight="1" thickBot="1">
      <c r="A68" s="26" t="str">
        <f>"Total in "&amp;LEFT($A$5,LEN($A$5)-5)&amp;":"</f>
        <v>Total in March:</v>
      </c>
      <c r="B68" s="27" t="s">
        <v>0</v>
      </c>
      <c r="C68" s="28">
        <v>82760068</v>
      </c>
      <c r="D68" s="28">
        <v>74952558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7" t="s">
        <v>0</v>
      </c>
      <c r="K68" s="28">
        <v>74952558</v>
      </c>
      <c r="L68" s="29">
        <v>0</v>
      </c>
      <c r="M68"/>
      <c r="N68"/>
    </row>
    <row r="69" spans="1:14" s="46" customFormat="1" ht="12.75" customHeight="1">
      <c r="A69" s="64" t="s">
        <v>21</v>
      </c>
      <c r="B69" s="58">
        <v>5349880</v>
      </c>
      <c r="C69" s="59">
        <v>3118980</v>
      </c>
      <c r="D69" s="59">
        <v>1233622</v>
      </c>
      <c r="E69" s="59">
        <v>0</v>
      </c>
      <c r="F69" s="59">
        <v>28058</v>
      </c>
      <c r="G69" s="59">
        <v>-48</v>
      </c>
      <c r="H69" s="59">
        <v>0</v>
      </c>
      <c r="I69" s="59">
        <v>6850</v>
      </c>
      <c r="J69" s="58">
        <v>2067780</v>
      </c>
      <c r="K69" s="59">
        <v>1205516</v>
      </c>
      <c r="L69" s="60">
        <v>0</v>
      </c>
      <c r="M69"/>
      <c r="N69"/>
    </row>
    <row r="70" spans="1:14" s="46" customFormat="1" ht="12.75" customHeight="1">
      <c r="A70" s="65" t="s">
        <v>22</v>
      </c>
      <c r="B70" s="61">
        <v>7504217232.740861</v>
      </c>
      <c r="C70" s="62">
        <v>5273993887</v>
      </c>
      <c r="D70" s="62">
        <v>3357825738.98</v>
      </c>
      <c r="E70" s="62">
        <v>0</v>
      </c>
      <c r="F70" s="62">
        <v>737407</v>
      </c>
      <c r="G70" s="62">
        <v>-0.01</v>
      </c>
      <c r="H70" s="62">
        <v>0</v>
      </c>
      <c r="I70" s="62">
        <v>39933480</v>
      </c>
      <c r="J70" s="61">
        <v>4776706350.794304</v>
      </c>
      <c r="K70" s="62">
        <v>3357088331.9700003</v>
      </c>
      <c r="L70" s="63">
        <v>1863056973</v>
      </c>
      <c r="M70"/>
      <c r="N70"/>
    </row>
    <row r="71" spans="1:14" s="46" customFormat="1" ht="12.75" customHeight="1">
      <c r="A71" s="65" t="s">
        <v>23</v>
      </c>
      <c r="B71" s="61">
        <v>1566649455</v>
      </c>
      <c r="C71" s="62">
        <v>816641472.024</v>
      </c>
      <c r="D71" s="62">
        <v>799807797</v>
      </c>
      <c r="E71" s="62">
        <v>0</v>
      </c>
      <c r="F71" s="62">
        <v>501203</v>
      </c>
      <c r="G71" s="62">
        <v>7656576</v>
      </c>
      <c r="H71" s="62">
        <v>0</v>
      </c>
      <c r="I71" s="62">
        <v>10778</v>
      </c>
      <c r="J71" s="61">
        <v>1528339338</v>
      </c>
      <c r="K71" s="62">
        <v>806963170</v>
      </c>
      <c r="L71" s="63">
        <v>6050</v>
      </c>
      <c r="M71"/>
      <c r="N71"/>
    </row>
    <row r="72" spans="1:14" s="46" customFormat="1" ht="12.75" customHeight="1" thickBot="1">
      <c r="A72" s="73" t="s">
        <v>25</v>
      </c>
      <c r="B72" s="74">
        <v>1103062030</v>
      </c>
      <c r="C72" s="75">
        <v>900098616</v>
      </c>
      <c r="D72" s="75">
        <v>894583306</v>
      </c>
      <c r="E72" s="75">
        <v>0</v>
      </c>
      <c r="F72" s="75">
        <v>54605088</v>
      </c>
      <c r="G72" s="75">
        <v>5515310</v>
      </c>
      <c r="H72" s="75">
        <v>0</v>
      </c>
      <c r="I72" s="75">
        <v>0</v>
      </c>
      <c r="J72" s="74">
        <v>1036144030</v>
      </c>
      <c r="K72" s="75">
        <v>845493528</v>
      </c>
      <c r="L72" s="76">
        <v>0</v>
      </c>
      <c r="M72"/>
      <c r="N72"/>
    </row>
    <row r="73" spans="1:14" s="9" customFormat="1" ht="12.75" customHeight="1" thickBot="1">
      <c r="A73" s="90" t="str">
        <f>"CG and LG (I+II+III) GRAND TOTAL in "&amp;LEFT($A$5,LEN($A$5)-5)&amp;":"</f>
        <v>CG and LG (I+II+III) GRAND TOTAL in March:</v>
      </c>
      <c r="B73" s="77" t="s">
        <v>0</v>
      </c>
      <c r="C73" s="78">
        <v>6993852955.024</v>
      </c>
      <c r="D73" s="78">
        <v>5053450463.98</v>
      </c>
      <c r="E73" s="78">
        <v>0</v>
      </c>
      <c r="F73" s="78">
        <v>55871756</v>
      </c>
      <c r="G73" s="78">
        <v>13171837.99</v>
      </c>
      <c r="H73" s="78">
        <v>0</v>
      </c>
      <c r="I73" s="78">
        <v>39951108</v>
      </c>
      <c r="J73" s="77" t="s">
        <v>0</v>
      </c>
      <c r="K73" s="78">
        <v>5010750545.97</v>
      </c>
      <c r="L73" s="79">
        <v>1863063023</v>
      </c>
      <c r="M73"/>
      <c r="N73"/>
    </row>
    <row r="74" spans="1:14" s="1" customFormat="1" ht="12.75" customHeight="1">
      <c r="A74" s="52" t="s">
        <v>72</v>
      </c>
      <c r="B74" s="92" t="s">
        <v>0</v>
      </c>
      <c r="C74" s="92" t="s">
        <v>0</v>
      </c>
      <c r="D74" s="93">
        <v>4573283946</v>
      </c>
      <c r="E74" s="93">
        <v>0</v>
      </c>
      <c r="F74" s="93">
        <v>629931</v>
      </c>
      <c r="G74" s="93">
        <v>-19608316.009999968</v>
      </c>
      <c r="H74" s="93">
        <v>0</v>
      </c>
      <c r="I74" s="93">
        <v>29380592.84</v>
      </c>
      <c r="J74" s="94" t="s">
        <v>0</v>
      </c>
      <c r="K74" s="93">
        <v>4553045698.99</v>
      </c>
      <c r="L74" s="95" t="s">
        <v>0</v>
      </c>
      <c r="M74"/>
      <c r="N74"/>
    </row>
    <row r="75" spans="1:14" s="1" customFormat="1" ht="12.75" customHeight="1" thickBot="1">
      <c r="A75" s="26" t="s">
        <v>74</v>
      </c>
      <c r="B75" s="69" t="s">
        <v>0</v>
      </c>
      <c r="C75" s="69" t="s">
        <v>0</v>
      </c>
      <c r="D75" s="80">
        <v>4553045698.99</v>
      </c>
      <c r="E75" s="80">
        <v>530000000</v>
      </c>
      <c r="F75" s="80">
        <v>227342</v>
      </c>
      <c r="G75" s="80">
        <v>-29367893.010000028</v>
      </c>
      <c r="H75" s="80">
        <v>0</v>
      </c>
      <c r="I75" s="80">
        <v>5033152</v>
      </c>
      <c r="J75" s="81" t="s">
        <v>0</v>
      </c>
      <c r="K75" s="80">
        <v>5053450463.98</v>
      </c>
      <c r="L75" s="82" t="s">
        <v>0</v>
      </c>
      <c r="M75"/>
      <c r="N75"/>
    </row>
    <row r="76" spans="1:14" s="1" customFormat="1" ht="12.75" customHeight="1" thickBot="1">
      <c r="A76" s="26" t="str">
        <f>"Total per year "&amp;RIGHT($A$5,4)&amp;":"</f>
        <v>Total per year 2012:</v>
      </c>
      <c r="B76" s="69" t="s">
        <v>0</v>
      </c>
      <c r="C76" s="69" t="s">
        <v>0</v>
      </c>
      <c r="D76" s="80">
        <v>4573283946</v>
      </c>
      <c r="E76" s="80">
        <v>530000000</v>
      </c>
      <c r="F76" s="80">
        <v>56729029</v>
      </c>
      <c r="G76" s="80">
        <v>-35804371.029999994</v>
      </c>
      <c r="H76" s="80">
        <v>0</v>
      </c>
      <c r="I76" s="80">
        <v>74364852.84</v>
      </c>
      <c r="J76" s="81" t="s">
        <v>0</v>
      </c>
      <c r="K76" s="80">
        <v>5010750545.97</v>
      </c>
      <c r="L76" s="82" t="s">
        <v>0</v>
      </c>
      <c r="M76"/>
      <c r="N76"/>
    </row>
    <row r="77" ht="15" customHeight="1">
      <c r="A77" s="91" t="s">
        <v>62</v>
      </c>
    </row>
    <row r="78" ht="15.75">
      <c r="A78" s="1"/>
    </row>
  </sheetData>
  <sheetProtection/>
  <mergeCells count="11"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  <mergeCell ref="L7:L8"/>
  </mergeCells>
  <printOptions horizontalCentered="1"/>
  <pageMargins left="0.2362204724409449" right="0.2362204724409449" top="0.52" bottom="0.54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8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4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"/>
    </row>
    <row r="2" spans="1:13" s="5" customFormat="1" ht="15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</row>
    <row r="3" spans="1:13" s="5" customFormat="1" ht="24.7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28" t="s">
        <v>75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4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6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4"/>
    </row>
    <row r="12" spans="1:13" s="12" customFormat="1" ht="12" customHeight="1">
      <c r="A12" s="31" t="s">
        <v>5</v>
      </c>
      <c r="B12" s="10">
        <v>1349880</v>
      </c>
      <c r="C12" s="10">
        <v>789680</v>
      </c>
      <c r="D12" s="11">
        <v>505916</v>
      </c>
      <c r="E12" s="10">
        <v>0</v>
      </c>
      <c r="F12" s="11">
        <v>0</v>
      </c>
      <c r="G12" s="11">
        <v>1735</v>
      </c>
      <c r="H12" s="11">
        <v>0</v>
      </c>
      <c r="I12" s="11">
        <v>0</v>
      </c>
      <c r="J12" s="10">
        <v>867780</v>
      </c>
      <c r="K12" s="10">
        <v>507651</v>
      </c>
      <c r="L12" s="32">
        <v>0</v>
      </c>
      <c r="M12" s="4"/>
    </row>
    <row r="13" spans="1:13" s="15" customFormat="1" ht="12" customHeight="1">
      <c r="A13" s="66" t="s">
        <v>6</v>
      </c>
      <c r="B13" s="13">
        <v>1349880</v>
      </c>
      <c r="C13" s="13">
        <v>789680</v>
      </c>
      <c r="D13" s="13">
        <v>505916</v>
      </c>
      <c r="E13" s="13">
        <v>0</v>
      </c>
      <c r="F13" s="13">
        <v>0</v>
      </c>
      <c r="G13" s="13">
        <v>1735</v>
      </c>
      <c r="H13" s="13">
        <v>0</v>
      </c>
      <c r="I13" s="13">
        <v>0</v>
      </c>
      <c r="J13" s="13">
        <v>867780</v>
      </c>
      <c r="K13" s="13">
        <v>507651</v>
      </c>
      <c r="L13" s="33">
        <v>0</v>
      </c>
      <c r="M13" s="4"/>
    </row>
    <row r="14" spans="1:13" s="9" customFormat="1" ht="12" customHeight="1">
      <c r="A14" s="6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4"/>
    </row>
    <row r="15" spans="1:13" s="12" customFormat="1" ht="12" customHeight="1">
      <c r="A15" s="31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4"/>
    </row>
    <row r="16" spans="1:13" s="9" customFormat="1" ht="12" customHeight="1">
      <c r="A16" s="31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4"/>
    </row>
    <row r="17" spans="1:13" s="9" customFormat="1" ht="12" customHeight="1">
      <c r="A17" s="31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4"/>
    </row>
    <row r="18" spans="1:13" s="9" customFormat="1" ht="12" customHeight="1">
      <c r="A18" s="31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4"/>
    </row>
    <row r="19" spans="1:13" s="9" customFormat="1" ht="12" customHeight="1">
      <c r="A19" s="31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4"/>
    </row>
    <row r="20" spans="1:13" s="12" customFormat="1" ht="12" customHeight="1">
      <c r="A20" s="31" t="s">
        <v>14</v>
      </c>
      <c r="B20" s="17">
        <v>8213405</v>
      </c>
      <c r="C20" s="17">
        <v>5772414</v>
      </c>
      <c r="D20" s="17">
        <v>2824461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4018845</v>
      </c>
      <c r="K20" s="17">
        <v>2824461</v>
      </c>
      <c r="L20" s="35">
        <v>0</v>
      </c>
      <c r="M20" s="4"/>
    </row>
    <row r="21" spans="1:13" s="9" customFormat="1" ht="12" customHeight="1">
      <c r="A21" s="31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11947668</v>
      </c>
      <c r="J21" s="17">
        <v>400000000</v>
      </c>
      <c r="K21" s="17">
        <v>281121600</v>
      </c>
      <c r="L21" s="35">
        <v>0</v>
      </c>
      <c r="M21" s="4"/>
    </row>
    <row r="22" spans="1:13" s="9" customFormat="1" ht="12" customHeight="1">
      <c r="A22" s="31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4"/>
    </row>
    <row r="23" spans="1:13" s="9" customFormat="1" ht="12" customHeight="1">
      <c r="A23" s="31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150000000</v>
      </c>
      <c r="K23" s="17">
        <v>105420600</v>
      </c>
      <c r="L23" s="35">
        <v>0</v>
      </c>
      <c r="M23" s="4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3593800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5113517</v>
      </c>
      <c r="K24" s="17">
        <v>3593800</v>
      </c>
      <c r="L24" s="35">
        <v>0</v>
      </c>
      <c r="M24" s="4"/>
    </row>
    <row r="25" spans="1:13" s="9" customFormat="1" ht="11.25" customHeight="1">
      <c r="A25" s="37" t="s">
        <v>77</v>
      </c>
      <c r="B25" s="17">
        <v>1015287.55</v>
      </c>
      <c r="C25" s="17">
        <v>713548.15</v>
      </c>
      <c r="D25" s="17">
        <v>0</v>
      </c>
      <c r="E25" s="17">
        <v>0</v>
      </c>
      <c r="F25" s="17">
        <v>108260</v>
      </c>
      <c r="G25" s="17">
        <v>0</v>
      </c>
      <c r="H25" s="17">
        <v>108260</v>
      </c>
      <c r="I25" s="17">
        <v>0</v>
      </c>
      <c r="J25" s="17">
        <v>0</v>
      </c>
      <c r="K25" s="17">
        <v>0</v>
      </c>
      <c r="L25" s="35">
        <v>0</v>
      </c>
      <c r="M25" s="4"/>
    </row>
    <row r="26" spans="1:13" s="9" customFormat="1" ht="11.25" customHeight="1">
      <c r="A26" s="37" t="s">
        <v>35</v>
      </c>
      <c r="B26" s="17">
        <v>42000000</v>
      </c>
      <c r="C26" s="17">
        <v>29517768</v>
      </c>
      <c r="D26" s="17">
        <v>26834335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38181818</v>
      </c>
      <c r="K26" s="17">
        <v>26834335</v>
      </c>
      <c r="L26" s="35">
        <v>0</v>
      </c>
      <c r="M26" s="4"/>
    </row>
    <row r="27" spans="1:13" s="9" customFormat="1" ht="12" customHeight="1">
      <c r="A27" s="31" t="s">
        <v>7</v>
      </c>
      <c r="B27" s="17">
        <v>9510029</v>
      </c>
      <c r="C27" s="17">
        <v>6683686</v>
      </c>
      <c r="D27" s="17">
        <v>2139858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3044743</v>
      </c>
      <c r="K27" s="17">
        <v>2139858</v>
      </c>
      <c r="L27" s="35">
        <v>0</v>
      </c>
      <c r="M27" s="4"/>
    </row>
    <row r="28" spans="1:13" s="9" customFormat="1" ht="12" customHeight="1">
      <c r="A28" s="38" t="s">
        <v>8</v>
      </c>
      <c r="B28" s="17">
        <v>4590023</v>
      </c>
      <c r="C28" s="17">
        <v>3225887</v>
      </c>
      <c r="D28" s="17">
        <v>2008245.97</v>
      </c>
      <c r="E28" s="17">
        <v>0</v>
      </c>
      <c r="F28" s="17">
        <v>0</v>
      </c>
      <c r="G28" s="17">
        <v>-0.01</v>
      </c>
      <c r="H28" s="17">
        <v>0</v>
      </c>
      <c r="I28" s="17">
        <v>0</v>
      </c>
      <c r="J28" s="17">
        <v>2857476</v>
      </c>
      <c r="K28" s="17">
        <v>2008245.96</v>
      </c>
      <c r="L28" s="35">
        <v>0</v>
      </c>
      <c r="M28" s="4"/>
    </row>
    <row r="29" spans="1:13" s="9" customFormat="1" ht="12" customHeight="1">
      <c r="A29" s="31" t="s">
        <v>9</v>
      </c>
      <c r="B29" s="17">
        <v>11102703</v>
      </c>
      <c r="C29" s="17">
        <v>7803024</v>
      </c>
      <c r="D29" s="18">
        <v>226954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322927</v>
      </c>
      <c r="K29" s="17">
        <v>226954</v>
      </c>
      <c r="L29" s="35">
        <v>626373</v>
      </c>
      <c r="M29" s="4"/>
    </row>
    <row r="30" spans="1:13" s="9" customFormat="1" ht="12" customHeight="1">
      <c r="A30" s="31" t="s">
        <v>10</v>
      </c>
      <c r="B30" s="17">
        <v>4241943</v>
      </c>
      <c r="C30" s="17">
        <v>2981254</v>
      </c>
      <c r="D30" s="17">
        <v>351711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500440</v>
      </c>
      <c r="K30" s="17">
        <v>351711</v>
      </c>
      <c r="L30" s="35">
        <v>0</v>
      </c>
      <c r="M30" s="4"/>
    </row>
    <row r="31" spans="1:13" s="9" customFormat="1" ht="12" customHeight="1">
      <c r="A31" s="31" t="s">
        <v>11</v>
      </c>
      <c r="B31" s="17">
        <v>27461677</v>
      </c>
      <c r="C31" s="17">
        <v>19300176</v>
      </c>
      <c r="D31" s="17">
        <v>348407</v>
      </c>
      <c r="E31" s="17">
        <v>0</v>
      </c>
      <c r="F31" s="17">
        <v>266518</v>
      </c>
      <c r="G31" s="17">
        <v>0</v>
      </c>
      <c r="H31" s="17">
        <v>0</v>
      </c>
      <c r="I31" s="17">
        <v>7105</v>
      </c>
      <c r="J31" s="17">
        <v>116518</v>
      </c>
      <c r="K31" s="17">
        <v>81889</v>
      </c>
      <c r="L31" s="35">
        <v>0</v>
      </c>
      <c r="M31" s="4"/>
    </row>
    <row r="32" spans="1:13" s="9" customFormat="1" ht="12" customHeight="1">
      <c r="A32" s="31" t="s">
        <v>5</v>
      </c>
      <c r="B32" s="17">
        <v>18620142</v>
      </c>
      <c r="C32" s="17">
        <v>13086310</v>
      </c>
      <c r="D32" s="17">
        <v>8404504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11958531</v>
      </c>
      <c r="K32" s="17">
        <v>8404504</v>
      </c>
      <c r="L32" s="35">
        <v>0</v>
      </c>
      <c r="M32" s="4"/>
    </row>
    <row r="33" spans="1:13" s="12" customFormat="1" ht="12" customHeight="1">
      <c r="A33" s="31" t="s">
        <v>66</v>
      </c>
      <c r="B33" s="17">
        <v>3100000000</v>
      </c>
      <c r="C33" s="17">
        <v>2178692400</v>
      </c>
      <c r="D33" s="17">
        <v>2038131600</v>
      </c>
      <c r="E33" s="17">
        <v>0</v>
      </c>
      <c r="F33" s="17">
        <v>0</v>
      </c>
      <c r="G33" s="17">
        <v>0</v>
      </c>
      <c r="H33" s="17">
        <v>0</v>
      </c>
      <c r="I33" s="17">
        <v>11859818</v>
      </c>
      <c r="J33" s="17">
        <v>2900000000</v>
      </c>
      <c r="K33" s="17">
        <v>2038131600</v>
      </c>
      <c r="L33" s="35">
        <v>140560800</v>
      </c>
      <c r="M33" s="4"/>
    </row>
    <row r="34" spans="1:13" s="9" customFormat="1" ht="12" customHeight="1">
      <c r="A34" s="31" t="s">
        <v>24</v>
      </c>
      <c r="B34" s="17">
        <v>750000000</v>
      </c>
      <c r="C34" s="17">
        <v>527103000</v>
      </c>
      <c r="D34" s="17">
        <v>158130900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225000000</v>
      </c>
      <c r="K34" s="17">
        <v>158130900</v>
      </c>
      <c r="L34" s="35">
        <v>368972100</v>
      </c>
      <c r="M34" s="4"/>
    </row>
    <row r="35" spans="1:13" s="12" customFormat="1" ht="12" customHeight="1">
      <c r="A35" s="31" t="s">
        <v>28</v>
      </c>
      <c r="B35" s="17">
        <v>50000000</v>
      </c>
      <c r="C35" s="17">
        <v>35140200</v>
      </c>
      <c r="D35" s="17">
        <v>17570100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25000000</v>
      </c>
      <c r="K35" s="17">
        <v>17570100</v>
      </c>
      <c r="L35" s="35">
        <v>17570100</v>
      </c>
      <c r="M35" s="4"/>
    </row>
    <row r="36" spans="1:13" s="12" customFormat="1" ht="12" customHeight="1">
      <c r="A36" s="31" t="s">
        <v>31</v>
      </c>
      <c r="B36" s="17">
        <v>400000000</v>
      </c>
      <c r="C36" s="17">
        <v>281121600</v>
      </c>
      <c r="D36" s="17">
        <v>281121600</v>
      </c>
      <c r="E36" s="17">
        <v>0</v>
      </c>
      <c r="F36" s="17">
        <v>0</v>
      </c>
      <c r="G36" s="17">
        <v>0</v>
      </c>
      <c r="H36" s="17">
        <v>0</v>
      </c>
      <c r="I36" s="17">
        <v>1482916</v>
      </c>
      <c r="J36" s="17">
        <v>400000000</v>
      </c>
      <c r="K36" s="17">
        <v>281121600</v>
      </c>
      <c r="L36" s="35">
        <v>0</v>
      </c>
      <c r="M36" s="4"/>
    </row>
    <row r="37" spans="1:13" s="12" customFormat="1" ht="12" customHeight="1">
      <c r="A37" s="37" t="s">
        <v>36</v>
      </c>
      <c r="B37" s="17">
        <v>100000000</v>
      </c>
      <c r="C37" s="17">
        <v>70280400</v>
      </c>
      <c r="D37" s="17">
        <v>70280400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100000000</v>
      </c>
      <c r="K37" s="17">
        <v>70280400</v>
      </c>
      <c r="L37" s="35">
        <v>0</v>
      </c>
      <c r="M37" s="4"/>
    </row>
    <row r="38" spans="1:13" s="9" customFormat="1" ht="12" customHeight="1">
      <c r="A38" s="31" t="s">
        <v>13</v>
      </c>
      <c r="B38" s="17">
        <v>7019240</v>
      </c>
      <c r="C38" s="17">
        <v>4933150</v>
      </c>
      <c r="D38" s="17">
        <v>3204698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4559874</v>
      </c>
      <c r="K38" s="17">
        <v>3204698</v>
      </c>
      <c r="L38" s="35">
        <v>0</v>
      </c>
      <c r="M38" s="4"/>
    </row>
    <row r="39" spans="1:13" s="9" customFormat="1" ht="12" customHeight="1">
      <c r="A39" s="66" t="s">
        <v>15</v>
      </c>
      <c r="B39" s="14">
        <v>7390793689.55</v>
      </c>
      <c r="C39" s="14">
        <v>5194279367.15</v>
      </c>
      <c r="D39" s="14">
        <v>3282835373.9700003</v>
      </c>
      <c r="E39" s="14">
        <v>0</v>
      </c>
      <c r="F39" s="14">
        <v>374778</v>
      </c>
      <c r="G39" s="14">
        <v>-0.01</v>
      </c>
      <c r="H39" s="14">
        <v>108260</v>
      </c>
      <c r="I39" s="14">
        <v>25297507</v>
      </c>
      <c r="J39" s="14">
        <v>4670674689</v>
      </c>
      <c r="K39" s="14">
        <v>3282568855.96</v>
      </c>
      <c r="L39" s="33">
        <v>1863056973</v>
      </c>
      <c r="M39" s="4"/>
    </row>
    <row r="40" spans="1:13" s="9" customFormat="1" ht="12" customHeight="1">
      <c r="A40" s="67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39"/>
      <c r="M40" s="4"/>
    </row>
    <row r="41" spans="1:13" s="9" customFormat="1" ht="12" customHeight="1">
      <c r="A41" s="36" t="s">
        <v>12</v>
      </c>
      <c r="B41" s="19">
        <v>9591610</v>
      </c>
      <c r="C41" s="19">
        <v>5102737</v>
      </c>
      <c r="D41" s="19">
        <v>3281059</v>
      </c>
      <c r="E41" s="19">
        <v>0</v>
      </c>
      <c r="F41" s="19">
        <v>0</v>
      </c>
      <c r="G41" s="19">
        <v>24857</v>
      </c>
      <c r="H41" s="19">
        <v>0</v>
      </c>
      <c r="I41" s="19">
        <v>0</v>
      </c>
      <c r="J41" s="19">
        <v>6214127</v>
      </c>
      <c r="K41" s="19">
        <v>3305916</v>
      </c>
      <c r="L41" s="40">
        <v>0</v>
      </c>
      <c r="M41" s="4"/>
    </row>
    <row r="42" spans="1:13" s="12" customFormat="1" ht="12" customHeight="1">
      <c r="A42" s="36" t="s">
        <v>13</v>
      </c>
      <c r="B42" s="19">
        <v>9591610</v>
      </c>
      <c r="C42" s="19">
        <v>5102737</v>
      </c>
      <c r="D42" s="19">
        <v>2883658</v>
      </c>
      <c r="E42" s="19">
        <v>0</v>
      </c>
      <c r="F42" s="19">
        <v>0</v>
      </c>
      <c r="G42" s="19">
        <v>21846</v>
      </c>
      <c r="H42" s="19">
        <v>0</v>
      </c>
      <c r="I42" s="19">
        <v>0</v>
      </c>
      <c r="J42" s="19">
        <v>5461473</v>
      </c>
      <c r="K42" s="19">
        <v>2905504</v>
      </c>
      <c r="L42" s="40">
        <v>0</v>
      </c>
      <c r="M42" s="4"/>
    </row>
    <row r="43" spans="1:13" s="20" customFormat="1" ht="12" customHeight="1">
      <c r="A43" s="36" t="s">
        <v>43</v>
      </c>
      <c r="B43" s="19">
        <v>500000000</v>
      </c>
      <c r="C43" s="19">
        <v>266000000</v>
      </c>
      <c r="D43" s="19">
        <v>264000000</v>
      </c>
      <c r="E43" s="19">
        <v>0</v>
      </c>
      <c r="F43" s="19">
        <v>0</v>
      </c>
      <c r="G43" s="19">
        <v>2000000</v>
      </c>
      <c r="H43" s="19">
        <v>0</v>
      </c>
      <c r="I43" s="19">
        <v>0</v>
      </c>
      <c r="J43" s="19">
        <v>500000000</v>
      </c>
      <c r="K43" s="19">
        <v>266000000</v>
      </c>
      <c r="L43" s="40">
        <v>0</v>
      </c>
      <c r="M43" s="4"/>
    </row>
    <row r="44" spans="1:13" s="20" customFormat="1" ht="12" customHeight="1">
      <c r="A44" s="36" t="s">
        <v>71</v>
      </c>
      <c r="B44" s="19">
        <v>1000000000</v>
      </c>
      <c r="C44" s="19">
        <v>532000000</v>
      </c>
      <c r="D44" s="19">
        <v>528000000</v>
      </c>
      <c r="E44" s="19">
        <v>0</v>
      </c>
      <c r="F44" s="19">
        <v>0</v>
      </c>
      <c r="G44" s="19">
        <v>4000000</v>
      </c>
      <c r="H44" s="19">
        <v>0</v>
      </c>
      <c r="I44" s="19">
        <v>0</v>
      </c>
      <c r="J44" s="19">
        <v>1000000000</v>
      </c>
      <c r="K44" s="19">
        <v>532000000</v>
      </c>
      <c r="L44" s="40">
        <v>0</v>
      </c>
      <c r="M44" s="4"/>
    </row>
    <row r="45" spans="1:13" s="20" customFormat="1" ht="12" customHeight="1">
      <c r="A45" s="36" t="s">
        <v>16</v>
      </c>
      <c r="B45" s="19">
        <v>9318877</v>
      </c>
      <c r="C45" s="19">
        <v>4957642</v>
      </c>
      <c r="D45" s="19">
        <v>2255168</v>
      </c>
      <c r="E45" s="19">
        <v>0</v>
      </c>
      <c r="F45" s="19">
        <v>0</v>
      </c>
      <c r="G45" s="19">
        <v>17085</v>
      </c>
      <c r="H45" s="19">
        <v>0</v>
      </c>
      <c r="I45" s="19">
        <v>0</v>
      </c>
      <c r="J45" s="19">
        <v>4271152</v>
      </c>
      <c r="K45" s="19">
        <v>2272253</v>
      </c>
      <c r="L45" s="40">
        <v>0</v>
      </c>
      <c r="M45" s="4"/>
    </row>
    <row r="46" spans="1:13" s="9" customFormat="1" ht="12" customHeight="1">
      <c r="A46" s="38" t="s">
        <v>17</v>
      </c>
      <c r="B46" s="19">
        <v>20000000</v>
      </c>
      <c r="C46" s="19">
        <v>10640000</v>
      </c>
      <c r="D46" s="19">
        <v>1742400</v>
      </c>
      <c r="E46" s="19">
        <v>0</v>
      </c>
      <c r="F46" s="19">
        <v>0</v>
      </c>
      <c r="G46" s="19">
        <v>13200</v>
      </c>
      <c r="H46" s="19">
        <v>0</v>
      </c>
      <c r="I46" s="19">
        <v>0</v>
      </c>
      <c r="J46" s="19">
        <v>3300000</v>
      </c>
      <c r="K46" s="19">
        <v>1755600</v>
      </c>
      <c r="L46" s="40">
        <v>0</v>
      </c>
      <c r="M46" s="4"/>
    </row>
    <row r="47" spans="1:13" s="9" customFormat="1" ht="12" customHeight="1">
      <c r="A47" s="38" t="s">
        <v>18</v>
      </c>
      <c r="B47" s="19">
        <v>15927358</v>
      </c>
      <c r="C47" s="19">
        <v>8473354.456</v>
      </c>
      <c r="D47" s="19">
        <v>4301068</v>
      </c>
      <c r="E47" s="19">
        <v>0</v>
      </c>
      <c r="F47" s="19">
        <v>0</v>
      </c>
      <c r="G47" s="19">
        <v>32584</v>
      </c>
      <c r="H47" s="19">
        <v>0</v>
      </c>
      <c r="I47" s="19">
        <v>0</v>
      </c>
      <c r="J47" s="19">
        <v>8145962</v>
      </c>
      <c r="K47" s="19">
        <v>4333652</v>
      </c>
      <c r="L47" s="40">
        <v>0</v>
      </c>
      <c r="M47" s="4"/>
    </row>
    <row r="48" spans="1:13" s="9" customFormat="1" ht="12" customHeight="1">
      <c r="A48" s="38" t="s">
        <v>19</v>
      </c>
      <c r="B48" s="19">
        <v>2220000</v>
      </c>
      <c r="C48" s="19">
        <v>1181040</v>
      </c>
      <c r="D48" s="19">
        <v>499817</v>
      </c>
      <c r="E48" s="19">
        <v>0</v>
      </c>
      <c r="F48" s="19">
        <v>0</v>
      </c>
      <c r="G48" s="19">
        <v>3787</v>
      </c>
      <c r="H48" s="19">
        <v>0</v>
      </c>
      <c r="I48" s="19">
        <v>0</v>
      </c>
      <c r="J48" s="19">
        <v>946624</v>
      </c>
      <c r="K48" s="19">
        <v>503604</v>
      </c>
      <c r="L48" s="40">
        <v>6050</v>
      </c>
      <c r="M48" s="4"/>
    </row>
    <row r="49" spans="1:13" s="9" customFormat="1" ht="12" customHeight="1">
      <c r="A49" s="66" t="s">
        <v>20</v>
      </c>
      <c r="B49" s="21">
        <v>1566649455</v>
      </c>
      <c r="C49" s="21">
        <v>833457510.456</v>
      </c>
      <c r="D49" s="21">
        <v>806963170</v>
      </c>
      <c r="E49" s="21">
        <v>0</v>
      </c>
      <c r="F49" s="21">
        <v>0</v>
      </c>
      <c r="G49" s="21">
        <v>6113359</v>
      </c>
      <c r="H49" s="21">
        <v>0</v>
      </c>
      <c r="I49" s="21">
        <v>0</v>
      </c>
      <c r="J49" s="21">
        <v>1528339338</v>
      </c>
      <c r="K49" s="21">
        <v>813076529</v>
      </c>
      <c r="L49" s="41">
        <v>6050</v>
      </c>
      <c r="M49" s="4"/>
    </row>
    <row r="50" spans="1:13" s="9" customFormat="1" ht="12" customHeight="1">
      <c r="A50" s="67" t="s">
        <v>25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39"/>
      <c r="M50" s="4"/>
    </row>
    <row r="51" spans="1:13" s="9" customFormat="1" ht="12" customHeight="1">
      <c r="A51" s="36" t="s">
        <v>29</v>
      </c>
      <c r="B51" s="19">
        <v>535344000</v>
      </c>
      <c r="C51" s="19">
        <v>440052768</v>
      </c>
      <c r="D51" s="19">
        <v>382235616</v>
      </c>
      <c r="E51" s="19">
        <v>0</v>
      </c>
      <c r="F51" s="19">
        <v>0</v>
      </c>
      <c r="G51" s="19">
        <v>2810556</v>
      </c>
      <c r="H51" s="19">
        <v>0</v>
      </c>
      <c r="I51" s="19">
        <v>0</v>
      </c>
      <c r="J51" s="19">
        <v>468426000</v>
      </c>
      <c r="K51" s="19">
        <v>385046172</v>
      </c>
      <c r="L51" s="40">
        <v>0</v>
      </c>
      <c r="M51" s="4"/>
    </row>
    <row r="52" spans="1:13" s="9" customFormat="1" ht="12" customHeight="1">
      <c r="A52" s="36" t="s">
        <v>30</v>
      </c>
      <c r="B52" s="19">
        <v>178448000</v>
      </c>
      <c r="C52" s="19">
        <v>146684256</v>
      </c>
      <c r="D52" s="19">
        <v>145613568</v>
      </c>
      <c r="E52" s="19">
        <v>0</v>
      </c>
      <c r="F52" s="19">
        <v>0</v>
      </c>
      <c r="G52" s="19">
        <v>1070688</v>
      </c>
      <c r="H52" s="19">
        <v>0</v>
      </c>
      <c r="I52" s="19">
        <v>0</v>
      </c>
      <c r="J52" s="19">
        <v>178448000</v>
      </c>
      <c r="K52" s="19">
        <v>146684256</v>
      </c>
      <c r="L52" s="40">
        <v>0</v>
      </c>
      <c r="M52" s="4"/>
    </row>
    <row r="53" spans="1:13" s="9" customFormat="1" ht="12" customHeight="1">
      <c r="A53" s="36" t="s">
        <v>33</v>
      </c>
      <c r="B53" s="19">
        <v>178448000</v>
      </c>
      <c r="C53" s="19">
        <v>146684256</v>
      </c>
      <c r="D53" s="19">
        <v>145613568</v>
      </c>
      <c r="E53" s="19">
        <v>0</v>
      </c>
      <c r="F53" s="19">
        <v>0</v>
      </c>
      <c r="G53" s="19">
        <v>1070688</v>
      </c>
      <c r="H53" s="19">
        <v>0</v>
      </c>
      <c r="I53" s="19">
        <v>0</v>
      </c>
      <c r="J53" s="19">
        <v>178448000</v>
      </c>
      <c r="K53" s="19">
        <v>146684256</v>
      </c>
      <c r="L53" s="40">
        <v>0</v>
      </c>
      <c r="M53" s="4"/>
    </row>
    <row r="54" spans="1:13" s="9" customFormat="1" ht="12" customHeight="1">
      <c r="A54" s="36" t="s">
        <v>37</v>
      </c>
      <c r="B54" s="19">
        <v>90000000</v>
      </c>
      <c r="C54" s="19">
        <v>73980000</v>
      </c>
      <c r="D54" s="19">
        <v>73440000</v>
      </c>
      <c r="E54" s="19">
        <v>0</v>
      </c>
      <c r="F54" s="19">
        <v>0</v>
      </c>
      <c r="G54" s="19">
        <v>540000</v>
      </c>
      <c r="H54" s="19">
        <v>0</v>
      </c>
      <c r="I54" s="19">
        <v>0</v>
      </c>
      <c r="J54" s="19">
        <v>90000000</v>
      </c>
      <c r="K54" s="19">
        <v>73980000</v>
      </c>
      <c r="L54" s="40">
        <v>0</v>
      </c>
      <c r="M54" s="4"/>
    </row>
    <row r="55" spans="1:13" s="9" customFormat="1" ht="12" customHeight="1">
      <c r="A55" s="36" t="s">
        <v>32</v>
      </c>
      <c r="B55" s="19">
        <v>120822030</v>
      </c>
      <c r="C55" s="19">
        <v>99315709</v>
      </c>
      <c r="D55" s="19">
        <v>98590776</v>
      </c>
      <c r="E55" s="19">
        <v>0</v>
      </c>
      <c r="F55" s="19">
        <v>0</v>
      </c>
      <c r="G55" s="19">
        <v>724933</v>
      </c>
      <c r="H55" s="19">
        <v>0</v>
      </c>
      <c r="I55" s="19">
        <v>0</v>
      </c>
      <c r="J55" s="19">
        <v>120822030</v>
      </c>
      <c r="K55" s="19">
        <v>99315709</v>
      </c>
      <c r="L55" s="40">
        <v>0</v>
      </c>
      <c r="M55" s="4"/>
    </row>
    <row r="56" spans="1:13" s="9" customFormat="1" ht="12" customHeight="1">
      <c r="A56" s="66" t="s">
        <v>26</v>
      </c>
      <c r="B56" s="14">
        <v>1103062030</v>
      </c>
      <c r="C56" s="14">
        <v>906716989</v>
      </c>
      <c r="D56" s="14">
        <v>845493528</v>
      </c>
      <c r="E56" s="14">
        <v>0</v>
      </c>
      <c r="F56" s="14">
        <v>0</v>
      </c>
      <c r="G56" s="14">
        <v>6216865</v>
      </c>
      <c r="H56" s="14">
        <v>0</v>
      </c>
      <c r="I56" s="14">
        <v>0</v>
      </c>
      <c r="J56" s="14">
        <v>1036144030</v>
      </c>
      <c r="K56" s="14">
        <v>851710393</v>
      </c>
      <c r="L56" s="33">
        <v>0</v>
      </c>
      <c r="M56" s="4"/>
    </row>
    <row r="57" spans="1:12" s="2" customFormat="1" ht="13.5" thickBot="1">
      <c r="A57" s="26" t="str">
        <f>"Total in "&amp;LEFT($A$5,LEN($A$5)-5)&amp;":"</f>
        <v>Total in April:</v>
      </c>
      <c r="B57" s="27" t="s">
        <v>0</v>
      </c>
      <c r="C57" s="28">
        <v>6935243546.606</v>
      </c>
      <c r="D57" s="28">
        <v>4935797987.97</v>
      </c>
      <c r="E57" s="28">
        <v>0</v>
      </c>
      <c r="F57" s="28">
        <v>374778</v>
      </c>
      <c r="G57" s="28">
        <v>12331958.99</v>
      </c>
      <c r="H57" s="28">
        <v>108260</v>
      </c>
      <c r="I57" s="28">
        <v>25297507</v>
      </c>
      <c r="J57" s="27" t="s">
        <v>0</v>
      </c>
      <c r="K57" s="28">
        <v>4947863428.96</v>
      </c>
      <c r="L57" s="29">
        <v>1863063023</v>
      </c>
    </row>
    <row r="58" spans="1:12" s="2" customFormat="1" ht="12" customHeight="1">
      <c r="A58" s="23" t="s">
        <v>67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</row>
    <row r="59" spans="1:13" s="9" customFormat="1" ht="12" customHeight="1" thickBot="1">
      <c r="A59" s="89" t="s">
        <v>61</v>
      </c>
      <c r="B59" s="69">
        <v>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69">
        <v>0</v>
      </c>
      <c r="K59" s="70">
        <v>0</v>
      </c>
      <c r="L59" s="71">
        <v>0</v>
      </c>
      <c r="M59" s="4"/>
    </row>
    <row r="60" spans="1:14" s="2" customFormat="1" ht="13.5">
      <c r="A60" s="42" t="s">
        <v>69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/>
      <c r="M60"/>
      <c r="N60"/>
    </row>
    <row r="61" spans="1:14" s="46" customFormat="1" ht="12.75">
      <c r="A61" s="43" t="s">
        <v>21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5"/>
      <c r="M61"/>
      <c r="N61"/>
    </row>
    <row r="62" spans="1:14" s="46" customFormat="1" ht="12" customHeight="1">
      <c r="A62" s="47" t="s">
        <v>63</v>
      </c>
      <c r="B62" s="48">
        <v>4000000.0000000005</v>
      </c>
      <c r="C62" s="48">
        <v>2340000</v>
      </c>
      <c r="D62" s="49">
        <v>699600</v>
      </c>
      <c r="E62" s="48">
        <v>0</v>
      </c>
      <c r="F62" s="49">
        <v>0</v>
      </c>
      <c r="G62" s="49">
        <v>2400</v>
      </c>
      <c r="H62" s="49">
        <v>0</v>
      </c>
      <c r="I62" s="49">
        <v>0</v>
      </c>
      <c r="J62" s="48">
        <v>1200000</v>
      </c>
      <c r="K62" s="50">
        <v>702000</v>
      </c>
      <c r="L62" s="51">
        <v>0</v>
      </c>
      <c r="M62"/>
      <c r="N62"/>
    </row>
    <row r="63" spans="1:14" s="46" customFormat="1" ht="12.75">
      <c r="A63" s="52" t="s">
        <v>60</v>
      </c>
      <c r="B63" s="53">
        <v>4000000.0000000005</v>
      </c>
      <c r="C63" s="53">
        <v>2340000</v>
      </c>
      <c r="D63" s="53">
        <v>699600</v>
      </c>
      <c r="E63" s="53">
        <v>0</v>
      </c>
      <c r="F63" s="53">
        <v>0</v>
      </c>
      <c r="G63" s="53">
        <v>2400</v>
      </c>
      <c r="H63" s="53">
        <v>0</v>
      </c>
      <c r="I63" s="53">
        <v>0</v>
      </c>
      <c r="J63" s="53">
        <v>1200000</v>
      </c>
      <c r="K63" s="53">
        <v>702000</v>
      </c>
      <c r="L63" s="54">
        <v>0</v>
      </c>
      <c r="M63"/>
      <c r="N63"/>
    </row>
    <row r="64" spans="1:14" s="46" customFormat="1" ht="12.75">
      <c r="A64" s="43" t="s">
        <v>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72"/>
      <c r="M64"/>
      <c r="N64"/>
    </row>
    <row r="65" spans="1:14" s="46" customFormat="1" ht="12.75">
      <c r="A65" s="55" t="s">
        <v>63</v>
      </c>
      <c r="B65" s="50">
        <v>12551984.621601472</v>
      </c>
      <c r="C65" s="50">
        <v>8821585</v>
      </c>
      <c r="D65" s="50">
        <v>2646475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3765594.675044536</v>
      </c>
      <c r="K65" s="50">
        <v>2646475</v>
      </c>
      <c r="L65" s="56">
        <v>0</v>
      </c>
      <c r="M65"/>
      <c r="N65"/>
    </row>
    <row r="66" spans="1:14" s="46" customFormat="1" ht="12.75">
      <c r="A66" s="55" t="s">
        <v>64</v>
      </c>
      <c r="B66" s="50">
        <v>81255204.86508329</v>
      </c>
      <c r="C66" s="50">
        <v>57106483</v>
      </c>
      <c r="D66" s="50">
        <v>57106483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81255204.86508329</v>
      </c>
      <c r="K66" s="50">
        <v>57106483</v>
      </c>
      <c r="L66" s="56">
        <v>0</v>
      </c>
      <c r="M66"/>
      <c r="N66"/>
    </row>
    <row r="67" spans="1:14" s="46" customFormat="1" ht="12.75">
      <c r="A67" s="55" t="s">
        <v>65</v>
      </c>
      <c r="B67" s="50">
        <v>20631641.25417613</v>
      </c>
      <c r="C67" s="50">
        <v>14500000</v>
      </c>
      <c r="D67" s="50">
        <v>14500000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20631641.25417613</v>
      </c>
      <c r="K67" s="50">
        <v>14500000</v>
      </c>
      <c r="L67" s="56">
        <v>0</v>
      </c>
      <c r="M67"/>
      <c r="N67"/>
    </row>
    <row r="68" spans="1:14" s="46" customFormat="1" ht="12.75" customHeight="1">
      <c r="A68" s="52" t="s">
        <v>15</v>
      </c>
      <c r="B68" s="57">
        <v>114438830.7408609</v>
      </c>
      <c r="C68" s="57">
        <v>80428068</v>
      </c>
      <c r="D68" s="57">
        <v>74252958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105652440.79430395</v>
      </c>
      <c r="K68" s="57">
        <v>74252958</v>
      </c>
      <c r="L68" s="54">
        <v>0</v>
      </c>
      <c r="M68"/>
      <c r="N68"/>
    </row>
    <row r="69" spans="1:14" s="46" customFormat="1" ht="12.75" customHeight="1" thickBot="1">
      <c r="A69" s="26" t="str">
        <f>"Total in "&amp;LEFT($A$5,LEN($A$5)-5)&amp;":"</f>
        <v>Total in April:</v>
      </c>
      <c r="B69" s="27" t="s">
        <v>0</v>
      </c>
      <c r="C69" s="28">
        <v>82768068</v>
      </c>
      <c r="D69" s="28">
        <v>74952558</v>
      </c>
      <c r="E69" s="28">
        <v>0</v>
      </c>
      <c r="F69" s="28">
        <v>0</v>
      </c>
      <c r="G69" s="28">
        <v>2400</v>
      </c>
      <c r="H69" s="28">
        <v>0</v>
      </c>
      <c r="I69" s="28">
        <v>0</v>
      </c>
      <c r="J69" s="27" t="s">
        <v>0</v>
      </c>
      <c r="K69" s="28">
        <v>74954958</v>
      </c>
      <c r="L69" s="29">
        <v>0</v>
      </c>
      <c r="M69"/>
      <c r="N69"/>
    </row>
    <row r="70" spans="1:14" s="46" customFormat="1" ht="12.75" customHeight="1">
      <c r="A70" s="64" t="s">
        <v>21</v>
      </c>
      <c r="B70" s="58">
        <v>5349880</v>
      </c>
      <c r="C70" s="59">
        <v>3129680</v>
      </c>
      <c r="D70" s="59">
        <v>1205516</v>
      </c>
      <c r="E70" s="59">
        <v>0</v>
      </c>
      <c r="F70" s="59">
        <v>0</v>
      </c>
      <c r="G70" s="59">
        <v>4135</v>
      </c>
      <c r="H70" s="59">
        <v>0</v>
      </c>
      <c r="I70" s="59">
        <v>0</v>
      </c>
      <c r="J70" s="58">
        <v>2067780</v>
      </c>
      <c r="K70" s="59">
        <v>1209651</v>
      </c>
      <c r="L70" s="60">
        <v>0</v>
      </c>
      <c r="M70"/>
      <c r="N70"/>
    </row>
    <row r="71" spans="1:14" s="46" customFormat="1" ht="12.75" customHeight="1">
      <c r="A71" s="65" t="s">
        <v>22</v>
      </c>
      <c r="B71" s="61">
        <v>7505232520.290861</v>
      </c>
      <c r="C71" s="62">
        <v>5274707435.15</v>
      </c>
      <c r="D71" s="62">
        <v>3357088331.9700003</v>
      </c>
      <c r="E71" s="62">
        <v>0</v>
      </c>
      <c r="F71" s="62">
        <v>374778</v>
      </c>
      <c r="G71" s="62">
        <v>-0.01</v>
      </c>
      <c r="H71" s="62">
        <v>108260</v>
      </c>
      <c r="I71" s="62">
        <v>25297507</v>
      </c>
      <c r="J71" s="61">
        <v>4776327129.794304</v>
      </c>
      <c r="K71" s="62">
        <v>3356821813.96</v>
      </c>
      <c r="L71" s="63">
        <v>1863056973</v>
      </c>
      <c r="M71"/>
      <c r="N71"/>
    </row>
    <row r="72" spans="1:14" s="46" customFormat="1" ht="12.75" customHeight="1">
      <c r="A72" s="65" t="s">
        <v>23</v>
      </c>
      <c r="B72" s="61">
        <v>1566649455</v>
      </c>
      <c r="C72" s="62">
        <v>833457510.456</v>
      </c>
      <c r="D72" s="62">
        <v>806963170</v>
      </c>
      <c r="E72" s="62">
        <v>0</v>
      </c>
      <c r="F72" s="62">
        <v>0</v>
      </c>
      <c r="G72" s="62">
        <v>6113359</v>
      </c>
      <c r="H72" s="62">
        <v>0</v>
      </c>
      <c r="I72" s="62">
        <v>0</v>
      </c>
      <c r="J72" s="61">
        <v>1528339338</v>
      </c>
      <c r="K72" s="62">
        <v>813076529</v>
      </c>
      <c r="L72" s="63">
        <v>6050</v>
      </c>
      <c r="M72"/>
      <c r="N72"/>
    </row>
    <row r="73" spans="1:14" s="46" customFormat="1" ht="12.75" customHeight="1" thickBot="1">
      <c r="A73" s="73" t="s">
        <v>25</v>
      </c>
      <c r="B73" s="74">
        <v>1103062030</v>
      </c>
      <c r="C73" s="75">
        <v>906716989</v>
      </c>
      <c r="D73" s="75">
        <v>845493528</v>
      </c>
      <c r="E73" s="75">
        <v>0</v>
      </c>
      <c r="F73" s="75">
        <v>0</v>
      </c>
      <c r="G73" s="75">
        <v>6216865</v>
      </c>
      <c r="H73" s="75">
        <v>0</v>
      </c>
      <c r="I73" s="75">
        <v>0</v>
      </c>
      <c r="J73" s="74">
        <v>1036144030</v>
      </c>
      <c r="K73" s="75">
        <v>851710393</v>
      </c>
      <c r="L73" s="76">
        <v>0</v>
      </c>
      <c r="M73"/>
      <c r="N73"/>
    </row>
    <row r="74" spans="1:14" s="9" customFormat="1" ht="12.75" customHeight="1" thickBot="1">
      <c r="A74" s="101" t="str">
        <f>"CG and LG (I+II+III) GRAND TOTAL in "&amp;LEFT($A$5,LEN($A$5)-5)&amp;":"</f>
        <v>CG and LG (I+II+III) GRAND TOTAL in April:</v>
      </c>
      <c r="B74" s="102" t="s">
        <v>0</v>
      </c>
      <c r="C74" s="103">
        <v>7018011614.606</v>
      </c>
      <c r="D74" s="103">
        <v>5010750545.97</v>
      </c>
      <c r="E74" s="103">
        <v>0</v>
      </c>
      <c r="F74" s="103">
        <v>374778</v>
      </c>
      <c r="G74" s="103">
        <v>12334358.99</v>
      </c>
      <c r="H74" s="103">
        <v>108260</v>
      </c>
      <c r="I74" s="103">
        <v>25297507</v>
      </c>
      <c r="J74" s="102" t="s">
        <v>0</v>
      </c>
      <c r="K74" s="103">
        <v>5022818386.96</v>
      </c>
      <c r="L74" s="104">
        <v>1863063023</v>
      </c>
      <c r="M74"/>
      <c r="N74"/>
    </row>
    <row r="75" spans="1:14" s="1" customFormat="1" ht="12.75" customHeight="1">
      <c r="A75" s="105" t="s">
        <v>72</v>
      </c>
      <c r="B75" s="77" t="s">
        <v>0</v>
      </c>
      <c r="C75" s="77" t="s">
        <v>0</v>
      </c>
      <c r="D75" s="106">
        <v>4573283946</v>
      </c>
      <c r="E75" s="106">
        <v>0</v>
      </c>
      <c r="F75" s="106">
        <v>629931</v>
      </c>
      <c r="G75" s="106">
        <v>-19608316.009999968</v>
      </c>
      <c r="H75" s="106">
        <v>0</v>
      </c>
      <c r="I75" s="106">
        <v>29380592.84</v>
      </c>
      <c r="J75" s="107" t="s">
        <v>0</v>
      </c>
      <c r="K75" s="106">
        <v>4553045698.99</v>
      </c>
      <c r="L75" s="108" t="s">
        <v>0</v>
      </c>
      <c r="M75"/>
      <c r="N75"/>
    </row>
    <row r="76" spans="1:14" s="1" customFormat="1" ht="12.75" customHeight="1">
      <c r="A76" s="52" t="s">
        <v>74</v>
      </c>
      <c r="B76" s="92" t="s">
        <v>0</v>
      </c>
      <c r="C76" s="92" t="s">
        <v>0</v>
      </c>
      <c r="D76" s="93">
        <v>4553045698.99</v>
      </c>
      <c r="E76" s="93">
        <v>530000000</v>
      </c>
      <c r="F76" s="93">
        <v>227342</v>
      </c>
      <c r="G76" s="93">
        <v>-29367893.010000028</v>
      </c>
      <c r="H76" s="93">
        <v>0</v>
      </c>
      <c r="I76" s="93">
        <v>5033152</v>
      </c>
      <c r="J76" s="94" t="s">
        <v>0</v>
      </c>
      <c r="K76" s="93">
        <v>5053450463.98</v>
      </c>
      <c r="L76" s="95" t="s">
        <v>0</v>
      </c>
      <c r="M76"/>
      <c r="N76"/>
    </row>
    <row r="77" spans="1:14" s="1" customFormat="1" ht="12.75" customHeight="1" thickBot="1">
      <c r="A77" s="96" t="s">
        <v>76</v>
      </c>
      <c r="B77" s="97" t="s">
        <v>0</v>
      </c>
      <c r="C77" s="97" t="s">
        <v>0</v>
      </c>
      <c r="D77" s="98">
        <v>5053450463.98</v>
      </c>
      <c r="E77" s="98">
        <v>0</v>
      </c>
      <c r="F77" s="98">
        <v>55871756</v>
      </c>
      <c r="G77" s="98">
        <v>13171837.99</v>
      </c>
      <c r="H77" s="98">
        <v>0</v>
      </c>
      <c r="I77" s="98">
        <v>39951108</v>
      </c>
      <c r="J77" s="99" t="s">
        <v>0</v>
      </c>
      <c r="K77" s="98">
        <v>5010750545.969999</v>
      </c>
      <c r="L77" s="100" t="s">
        <v>0</v>
      </c>
      <c r="M77"/>
      <c r="N77"/>
    </row>
    <row r="78" spans="1:14" s="1" customFormat="1" ht="12.75" customHeight="1" thickBot="1">
      <c r="A78" s="109" t="str">
        <f>"Total per year "&amp;RIGHT($A$5,4)&amp;":"</f>
        <v>Total per year 2012:</v>
      </c>
      <c r="B78" s="110" t="s">
        <v>0</v>
      </c>
      <c r="C78" s="110" t="s">
        <v>0</v>
      </c>
      <c r="D78" s="111">
        <v>4573283946</v>
      </c>
      <c r="E78" s="111">
        <v>530000000</v>
      </c>
      <c r="F78" s="111">
        <v>57103807</v>
      </c>
      <c r="G78" s="111">
        <v>-23470012.03999999</v>
      </c>
      <c r="H78" s="111">
        <v>108260</v>
      </c>
      <c r="I78" s="111">
        <v>99662359.84</v>
      </c>
      <c r="J78" s="112" t="s">
        <v>0</v>
      </c>
      <c r="K78" s="111">
        <v>5022818386.96</v>
      </c>
      <c r="L78" s="113" t="s">
        <v>0</v>
      </c>
      <c r="M78"/>
      <c r="N78"/>
    </row>
    <row r="79" ht="15" customHeight="1">
      <c r="A79" s="91" t="s">
        <v>62</v>
      </c>
    </row>
    <row r="80" ht="15.75">
      <c r="A80" s="1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/>
  <pageMargins left="0.2362204724409449" right="0.2362204724409449" top="0.52" bottom="0.54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9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4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"/>
    </row>
    <row r="2" spans="1:13" s="5" customFormat="1" ht="15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</row>
    <row r="3" spans="1:13" s="5" customFormat="1" ht="24.7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28" t="s">
        <v>78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4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6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4"/>
    </row>
    <row r="12" spans="1:13" s="12" customFormat="1" ht="12" customHeight="1">
      <c r="A12" s="31" t="s">
        <v>5</v>
      </c>
      <c r="B12" s="10">
        <v>1349880</v>
      </c>
      <c r="C12" s="10">
        <v>789680</v>
      </c>
      <c r="D12" s="11">
        <v>507651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0">
        <v>867780</v>
      </c>
      <c r="K12" s="10">
        <v>507651</v>
      </c>
      <c r="L12" s="32">
        <v>0</v>
      </c>
      <c r="M12" s="4"/>
    </row>
    <row r="13" spans="1:13" s="15" customFormat="1" ht="12" customHeight="1">
      <c r="A13" s="66" t="s">
        <v>6</v>
      </c>
      <c r="B13" s="13">
        <v>1349880</v>
      </c>
      <c r="C13" s="13">
        <v>789680</v>
      </c>
      <c r="D13" s="13">
        <v>507651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867780</v>
      </c>
      <c r="K13" s="13">
        <v>507651</v>
      </c>
      <c r="L13" s="33">
        <v>0</v>
      </c>
      <c r="M13" s="4"/>
    </row>
    <row r="14" spans="1:13" s="9" customFormat="1" ht="12" customHeight="1">
      <c r="A14" s="6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4"/>
    </row>
    <row r="15" spans="1:13" s="12" customFormat="1" ht="12" customHeight="1">
      <c r="A15" s="31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4"/>
    </row>
    <row r="16" spans="1:13" s="9" customFormat="1" ht="12" customHeight="1">
      <c r="A16" s="31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4"/>
    </row>
    <row r="17" spans="1:13" s="9" customFormat="1" ht="12" customHeight="1">
      <c r="A17" s="31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4"/>
    </row>
    <row r="18" spans="1:13" s="9" customFormat="1" ht="12" customHeight="1">
      <c r="A18" s="31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4"/>
    </row>
    <row r="19" spans="1:13" s="9" customFormat="1" ht="12" customHeight="1">
      <c r="A19" s="31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4"/>
    </row>
    <row r="20" spans="1:13" s="12" customFormat="1" ht="12" customHeight="1">
      <c r="A20" s="31" t="s">
        <v>14</v>
      </c>
      <c r="B20" s="17">
        <v>8213405</v>
      </c>
      <c r="C20" s="17">
        <v>5772414</v>
      </c>
      <c r="D20" s="17">
        <v>2824461</v>
      </c>
      <c r="E20" s="17">
        <v>0</v>
      </c>
      <c r="F20" s="17">
        <v>328893</v>
      </c>
      <c r="G20" s="17">
        <v>0</v>
      </c>
      <c r="H20" s="17">
        <v>0</v>
      </c>
      <c r="I20" s="17">
        <v>57188</v>
      </c>
      <c r="J20" s="17">
        <v>3550874</v>
      </c>
      <c r="K20" s="17">
        <v>2495568</v>
      </c>
      <c r="L20" s="35">
        <v>0</v>
      </c>
      <c r="M20" s="4"/>
    </row>
    <row r="21" spans="1:13" s="9" customFormat="1" ht="12" customHeight="1">
      <c r="A21" s="31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4"/>
    </row>
    <row r="22" spans="1:13" s="9" customFormat="1" ht="12" customHeight="1">
      <c r="A22" s="31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4"/>
    </row>
    <row r="23" spans="1:13" s="9" customFormat="1" ht="12" customHeight="1">
      <c r="A23" s="31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150000000</v>
      </c>
      <c r="K23" s="17">
        <v>105420600</v>
      </c>
      <c r="L23" s="35">
        <v>0</v>
      </c>
      <c r="M23" s="4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3593800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5113517</v>
      </c>
      <c r="K24" s="17">
        <v>3593800</v>
      </c>
      <c r="L24" s="35">
        <v>0</v>
      </c>
      <c r="M24" s="4"/>
    </row>
    <row r="25" spans="1:13" s="9" customFormat="1" ht="11.25" customHeight="1">
      <c r="A25" s="37" t="s">
        <v>35</v>
      </c>
      <c r="B25" s="17">
        <v>42000000</v>
      </c>
      <c r="C25" s="17">
        <v>29517768</v>
      </c>
      <c r="D25" s="17">
        <v>26834335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38181818</v>
      </c>
      <c r="K25" s="17">
        <v>26834335</v>
      </c>
      <c r="L25" s="35">
        <v>0</v>
      </c>
      <c r="M25" s="4"/>
    </row>
    <row r="26" spans="1:13" s="9" customFormat="1" ht="12" customHeight="1">
      <c r="A26" s="31" t="s">
        <v>7</v>
      </c>
      <c r="B26" s="17">
        <v>9510029</v>
      </c>
      <c r="C26" s="17">
        <v>6683686</v>
      </c>
      <c r="D26" s="17">
        <v>2139858</v>
      </c>
      <c r="E26" s="17">
        <v>0</v>
      </c>
      <c r="F26" s="17">
        <v>287471</v>
      </c>
      <c r="G26" s="17">
        <v>0</v>
      </c>
      <c r="H26" s="17">
        <v>0</v>
      </c>
      <c r="I26" s="17">
        <v>20338</v>
      </c>
      <c r="J26" s="17">
        <v>2635710</v>
      </c>
      <c r="K26" s="17">
        <v>1852387</v>
      </c>
      <c r="L26" s="35">
        <v>0</v>
      </c>
      <c r="M26" s="4"/>
    </row>
    <row r="27" spans="1:13" s="9" customFormat="1" ht="12" customHeight="1">
      <c r="A27" s="38" t="s">
        <v>8</v>
      </c>
      <c r="B27" s="17">
        <v>4590023</v>
      </c>
      <c r="C27" s="17">
        <v>3225887</v>
      </c>
      <c r="D27" s="17">
        <v>2008245.96</v>
      </c>
      <c r="E27" s="17">
        <v>0</v>
      </c>
      <c r="F27" s="17">
        <v>0</v>
      </c>
      <c r="G27" s="17">
        <v>-0.01</v>
      </c>
      <c r="H27" s="17">
        <v>0</v>
      </c>
      <c r="I27" s="17">
        <v>0</v>
      </c>
      <c r="J27" s="17">
        <v>2857476</v>
      </c>
      <c r="K27" s="17">
        <v>2008245.95</v>
      </c>
      <c r="L27" s="35">
        <v>0</v>
      </c>
      <c r="M27" s="4"/>
    </row>
    <row r="28" spans="1:13" s="9" customFormat="1" ht="12" customHeight="1">
      <c r="A28" s="31" t="s">
        <v>9</v>
      </c>
      <c r="B28" s="17">
        <v>11102703</v>
      </c>
      <c r="C28" s="17">
        <v>7803024</v>
      </c>
      <c r="D28" s="18">
        <v>226954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322927</v>
      </c>
      <c r="K28" s="17">
        <v>226954</v>
      </c>
      <c r="L28" s="35">
        <v>626373</v>
      </c>
      <c r="M28" s="4"/>
    </row>
    <row r="29" spans="1:13" s="9" customFormat="1" ht="12" customHeight="1">
      <c r="A29" s="31" t="s">
        <v>10</v>
      </c>
      <c r="B29" s="17">
        <v>4241943</v>
      </c>
      <c r="C29" s="17">
        <v>2981254</v>
      </c>
      <c r="D29" s="17">
        <v>351711</v>
      </c>
      <c r="E29" s="17">
        <v>0</v>
      </c>
      <c r="F29" s="17">
        <v>118123</v>
      </c>
      <c r="G29" s="17">
        <v>0</v>
      </c>
      <c r="H29" s="17">
        <v>0</v>
      </c>
      <c r="I29" s="17">
        <v>6910</v>
      </c>
      <c r="J29" s="17">
        <v>332365</v>
      </c>
      <c r="K29" s="17">
        <v>233588</v>
      </c>
      <c r="L29" s="35">
        <v>0</v>
      </c>
      <c r="M29" s="4"/>
    </row>
    <row r="30" spans="1:13" s="9" customFormat="1" ht="12" customHeight="1">
      <c r="A30" s="31" t="s">
        <v>11</v>
      </c>
      <c r="B30" s="17">
        <v>27461677</v>
      </c>
      <c r="C30" s="17">
        <v>19300176</v>
      </c>
      <c r="D30" s="17">
        <v>81889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116518</v>
      </c>
      <c r="K30" s="17">
        <v>81889</v>
      </c>
      <c r="L30" s="35">
        <v>0</v>
      </c>
      <c r="M30" s="4"/>
    </row>
    <row r="31" spans="1:13" s="9" customFormat="1" ht="12" customHeight="1">
      <c r="A31" s="31" t="s">
        <v>5</v>
      </c>
      <c r="B31" s="17">
        <v>18620142</v>
      </c>
      <c r="C31" s="17">
        <v>13086310</v>
      </c>
      <c r="D31" s="17">
        <v>8404504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11958531</v>
      </c>
      <c r="K31" s="17">
        <v>8404504</v>
      </c>
      <c r="L31" s="35">
        <v>0</v>
      </c>
      <c r="M31" s="4"/>
    </row>
    <row r="32" spans="1:13" s="12" customFormat="1" ht="12" customHeight="1">
      <c r="A32" s="31" t="s">
        <v>66</v>
      </c>
      <c r="B32" s="17">
        <v>3100000000</v>
      </c>
      <c r="C32" s="17">
        <v>2178692400</v>
      </c>
      <c r="D32" s="17">
        <v>2038131600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2900000000</v>
      </c>
      <c r="K32" s="17">
        <v>2038131600</v>
      </c>
      <c r="L32" s="35">
        <v>140560800</v>
      </c>
      <c r="M32" s="4"/>
    </row>
    <row r="33" spans="1:13" s="9" customFormat="1" ht="12" customHeight="1">
      <c r="A33" s="31" t="s">
        <v>24</v>
      </c>
      <c r="B33" s="17">
        <v>750000000</v>
      </c>
      <c r="C33" s="17">
        <v>527103000</v>
      </c>
      <c r="D33" s="17">
        <v>158130900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225000000</v>
      </c>
      <c r="K33" s="17">
        <v>158130900</v>
      </c>
      <c r="L33" s="35">
        <v>368972100</v>
      </c>
      <c r="M33" s="4"/>
    </row>
    <row r="34" spans="1:13" s="12" customFormat="1" ht="12" customHeight="1">
      <c r="A34" s="31" t="s">
        <v>28</v>
      </c>
      <c r="B34" s="17">
        <v>50000000</v>
      </c>
      <c r="C34" s="17">
        <v>35140200</v>
      </c>
      <c r="D34" s="17">
        <v>17570100</v>
      </c>
      <c r="E34" s="17">
        <v>0</v>
      </c>
      <c r="F34" s="17">
        <v>0</v>
      </c>
      <c r="G34" s="17">
        <v>0</v>
      </c>
      <c r="H34" s="17">
        <v>0</v>
      </c>
      <c r="I34" s="17">
        <v>818767</v>
      </c>
      <c r="J34" s="17">
        <v>25000000</v>
      </c>
      <c r="K34" s="17">
        <v>17570100</v>
      </c>
      <c r="L34" s="35">
        <v>17570100</v>
      </c>
      <c r="M34" s="4"/>
    </row>
    <row r="35" spans="1:13" s="12" customFormat="1" ht="12" customHeight="1">
      <c r="A35" s="31" t="s">
        <v>31</v>
      </c>
      <c r="B35" s="17">
        <v>400000000</v>
      </c>
      <c r="C35" s="17">
        <v>281121600</v>
      </c>
      <c r="D35" s="17">
        <v>281121600</v>
      </c>
      <c r="E35" s="17">
        <v>0</v>
      </c>
      <c r="F35" s="17">
        <v>0</v>
      </c>
      <c r="G35" s="17">
        <v>0</v>
      </c>
      <c r="H35" s="17">
        <v>0</v>
      </c>
      <c r="I35" s="17">
        <v>1177607</v>
      </c>
      <c r="J35" s="17">
        <v>400000000</v>
      </c>
      <c r="K35" s="17">
        <v>281121600</v>
      </c>
      <c r="L35" s="35">
        <v>0</v>
      </c>
      <c r="M35" s="4"/>
    </row>
    <row r="36" spans="1:13" s="12" customFormat="1" ht="12" customHeight="1">
      <c r="A36" s="37" t="s">
        <v>36</v>
      </c>
      <c r="B36" s="17">
        <v>100000000</v>
      </c>
      <c r="C36" s="17">
        <v>70280400</v>
      </c>
      <c r="D36" s="17">
        <v>70280400</v>
      </c>
      <c r="E36" s="17">
        <v>0</v>
      </c>
      <c r="F36" s="17">
        <v>0</v>
      </c>
      <c r="G36" s="17">
        <v>0</v>
      </c>
      <c r="H36" s="17">
        <v>0</v>
      </c>
      <c r="I36" s="17">
        <v>1242862</v>
      </c>
      <c r="J36" s="17">
        <v>100000000</v>
      </c>
      <c r="K36" s="17">
        <v>70280400</v>
      </c>
      <c r="L36" s="35">
        <v>0</v>
      </c>
      <c r="M36" s="4"/>
    </row>
    <row r="37" spans="1:13" s="9" customFormat="1" ht="12" customHeight="1">
      <c r="A37" s="31" t="s">
        <v>13</v>
      </c>
      <c r="B37" s="17">
        <v>7019240</v>
      </c>
      <c r="C37" s="17">
        <v>4933150</v>
      </c>
      <c r="D37" s="17">
        <v>3204698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4559874</v>
      </c>
      <c r="K37" s="17">
        <v>3204698</v>
      </c>
      <c r="L37" s="35">
        <v>0</v>
      </c>
      <c r="M37" s="4"/>
    </row>
    <row r="38" spans="1:13" s="9" customFormat="1" ht="12" customHeight="1">
      <c r="A38" s="66" t="s">
        <v>15</v>
      </c>
      <c r="B38" s="14">
        <v>7389778402</v>
      </c>
      <c r="C38" s="14">
        <v>5193565819</v>
      </c>
      <c r="D38" s="14">
        <v>3282568855.96</v>
      </c>
      <c r="E38" s="14">
        <v>0</v>
      </c>
      <c r="F38" s="14">
        <v>734487</v>
      </c>
      <c r="G38" s="14">
        <v>-0.01</v>
      </c>
      <c r="H38" s="14">
        <v>0</v>
      </c>
      <c r="I38" s="14">
        <v>3323672</v>
      </c>
      <c r="J38" s="14">
        <v>4669629610</v>
      </c>
      <c r="K38" s="14">
        <v>3281834368.95</v>
      </c>
      <c r="L38" s="33">
        <v>1863056973</v>
      </c>
      <c r="M38" s="4"/>
    </row>
    <row r="39" spans="1:13" s="9" customFormat="1" ht="12" customHeight="1">
      <c r="A39" s="67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9"/>
      <c r="M39" s="4"/>
    </row>
    <row r="40" spans="1:13" s="9" customFormat="1" ht="12" customHeight="1">
      <c r="A40" s="36" t="s">
        <v>12</v>
      </c>
      <c r="B40" s="19">
        <v>9591610</v>
      </c>
      <c r="C40" s="19">
        <v>5409668</v>
      </c>
      <c r="D40" s="19">
        <v>3305916</v>
      </c>
      <c r="E40" s="19">
        <v>0</v>
      </c>
      <c r="F40" s="19">
        <v>0</v>
      </c>
      <c r="G40" s="19">
        <v>198852</v>
      </c>
      <c r="H40" s="19">
        <v>0</v>
      </c>
      <c r="I40" s="19">
        <v>0</v>
      </c>
      <c r="J40" s="19">
        <v>6214127</v>
      </c>
      <c r="K40" s="19">
        <v>3504768</v>
      </c>
      <c r="L40" s="40">
        <v>0</v>
      </c>
      <c r="M40" s="4"/>
    </row>
    <row r="41" spans="1:13" s="12" customFormat="1" ht="12" customHeight="1">
      <c r="A41" s="36" t="s">
        <v>13</v>
      </c>
      <c r="B41" s="19">
        <v>9591610</v>
      </c>
      <c r="C41" s="19">
        <v>5409668</v>
      </c>
      <c r="D41" s="19">
        <v>2905504</v>
      </c>
      <c r="E41" s="19">
        <v>0</v>
      </c>
      <c r="F41" s="19">
        <v>0</v>
      </c>
      <c r="G41" s="19">
        <v>174767</v>
      </c>
      <c r="H41" s="19">
        <v>0</v>
      </c>
      <c r="I41" s="19">
        <v>0</v>
      </c>
      <c r="J41" s="19">
        <v>5461473</v>
      </c>
      <c r="K41" s="19">
        <v>3080271</v>
      </c>
      <c r="L41" s="40">
        <v>0</v>
      </c>
      <c r="M41" s="4"/>
    </row>
    <row r="42" spans="1:13" s="20" customFormat="1" ht="12" customHeight="1">
      <c r="A42" s="36" t="s">
        <v>43</v>
      </c>
      <c r="B42" s="19">
        <v>500000000</v>
      </c>
      <c r="C42" s="19">
        <v>282000000</v>
      </c>
      <c r="D42" s="19">
        <v>266000000</v>
      </c>
      <c r="E42" s="19">
        <v>0</v>
      </c>
      <c r="F42" s="19">
        <v>0</v>
      </c>
      <c r="G42" s="19">
        <v>16000000</v>
      </c>
      <c r="H42" s="19">
        <v>0</v>
      </c>
      <c r="I42" s="19">
        <v>0</v>
      </c>
      <c r="J42" s="19">
        <v>500000000</v>
      </c>
      <c r="K42" s="19">
        <v>282000000</v>
      </c>
      <c r="L42" s="40">
        <v>0</v>
      </c>
      <c r="M42" s="4"/>
    </row>
    <row r="43" spans="1:13" s="20" customFormat="1" ht="12" customHeight="1">
      <c r="A43" s="36" t="s">
        <v>71</v>
      </c>
      <c r="B43" s="19">
        <v>1000000000</v>
      </c>
      <c r="C43" s="19">
        <v>564000000</v>
      </c>
      <c r="D43" s="19">
        <v>532000000</v>
      </c>
      <c r="E43" s="19">
        <v>0</v>
      </c>
      <c r="F43" s="19">
        <v>0</v>
      </c>
      <c r="G43" s="19">
        <v>32000000</v>
      </c>
      <c r="H43" s="19">
        <v>0</v>
      </c>
      <c r="I43" s="19">
        <v>0</v>
      </c>
      <c r="J43" s="19">
        <v>1000000000</v>
      </c>
      <c r="K43" s="19">
        <v>564000000</v>
      </c>
      <c r="L43" s="40">
        <v>0</v>
      </c>
      <c r="M43" s="4"/>
    </row>
    <row r="44" spans="1:13" s="20" customFormat="1" ht="12" customHeight="1">
      <c r="A44" s="36" t="s">
        <v>16</v>
      </c>
      <c r="B44" s="19">
        <v>9318877</v>
      </c>
      <c r="C44" s="19">
        <v>5255847</v>
      </c>
      <c r="D44" s="19">
        <v>2272253</v>
      </c>
      <c r="E44" s="19">
        <v>0</v>
      </c>
      <c r="F44" s="19">
        <v>0</v>
      </c>
      <c r="G44" s="19">
        <v>136677</v>
      </c>
      <c r="H44" s="19">
        <v>0</v>
      </c>
      <c r="I44" s="19">
        <v>0</v>
      </c>
      <c r="J44" s="19">
        <v>4271152</v>
      </c>
      <c r="K44" s="19">
        <v>2408930</v>
      </c>
      <c r="L44" s="40">
        <v>0</v>
      </c>
      <c r="M44" s="4"/>
    </row>
    <row r="45" spans="1:13" s="9" customFormat="1" ht="12" customHeight="1">
      <c r="A45" s="38" t="s">
        <v>17</v>
      </c>
      <c r="B45" s="19">
        <v>20000000</v>
      </c>
      <c r="C45" s="19">
        <v>11280000</v>
      </c>
      <c r="D45" s="19">
        <v>1755600</v>
      </c>
      <c r="E45" s="19">
        <v>0</v>
      </c>
      <c r="F45" s="19">
        <v>0</v>
      </c>
      <c r="G45" s="19">
        <v>105600</v>
      </c>
      <c r="H45" s="19">
        <v>0</v>
      </c>
      <c r="I45" s="19">
        <v>0</v>
      </c>
      <c r="J45" s="19">
        <v>3300000</v>
      </c>
      <c r="K45" s="19">
        <v>1861200</v>
      </c>
      <c r="L45" s="40">
        <v>0</v>
      </c>
      <c r="M45" s="4"/>
    </row>
    <row r="46" spans="1:13" s="9" customFormat="1" ht="12" customHeight="1">
      <c r="A46" s="38" t="s">
        <v>18</v>
      </c>
      <c r="B46" s="19">
        <v>15927358</v>
      </c>
      <c r="C46" s="19">
        <v>8983030</v>
      </c>
      <c r="D46" s="19">
        <v>4333652</v>
      </c>
      <c r="E46" s="19">
        <v>0</v>
      </c>
      <c r="F46" s="19">
        <v>0</v>
      </c>
      <c r="G46" s="19">
        <v>260670</v>
      </c>
      <c r="H46" s="19">
        <v>0</v>
      </c>
      <c r="I46" s="19">
        <v>0</v>
      </c>
      <c r="J46" s="19">
        <v>8145962</v>
      </c>
      <c r="K46" s="19">
        <v>4594322</v>
      </c>
      <c r="L46" s="40">
        <v>0</v>
      </c>
      <c r="M46" s="4"/>
    </row>
    <row r="47" spans="1:13" s="9" customFormat="1" ht="12" customHeight="1">
      <c r="A47" s="38" t="s">
        <v>19</v>
      </c>
      <c r="B47" s="19">
        <v>2220000</v>
      </c>
      <c r="C47" s="19">
        <v>1252080</v>
      </c>
      <c r="D47" s="19">
        <v>503604</v>
      </c>
      <c r="E47" s="19">
        <v>0</v>
      </c>
      <c r="F47" s="19">
        <v>0</v>
      </c>
      <c r="G47" s="19">
        <v>30292</v>
      </c>
      <c r="H47" s="19">
        <v>0</v>
      </c>
      <c r="I47" s="19">
        <v>0</v>
      </c>
      <c r="J47" s="19">
        <v>946624</v>
      </c>
      <c r="K47" s="19">
        <v>533896</v>
      </c>
      <c r="L47" s="40">
        <v>6462</v>
      </c>
      <c r="M47" s="4"/>
    </row>
    <row r="48" spans="1:13" s="9" customFormat="1" ht="12" customHeight="1">
      <c r="A48" s="66" t="s">
        <v>20</v>
      </c>
      <c r="B48" s="21">
        <v>1566649455</v>
      </c>
      <c r="C48" s="21">
        <v>883590293</v>
      </c>
      <c r="D48" s="21">
        <v>813076529</v>
      </c>
      <c r="E48" s="21">
        <v>0</v>
      </c>
      <c r="F48" s="21">
        <v>0</v>
      </c>
      <c r="G48" s="21">
        <v>48906858</v>
      </c>
      <c r="H48" s="21">
        <v>0</v>
      </c>
      <c r="I48" s="21">
        <v>0</v>
      </c>
      <c r="J48" s="21">
        <v>1528339338</v>
      </c>
      <c r="K48" s="21">
        <v>861983387</v>
      </c>
      <c r="L48" s="41">
        <v>6462</v>
      </c>
      <c r="M48" s="4"/>
    </row>
    <row r="49" spans="1:13" s="9" customFormat="1" ht="12" customHeight="1">
      <c r="A49" s="67" t="s">
        <v>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39"/>
      <c r="M49" s="4"/>
    </row>
    <row r="50" spans="1:13" s="9" customFormat="1" ht="12" customHeight="1">
      <c r="A50" s="36" t="s">
        <v>29</v>
      </c>
      <c r="B50" s="19">
        <v>535344000</v>
      </c>
      <c r="C50" s="19">
        <v>457719120</v>
      </c>
      <c r="D50" s="19">
        <v>385046172</v>
      </c>
      <c r="E50" s="19">
        <v>0</v>
      </c>
      <c r="F50" s="19">
        <v>0</v>
      </c>
      <c r="G50" s="19">
        <v>15458058</v>
      </c>
      <c r="H50" s="19">
        <v>0</v>
      </c>
      <c r="I50" s="19">
        <v>2503463</v>
      </c>
      <c r="J50" s="19">
        <v>468426000</v>
      </c>
      <c r="K50" s="19">
        <v>400504230</v>
      </c>
      <c r="L50" s="40">
        <v>0</v>
      </c>
      <c r="M50" s="4"/>
    </row>
    <row r="51" spans="1:13" s="9" customFormat="1" ht="12" customHeight="1">
      <c r="A51" s="36" t="s">
        <v>30</v>
      </c>
      <c r="B51" s="19">
        <v>178448000</v>
      </c>
      <c r="C51" s="19">
        <v>152573040</v>
      </c>
      <c r="D51" s="19">
        <v>146684256</v>
      </c>
      <c r="E51" s="19">
        <v>0</v>
      </c>
      <c r="F51" s="19">
        <v>0</v>
      </c>
      <c r="G51" s="19">
        <v>5888784</v>
      </c>
      <c r="H51" s="19">
        <v>0</v>
      </c>
      <c r="I51" s="19">
        <v>873999</v>
      </c>
      <c r="J51" s="19">
        <v>178448000</v>
      </c>
      <c r="K51" s="19">
        <v>152573040</v>
      </c>
      <c r="L51" s="40">
        <v>0</v>
      </c>
      <c r="M51" s="4"/>
    </row>
    <row r="52" spans="1:13" s="9" customFormat="1" ht="12" customHeight="1">
      <c r="A52" s="36" t="s">
        <v>33</v>
      </c>
      <c r="B52" s="19">
        <v>178448000</v>
      </c>
      <c r="C52" s="19">
        <v>152573040</v>
      </c>
      <c r="D52" s="19">
        <v>146684256</v>
      </c>
      <c r="E52" s="19">
        <v>0</v>
      </c>
      <c r="F52" s="19">
        <v>0</v>
      </c>
      <c r="G52" s="19">
        <v>5888784</v>
      </c>
      <c r="H52" s="19">
        <v>0</v>
      </c>
      <c r="I52" s="19">
        <v>873999</v>
      </c>
      <c r="J52" s="19">
        <v>178448000</v>
      </c>
      <c r="K52" s="19">
        <v>152573040</v>
      </c>
      <c r="L52" s="40">
        <v>0</v>
      </c>
      <c r="M52" s="4"/>
    </row>
    <row r="53" spans="1:13" s="9" customFormat="1" ht="12" customHeight="1">
      <c r="A53" s="36" t="s">
        <v>37</v>
      </c>
      <c r="B53" s="19">
        <v>90000000</v>
      </c>
      <c r="C53" s="19">
        <v>76950000</v>
      </c>
      <c r="D53" s="19">
        <v>73980000</v>
      </c>
      <c r="E53" s="19">
        <v>0</v>
      </c>
      <c r="F53" s="19">
        <v>0</v>
      </c>
      <c r="G53" s="19">
        <v>2970000</v>
      </c>
      <c r="H53" s="19">
        <v>0</v>
      </c>
      <c r="I53" s="19">
        <v>440800</v>
      </c>
      <c r="J53" s="19">
        <v>90000000</v>
      </c>
      <c r="K53" s="19">
        <v>76950000</v>
      </c>
      <c r="L53" s="40">
        <v>0</v>
      </c>
      <c r="M53" s="4"/>
    </row>
    <row r="54" spans="1:13" s="9" customFormat="1" ht="12" customHeight="1">
      <c r="A54" s="36" t="s">
        <v>32</v>
      </c>
      <c r="B54" s="19">
        <v>120822030</v>
      </c>
      <c r="C54" s="19">
        <v>103302836</v>
      </c>
      <c r="D54" s="19">
        <v>99315709</v>
      </c>
      <c r="E54" s="19">
        <v>0</v>
      </c>
      <c r="F54" s="19">
        <v>0</v>
      </c>
      <c r="G54" s="19">
        <v>3987127</v>
      </c>
      <c r="H54" s="19">
        <v>0</v>
      </c>
      <c r="I54" s="19">
        <v>35898</v>
      </c>
      <c r="J54" s="19">
        <v>120822030</v>
      </c>
      <c r="K54" s="19">
        <v>103302836</v>
      </c>
      <c r="L54" s="40">
        <v>0</v>
      </c>
      <c r="M54" s="4"/>
    </row>
    <row r="55" spans="1:13" s="9" customFormat="1" ht="12" customHeight="1">
      <c r="A55" s="66" t="s">
        <v>26</v>
      </c>
      <c r="B55" s="14">
        <v>1103062030</v>
      </c>
      <c r="C55" s="14">
        <v>943118036</v>
      </c>
      <c r="D55" s="14">
        <v>851710393</v>
      </c>
      <c r="E55" s="14">
        <v>0</v>
      </c>
      <c r="F55" s="14">
        <v>0</v>
      </c>
      <c r="G55" s="14">
        <v>34192753</v>
      </c>
      <c r="H55" s="14">
        <v>0</v>
      </c>
      <c r="I55" s="14">
        <v>4728159</v>
      </c>
      <c r="J55" s="14">
        <v>1036144030</v>
      </c>
      <c r="K55" s="14">
        <v>885903146</v>
      </c>
      <c r="L55" s="33">
        <v>0</v>
      </c>
      <c r="M55" s="4"/>
    </row>
    <row r="56" spans="1:12" s="2" customFormat="1" ht="13.5" thickBot="1">
      <c r="A56" s="26" t="str">
        <f>"Total in "&amp;LEFT($A$5,LEN($A$5)-5)&amp;":"</f>
        <v>Total in May:</v>
      </c>
      <c r="B56" s="27" t="s">
        <v>0</v>
      </c>
      <c r="C56" s="28">
        <v>7021063828</v>
      </c>
      <c r="D56" s="28">
        <v>4947863428.96</v>
      </c>
      <c r="E56" s="28">
        <v>0</v>
      </c>
      <c r="F56" s="28">
        <v>734487</v>
      </c>
      <c r="G56" s="28">
        <v>83099610.99000001</v>
      </c>
      <c r="H56" s="28">
        <v>0</v>
      </c>
      <c r="I56" s="28">
        <v>8051831</v>
      </c>
      <c r="J56" s="27" t="s">
        <v>0</v>
      </c>
      <c r="K56" s="28">
        <v>5030228552.95</v>
      </c>
      <c r="L56" s="29">
        <v>1863063435</v>
      </c>
    </row>
    <row r="57" spans="1:12" s="2" customFormat="1" ht="12" customHeight="1">
      <c r="A57" s="23" t="s">
        <v>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3" s="9" customFormat="1" ht="12" customHeight="1" thickBot="1">
      <c r="A58" s="89" t="s">
        <v>61</v>
      </c>
      <c r="B58" s="69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69">
        <v>0</v>
      </c>
      <c r="K58" s="70">
        <v>0</v>
      </c>
      <c r="L58" s="71">
        <v>0</v>
      </c>
      <c r="M58" s="4"/>
    </row>
    <row r="59" spans="1:14" s="2" customFormat="1" ht="13.5">
      <c r="A59" s="42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/>
      <c r="N59"/>
    </row>
    <row r="60" spans="1:14" s="46" customFormat="1" ht="12.75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/>
      <c r="N60"/>
    </row>
    <row r="61" spans="1:14" s="46" customFormat="1" ht="12" customHeight="1">
      <c r="A61" s="47" t="s">
        <v>63</v>
      </c>
      <c r="B61" s="48">
        <v>4000000</v>
      </c>
      <c r="C61" s="48">
        <v>2340000</v>
      </c>
      <c r="D61" s="49">
        <v>702000</v>
      </c>
      <c r="E61" s="48">
        <v>0</v>
      </c>
      <c r="F61" s="49">
        <v>78000</v>
      </c>
      <c r="G61" s="49">
        <v>0</v>
      </c>
      <c r="H61" s="49">
        <v>0</v>
      </c>
      <c r="I61" s="49">
        <v>13553</v>
      </c>
      <c r="J61" s="48">
        <v>1066666.6666666667</v>
      </c>
      <c r="K61" s="50">
        <v>624000</v>
      </c>
      <c r="L61" s="51">
        <v>0</v>
      </c>
      <c r="M61"/>
      <c r="N61"/>
    </row>
    <row r="62" spans="1:14" s="46" customFormat="1" ht="12.75">
      <c r="A62" s="52" t="s">
        <v>60</v>
      </c>
      <c r="B62" s="53">
        <v>4000000</v>
      </c>
      <c r="C62" s="53">
        <v>2340000</v>
      </c>
      <c r="D62" s="53">
        <v>702000</v>
      </c>
      <c r="E62" s="53">
        <v>0</v>
      </c>
      <c r="F62" s="53">
        <v>78000</v>
      </c>
      <c r="G62" s="53">
        <v>0</v>
      </c>
      <c r="H62" s="53">
        <v>0</v>
      </c>
      <c r="I62" s="53">
        <v>13553</v>
      </c>
      <c r="J62" s="53">
        <v>1066666.6666666667</v>
      </c>
      <c r="K62" s="53">
        <v>624000</v>
      </c>
      <c r="L62" s="54">
        <v>0</v>
      </c>
      <c r="M62"/>
      <c r="N62"/>
    </row>
    <row r="63" spans="1:14" s="46" customFormat="1" ht="12.75">
      <c r="A63" s="43" t="s">
        <v>22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72"/>
      <c r="M63"/>
      <c r="N63"/>
    </row>
    <row r="64" spans="1:14" s="46" customFormat="1" ht="12.75">
      <c r="A64" s="55" t="s">
        <v>63</v>
      </c>
      <c r="B64" s="50">
        <v>12551985</v>
      </c>
      <c r="C64" s="50">
        <v>8821585</v>
      </c>
      <c r="D64" s="50">
        <v>2646475</v>
      </c>
      <c r="E64" s="50">
        <v>0</v>
      </c>
      <c r="F64" s="50">
        <v>294053</v>
      </c>
      <c r="G64" s="50">
        <v>0</v>
      </c>
      <c r="H64" s="50">
        <v>0</v>
      </c>
      <c r="I64" s="50">
        <v>74338</v>
      </c>
      <c r="J64" s="50">
        <v>3347194.9505125186</v>
      </c>
      <c r="K64" s="50">
        <v>2352422</v>
      </c>
      <c r="L64" s="56">
        <v>0</v>
      </c>
      <c r="M64"/>
      <c r="N64"/>
    </row>
    <row r="65" spans="1:14" s="46" customFormat="1" ht="12.75">
      <c r="A65" s="55" t="s">
        <v>64</v>
      </c>
      <c r="B65" s="50">
        <v>81255205</v>
      </c>
      <c r="C65" s="50">
        <v>57106483</v>
      </c>
      <c r="D65" s="50">
        <v>57106483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81255204.86508329</v>
      </c>
      <c r="K65" s="50">
        <v>57106483</v>
      </c>
      <c r="L65" s="56">
        <v>0</v>
      </c>
      <c r="M65"/>
      <c r="N65"/>
    </row>
    <row r="66" spans="1:14" s="46" customFormat="1" ht="12.75">
      <c r="A66" s="55" t="s">
        <v>65</v>
      </c>
      <c r="B66" s="50">
        <v>20631641</v>
      </c>
      <c r="C66" s="50">
        <v>14500000</v>
      </c>
      <c r="D66" s="50">
        <v>14500000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20631641.25417613</v>
      </c>
      <c r="K66" s="50">
        <v>14500000</v>
      </c>
      <c r="L66" s="56">
        <v>0</v>
      </c>
      <c r="M66"/>
      <c r="N66"/>
    </row>
    <row r="67" spans="1:14" s="46" customFormat="1" ht="12.75" customHeight="1">
      <c r="A67" s="52" t="s">
        <v>15</v>
      </c>
      <c r="B67" s="57">
        <v>114438831</v>
      </c>
      <c r="C67" s="57">
        <v>80428068</v>
      </c>
      <c r="D67" s="57">
        <v>74252958</v>
      </c>
      <c r="E67" s="57">
        <v>0</v>
      </c>
      <c r="F67" s="57">
        <v>294053</v>
      </c>
      <c r="G67" s="57">
        <v>0</v>
      </c>
      <c r="H67" s="57">
        <v>0</v>
      </c>
      <c r="I67" s="57">
        <v>74338</v>
      </c>
      <c r="J67" s="57">
        <v>105234041.06977193</v>
      </c>
      <c r="K67" s="57">
        <v>73958905</v>
      </c>
      <c r="L67" s="54">
        <v>0</v>
      </c>
      <c r="M67"/>
      <c r="N67"/>
    </row>
    <row r="68" spans="1:14" s="46" customFormat="1" ht="12.75" customHeight="1" thickBot="1">
      <c r="A68" s="26" t="str">
        <f>"Total in "&amp;LEFT($A$5,LEN($A$5)-5)&amp;":"</f>
        <v>Total in May:</v>
      </c>
      <c r="B68" s="27" t="s">
        <v>0</v>
      </c>
      <c r="C68" s="28">
        <v>82768068</v>
      </c>
      <c r="D68" s="28">
        <v>74954958</v>
      </c>
      <c r="E68" s="28">
        <v>0</v>
      </c>
      <c r="F68" s="28">
        <v>372053</v>
      </c>
      <c r="G68" s="28">
        <v>0</v>
      </c>
      <c r="H68" s="28">
        <v>0</v>
      </c>
      <c r="I68" s="28">
        <v>87891</v>
      </c>
      <c r="J68" s="27" t="s">
        <v>0</v>
      </c>
      <c r="K68" s="28">
        <v>74582905</v>
      </c>
      <c r="L68" s="29">
        <v>0</v>
      </c>
      <c r="M68"/>
      <c r="N68"/>
    </row>
    <row r="69" spans="1:14" s="46" customFormat="1" ht="12.75" customHeight="1">
      <c r="A69" s="64" t="s">
        <v>21</v>
      </c>
      <c r="B69" s="58">
        <v>5349880</v>
      </c>
      <c r="C69" s="59">
        <v>3129680</v>
      </c>
      <c r="D69" s="59">
        <v>1209651</v>
      </c>
      <c r="E69" s="59">
        <v>0</v>
      </c>
      <c r="F69" s="59">
        <v>78000</v>
      </c>
      <c r="G69" s="59">
        <v>0</v>
      </c>
      <c r="H69" s="59">
        <v>0</v>
      </c>
      <c r="I69" s="59">
        <v>13553</v>
      </c>
      <c r="J69" s="58">
        <v>1934446.6666666667</v>
      </c>
      <c r="K69" s="59">
        <v>1131651</v>
      </c>
      <c r="L69" s="60">
        <v>0</v>
      </c>
      <c r="M69"/>
      <c r="N69"/>
    </row>
    <row r="70" spans="1:14" s="46" customFormat="1" ht="12.75" customHeight="1">
      <c r="A70" s="65" t="s">
        <v>22</v>
      </c>
      <c r="B70" s="61">
        <v>7504217233</v>
      </c>
      <c r="C70" s="62">
        <v>5273993887</v>
      </c>
      <c r="D70" s="62">
        <v>3356821813.96</v>
      </c>
      <c r="E70" s="62">
        <v>0</v>
      </c>
      <c r="F70" s="62">
        <v>1028540</v>
      </c>
      <c r="G70" s="62">
        <v>-0.01</v>
      </c>
      <c r="H70" s="62">
        <v>0</v>
      </c>
      <c r="I70" s="62">
        <v>3398010</v>
      </c>
      <c r="J70" s="61">
        <v>4774863651.069772</v>
      </c>
      <c r="K70" s="62">
        <v>3355793273.95</v>
      </c>
      <c r="L70" s="63">
        <v>1863056973</v>
      </c>
      <c r="M70"/>
      <c r="N70"/>
    </row>
    <row r="71" spans="1:14" s="46" customFormat="1" ht="12.75" customHeight="1">
      <c r="A71" s="65" t="s">
        <v>23</v>
      </c>
      <c r="B71" s="61">
        <v>1566649455</v>
      </c>
      <c r="C71" s="62">
        <v>883590293</v>
      </c>
      <c r="D71" s="62">
        <v>813076529</v>
      </c>
      <c r="E71" s="62">
        <v>0</v>
      </c>
      <c r="F71" s="62">
        <v>0</v>
      </c>
      <c r="G71" s="62">
        <v>48906858</v>
      </c>
      <c r="H71" s="62">
        <v>0</v>
      </c>
      <c r="I71" s="62">
        <v>0</v>
      </c>
      <c r="J71" s="61">
        <v>1528339338</v>
      </c>
      <c r="K71" s="62">
        <v>861983387</v>
      </c>
      <c r="L71" s="63">
        <v>6462</v>
      </c>
      <c r="M71"/>
      <c r="N71"/>
    </row>
    <row r="72" spans="1:14" s="46" customFormat="1" ht="12.75" customHeight="1" thickBot="1">
      <c r="A72" s="73" t="s">
        <v>25</v>
      </c>
      <c r="B72" s="74">
        <v>1103062030</v>
      </c>
      <c r="C72" s="75">
        <v>943118036</v>
      </c>
      <c r="D72" s="75">
        <v>851710393</v>
      </c>
      <c r="E72" s="75">
        <v>0</v>
      </c>
      <c r="F72" s="75">
        <v>0</v>
      </c>
      <c r="G72" s="75">
        <v>34192753</v>
      </c>
      <c r="H72" s="75">
        <v>0</v>
      </c>
      <c r="I72" s="75">
        <v>4728159</v>
      </c>
      <c r="J72" s="74">
        <v>1036144030</v>
      </c>
      <c r="K72" s="75">
        <v>885903146</v>
      </c>
      <c r="L72" s="76">
        <v>0</v>
      </c>
      <c r="M72"/>
      <c r="N72"/>
    </row>
    <row r="73" spans="1:14" s="9" customFormat="1" ht="12.75" customHeight="1" thickBot="1">
      <c r="A73" s="101" t="str">
        <f>"CG and LG (I+II+III) GRAND TOTAL in "&amp;LEFT($A$5,LEN($A$5)-5)&amp;":"</f>
        <v>CG and LG (I+II+III) GRAND TOTAL in May:</v>
      </c>
      <c r="B73" s="102" t="s">
        <v>0</v>
      </c>
      <c r="C73" s="103">
        <v>7103831896</v>
      </c>
      <c r="D73" s="103">
        <v>5022818386.96</v>
      </c>
      <c r="E73" s="103">
        <v>0</v>
      </c>
      <c r="F73" s="103">
        <v>1106540</v>
      </c>
      <c r="G73" s="103">
        <v>83099610.99000001</v>
      </c>
      <c r="H73" s="103">
        <v>0</v>
      </c>
      <c r="I73" s="103">
        <v>8139722</v>
      </c>
      <c r="J73" s="102" t="s">
        <v>0</v>
      </c>
      <c r="K73" s="103">
        <v>5104811457.95</v>
      </c>
      <c r="L73" s="104">
        <v>1863063435</v>
      </c>
      <c r="M73"/>
      <c r="N73"/>
    </row>
    <row r="74" spans="1:14" s="1" customFormat="1" ht="12.75" customHeight="1">
      <c r="A74" s="105" t="s">
        <v>72</v>
      </c>
      <c r="B74" s="77" t="s">
        <v>0</v>
      </c>
      <c r="C74" s="77" t="s">
        <v>0</v>
      </c>
      <c r="D74" s="106">
        <v>4573283946</v>
      </c>
      <c r="E74" s="106">
        <v>0</v>
      </c>
      <c r="F74" s="106">
        <v>629931</v>
      </c>
      <c r="G74" s="106">
        <v>-19608316.009999968</v>
      </c>
      <c r="H74" s="106">
        <v>0</v>
      </c>
      <c r="I74" s="106">
        <v>29380592.84</v>
      </c>
      <c r="J74" s="107" t="s">
        <v>0</v>
      </c>
      <c r="K74" s="106">
        <v>4553045698.99</v>
      </c>
      <c r="L74" s="108" t="s">
        <v>0</v>
      </c>
      <c r="M74"/>
      <c r="N74"/>
    </row>
    <row r="75" spans="1:14" s="1" customFormat="1" ht="12.75" customHeight="1">
      <c r="A75" s="52" t="s">
        <v>74</v>
      </c>
      <c r="B75" s="92" t="s">
        <v>0</v>
      </c>
      <c r="C75" s="92" t="s">
        <v>0</v>
      </c>
      <c r="D75" s="93">
        <v>4553045698.99</v>
      </c>
      <c r="E75" s="93">
        <v>530000000</v>
      </c>
      <c r="F75" s="93">
        <v>227342</v>
      </c>
      <c r="G75" s="93">
        <v>-29367893.010000028</v>
      </c>
      <c r="H75" s="93">
        <v>0</v>
      </c>
      <c r="I75" s="93">
        <v>5033152</v>
      </c>
      <c r="J75" s="94" t="s">
        <v>0</v>
      </c>
      <c r="K75" s="93">
        <v>5053450463.98</v>
      </c>
      <c r="L75" s="95" t="s">
        <v>0</v>
      </c>
      <c r="M75"/>
      <c r="N75"/>
    </row>
    <row r="76" spans="1:14" s="1" customFormat="1" ht="12.75" customHeight="1">
      <c r="A76" s="96" t="s">
        <v>76</v>
      </c>
      <c r="B76" s="97" t="s">
        <v>0</v>
      </c>
      <c r="C76" s="97" t="s">
        <v>0</v>
      </c>
      <c r="D76" s="98">
        <v>5053450463.98</v>
      </c>
      <c r="E76" s="98">
        <v>0</v>
      </c>
      <c r="F76" s="98">
        <v>55871756</v>
      </c>
      <c r="G76" s="98">
        <v>13171837.99</v>
      </c>
      <c r="H76" s="98">
        <v>0</v>
      </c>
      <c r="I76" s="98">
        <v>39951108</v>
      </c>
      <c r="J76" s="99" t="s">
        <v>0</v>
      </c>
      <c r="K76" s="98">
        <v>5010750545.969999</v>
      </c>
      <c r="L76" s="100" t="s">
        <v>0</v>
      </c>
      <c r="M76"/>
      <c r="N76"/>
    </row>
    <row r="77" spans="1:14" s="1" customFormat="1" ht="12.75" customHeight="1" thickBot="1">
      <c r="A77" s="96" t="s">
        <v>79</v>
      </c>
      <c r="B77" s="97" t="s">
        <v>0</v>
      </c>
      <c r="C77" s="97" t="s">
        <v>0</v>
      </c>
      <c r="D77" s="98">
        <v>5010750545.97</v>
      </c>
      <c r="E77" s="98">
        <v>0</v>
      </c>
      <c r="F77" s="98">
        <v>374778</v>
      </c>
      <c r="G77" s="98">
        <v>12334358.99</v>
      </c>
      <c r="H77" s="98">
        <v>108260</v>
      </c>
      <c r="I77" s="98">
        <v>25297507</v>
      </c>
      <c r="J77" s="99" t="s">
        <v>0</v>
      </c>
      <c r="K77" s="98">
        <v>5022818386.96</v>
      </c>
      <c r="L77" s="100" t="s">
        <v>0</v>
      </c>
      <c r="M77"/>
      <c r="N77"/>
    </row>
    <row r="78" spans="1:14" s="1" customFormat="1" ht="12.75" customHeight="1" thickBot="1">
      <c r="A78" s="109" t="str">
        <f>"Total per year "&amp;RIGHT($A$5,4)&amp;":"</f>
        <v>Total per year 2012:</v>
      </c>
      <c r="B78" s="110" t="s">
        <v>0</v>
      </c>
      <c r="C78" s="110" t="s">
        <v>0</v>
      </c>
      <c r="D78" s="111">
        <v>4573283946</v>
      </c>
      <c r="E78" s="111">
        <v>530000000</v>
      </c>
      <c r="F78" s="111">
        <v>58210347</v>
      </c>
      <c r="G78" s="111">
        <v>59629598.95000002</v>
      </c>
      <c r="H78" s="111">
        <v>108260</v>
      </c>
      <c r="I78" s="111">
        <v>107802081.84</v>
      </c>
      <c r="J78" s="112" t="s">
        <v>0</v>
      </c>
      <c r="K78" s="111">
        <v>5104811457.95</v>
      </c>
      <c r="L78" s="113" t="s">
        <v>0</v>
      </c>
      <c r="M78"/>
      <c r="N78"/>
    </row>
    <row r="79" ht="15" customHeight="1">
      <c r="A79" s="91" t="s">
        <v>62</v>
      </c>
    </row>
    <row r="80" ht="15.75">
      <c r="A80" s="1"/>
    </row>
  </sheetData>
  <sheetProtection/>
  <mergeCells count="11"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8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4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"/>
    </row>
    <row r="2" spans="1:13" s="5" customFormat="1" ht="15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</row>
    <row r="3" spans="1:13" s="5" customFormat="1" ht="24.7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28" t="s">
        <v>80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4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6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4"/>
    </row>
    <row r="12" spans="1:13" s="12" customFormat="1" ht="12" customHeight="1">
      <c r="A12" s="31" t="s">
        <v>5</v>
      </c>
      <c r="B12" s="10">
        <v>1349880</v>
      </c>
      <c r="C12" s="10">
        <v>789680</v>
      </c>
      <c r="D12" s="11">
        <v>507651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0">
        <v>867780</v>
      </c>
      <c r="K12" s="10">
        <v>507651</v>
      </c>
      <c r="L12" s="32">
        <v>0</v>
      </c>
      <c r="M12" s="4"/>
    </row>
    <row r="13" spans="1:13" s="15" customFormat="1" ht="12" customHeight="1">
      <c r="A13" s="66" t="s">
        <v>6</v>
      </c>
      <c r="B13" s="13">
        <v>1349880</v>
      </c>
      <c r="C13" s="13">
        <v>789680</v>
      </c>
      <c r="D13" s="13">
        <v>507651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867780</v>
      </c>
      <c r="K13" s="13">
        <v>507651</v>
      </c>
      <c r="L13" s="33">
        <v>0</v>
      </c>
      <c r="M13" s="4"/>
    </row>
    <row r="14" spans="1:13" s="9" customFormat="1" ht="12" customHeight="1">
      <c r="A14" s="6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4"/>
    </row>
    <row r="15" spans="1:13" s="12" customFormat="1" ht="12" customHeight="1">
      <c r="A15" s="31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4"/>
    </row>
    <row r="16" spans="1:13" s="9" customFormat="1" ht="12" customHeight="1">
      <c r="A16" s="31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4"/>
    </row>
    <row r="17" spans="1:13" s="9" customFormat="1" ht="12" customHeight="1">
      <c r="A17" s="31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4"/>
    </row>
    <row r="18" spans="1:13" s="9" customFormat="1" ht="12" customHeight="1">
      <c r="A18" s="31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4"/>
    </row>
    <row r="19" spans="1:13" s="9" customFormat="1" ht="12" customHeight="1">
      <c r="A19" s="31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4"/>
    </row>
    <row r="20" spans="1:13" s="12" customFormat="1" ht="12" customHeight="1">
      <c r="A20" s="31" t="s">
        <v>14</v>
      </c>
      <c r="B20" s="17">
        <v>8213405</v>
      </c>
      <c r="C20" s="17">
        <v>5772414</v>
      </c>
      <c r="D20" s="17">
        <v>2495568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3550874</v>
      </c>
      <c r="K20" s="17">
        <v>2495568</v>
      </c>
      <c r="L20" s="35">
        <v>0</v>
      </c>
      <c r="M20" s="4"/>
    </row>
    <row r="21" spans="1:13" s="9" customFormat="1" ht="12" customHeight="1">
      <c r="A21" s="31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4"/>
    </row>
    <row r="22" spans="1:13" s="9" customFormat="1" ht="12" customHeight="1">
      <c r="A22" s="31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4"/>
    </row>
    <row r="23" spans="1:13" s="9" customFormat="1" ht="12" customHeight="1">
      <c r="A23" s="31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135512</v>
      </c>
      <c r="J23" s="17">
        <v>150000000</v>
      </c>
      <c r="K23" s="17">
        <v>105420600</v>
      </c>
      <c r="L23" s="35">
        <v>0</v>
      </c>
      <c r="M23" s="4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3593800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5113517</v>
      </c>
      <c r="K24" s="17">
        <v>3593800</v>
      </c>
      <c r="L24" s="35">
        <v>0</v>
      </c>
      <c r="M24" s="4"/>
    </row>
    <row r="25" spans="1:13" s="9" customFormat="1" ht="11.25" customHeight="1">
      <c r="A25" s="37" t="s">
        <v>35</v>
      </c>
      <c r="B25" s="17">
        <v>42000000</v>
      </c>
      <c r="C25" s="17">
        <v>29517768</v>
      </c>
      <c r="D25" s="17">
        <v>26834335</v>
      </c>
      <c r="E25" s="17">
        <v>0</v>
      </c>
      <c r="F25" s="17">
        <v>2683434</v>
      </c>
      <c r="G25" s="17">
        <v>0</v>
      </c>
      <c r="H25" s="17">
        <v>0</v>
      </c>
      <c r="I25" s="17">
        <v>236188</v>
      </c>
      <c r="J25" s="17">
        <v>34363636</v>
      </c>
      <c r="K25" s="17">
        <v>24150901</v>
      </c>
      <c r="L25" s="35">
        <v>0</v>
      </c>
      <c r="M25" s="4"/>
    </row>
    <row r="26" spans="1:13" s="9" customFormat="1" ht="12" customHeight="1">
      <c r="A26" s="31" t="s">
        <v>7</v>
      </c>
      <c r="B26" s="17">
        <v>9510029</v>
      </c>
      <c r="C26" s="17">
        <v>6683686</v>
      </c>
      <c r="D26" s="17">
        <v>1852387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2635710</v>
      </c>
      <c r="K26" s="17">
        <v>1852387</v>
      </c>
      <c r="L26" s="35">
        <v>0</v>
      </c>
      <c r="M26" s="4"/>
    </row>
    <row r="27" spans="1:13" s="9" customFormat="1" ht="12" customHeight="1">
      <c r="A27" s="38" t="s">
        <v>8</v>
      </c>
      <c r="B27" s="17">
        <v>4590023</v>
      </c>
      <c r="C27" s="17">
        <v>3225887</v>
      </c>
      <c r="D27" s="17">
        <v>2008245.95</v>
      </c>
      <c r="E27" s="17">
        <v>0</v>
      </c>
      <c r="F27" s="17">
        <v>0</v>
      </c>
      <c r="G27" s="17">
        <v>-0.01</v>
      </c>
      <c r="H27" s="17">
        <v>0</v>
      </c>
      <c r="I27" s="17">
        <v>0</v>
      </c>
      <c r="J27" s="17">
        <v>2857476</v>
      </c>
      <c r="K27" s="17">
        <v>2008245.94</v>
      </c>
      <c r="L27" s="35">
        <v>0</v>
      </c>
      <c r="M27" s="4"/>
    </row>
    <row r="28" spans="1:13" s="9" customFormat="1" ht="12" customHeight="1">
      <c r="A28" s="31" t="s">
        <v>9</v>
      </c>
      <c r="B28" s="17">
        <v>11102703</v>
      </c>
      <c r="C28" s="17">
        <v>7803024</v>
      </c>
      <c r="D28" s="18">
        <v>226954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322927</v>
      </c>
      <c r="K28" s="17">
        <v>226954</v>
      </c>
      <c r="L28" s="35">
        <v>626373</v>
      </c>
      <c r="M28" s="4"/>
    </row>
    <row r="29" spans="1:13" s="9" customFormat="1" ht="12" customHeight="1">
      <c r="A29" s="31" t="s">
        <v>10</v>
      </c>
      <c r="B29" s="17">
        <v>4241943</v>
      </c>
      <c r="C29" s="17">
        <v>2981254</v>
      </c>
      <c r="D29" s="17">
        <v>233588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332365</v>
      </c>
      <c r="K29" s="17">
        <v>233588</v>
      </c>
      <c r="L29" s="35">
        <v>0</v>
      </c>
      <c r="M29" s="4"/>
    </row>
    <row r="30" spans="1:13" s="9" customFormat="1" ht="12" customHeight="1">
      <c r="A30" s="31" t="s">
        <v>11</v>
      </c>
      <c r="B30" s="17">
        <v>27461677</v>
      </c>
      <c r="C30" s="17">
        <v>19300176</v>
      </c>
      <c r="D30" s="17">
        <v>81889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116518</v>
      </c>
      <c r="K30" s="17">
        <v>81889</v>
      </c>
      <c r="L30" s="35">
        <v>0</v>
      </c>
      <c r="M30" s="4"/>
    </row>
    <row r="31" spans="1:13" s="9" customFormat="1" ht="12" customHeight="1">
      <c r="A31" s="31" t="s">
        <v>5</v>
      </c>
      <c r="B31" s="17">
        <v>18620142</v>
      </c>
      <c r="C31" s="17">
        <v>13086310</v>
      </c>
      <c r="D31" s="17">
        <v>8404504</v>
      </c>
      <c r="E31" s="17">
        <v>0</v>
      </c>
      <c r="F31" s="17">
        <v>0</v>
      </c>
      <c r="G31" s="17">
        <v>0</v>
      </c>
      <c r="H31" s="17">
        <v>0</v>
      </c>
      <c r="I31" s="17">
        <v>21607</v>
      </c>
      <c r="J31" s="17">
        <v>11958531</v>
      </c>
      <c r="K31" s="17">
        <v>8404504</v>
      </c>
      <c r="L31" s="35">
        <v>0</v>
      </c>
      <c r="M31" s="4"/>
    </row>
    <row r="32" spans="1:13" s="12" customFormat="1" ht="12" customHeight="1">
      <c r="A32" s="31" t="s">
        <v>66</v>
      </c>
      <c r="B32" s="17">
        <v>3100000000</v>
      </c>
      <c r="C32" s="17">
        <v>2178692400</v>
      </c>
      <c r="D32" s="17">
        <v>2038131600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2900000000</v>
      </c>
      <c r="K32" s="17">
        <v>2038131600</v>
      </c>
      <c r="L32" s="35">
        <v>140560800</v>
      </c>
      <c r="M32" s="4"/>
    </row>
    <row r="33" spans="1:13" s="9" customFormat="1" ht="12" customHeight="1">
      <c r="A33" s="31" t="s">
        <v>24</v>
      </c>
      <c r="B33" s="17">
        <v>750000000</v>
      </c>
      <c r="C33" s="17">
        <v>527103000</v>
      </c>
      <c r="D33" s="17">
        <v>158130900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225000000</v>
      </c>
      <c r="K33" s="17">
        <v>158130900</v>
      </c>
      <c r="L33" s="35">
        <v>368972100</v>
      </c>
      <c r="M33" s="4"/>
    </row>
    <row r="34" spans="1:13" s="12" customFormat="1" ht="12" customHeight="1">
      <c r="A34" s="31" t="s">
        <v>28</v>
      </c>
      <c r="B34" s="17">
        <v>50000000</v>
      </c>
      <c r="C34" s="17">
        <v>35140200</v>
      </c>
      <c r="D34" s="17">
        <v>17570100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25000000</v>
      </c>
      <c r="K34" s="17">
        <v>17570100</v>
      </c>
      <c r="L34" s="35">
        <v>17570100</v>
      </c>
      <c r="M34" s="4"/>
    </row>
    <row r="35" spans="1:13" s="12" customFormat="1" ht="12" customHeight="1">
      <c r="A35" s="31" t="s">
        <v>31</v>
      </c>
      <c r="B35" s="17">
        <v>400000000</v>
      </c>
      <c r="C35" s="17">
        <v>281121600</v>
      </c>
      <c r="D35" s="17">
        <v>281121600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400000000</v>
      </c>
      <c r="K35" s="17">
        <v>281121600</v>
      </c>
      <c r="L35" s="35">
        <v>0</v>
      </c>
      <c r="M35" s="4"/>
    </row>
    <row r="36" spans="1:13" s="12" customFormat="1" ht="12" customHeight="1">
      <c r="A36" s="37" t="s">
        <v>36</v>
      </c>
      <c r="B36" s="17">
        <v>100000000</v>
      </c>
      <c r="C36" s="17">
        <v>70280400</v>
      </c>
      <c r="D36" s="17">
        <v>70280400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100000000</v>
      </c>
      <c r="K36" s="17">
        <v>70280400</v>
      </c>
      <c r="L36" s="35">
        <v>0</v>
      </c>
      <c r="M36" s="4"/>
    </row>
    <row r="37" spans="1:13" s="9" customFormat="1" ht="12" customHeight="1">
      <c r="A37" s="31" t="s">
        <v>13</v>
      </c>
      <c r="B37" s="17">
        <v>7019240</v>
      </c>
      <c r="C37" s="17">
        <v>4933150</v>
      </c>
      <c r="D37" s="17">
        <v>3204698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4559874</v>
      </c>
      <c r="K37" s="17">
        <v>3204698</v>
      </c>
      <c r="L37" s="35">
        <v>0</v>
      </c>
      <c r="M37" s="4"/>
    </row>
    <row r="38" spans="1:13" s="9" customFormat="1" ht="12" customHeight="1">
      <c r="A38" s="66" t="s">
        <v>15</v>
      </c>
      <c r="B38" s="14">
        <v>7389778402</v>
      </c>
      <c r="C38" s="14">
        <v>5193565819</v>
      </c>
      <c r="D38" s="14">
        <v>3281834368.95</v>
      </c>
      <c r="E38" s="14">
        <v>0</v>
      </c>
      <c r="F38" s="14">
        <v>2683434</v>
      </c>
      <c r="G38" s="14">
        <v>-0.01</v>
      </c>
      <c r="H38" s="14">
        <v>0</v>
      </c>
      <c r="I38" s="14">
        <v>393307</v>
      </c>
      <c r="J38" s="14">
        <v>4665811428</v>
      </c>
      <c r="K38" s="14">
        <v>3279150934.94</v>
      </c>
      <c r="L38" s="33">
        <v>1863056973</v>
      </c>
      <c r="M38" s="4"/>
    </row>
    <row r="39" spans="1:13" s="9" customFormat="1" ht="12" customHeight="1">
      <c r="A39" s="67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9"/>
      <c r="M39" s="4"/>
    </row>
    <row r="40" spans="1:13" s="9" customFormat="1" ht="12" customHeight="1">
      <c r="A40" s="36" t="s">
        <v>12</v>
      </c>
      <c r="B40" s="19">
        <v>9591610</v>
      </c>
      <c r="C40" s="19">
        <v>5390485</v>
      </c>
      <c r="D40" s="19">
        <v>3504768</v>
      </c>
      <c r="E40" s="19">
        <v>0</v>
      </c>
      <c r="F40" s="19">
        <v>0</v>
      </c>
      <c r="G40" s="19">
        <v>-12429</v>
      </c>
      <c r="H40" s="19">
        <v>0</v>
      </c>
      <c r="I40" s="19">
        <v>0</v>
      </c>
      <c r="J40" s="19">
        <v>6214127</v>
      </c>
      <c r="K40" s="19">
        <v>3492339</v>
      </c>
      <c r="L40" s="40">
        <v>0</v>
      </c>
      <c r="M40" s="4"/>
    </row>
    <row r="41" spans="1:13" s="12" customFormat="1" ht="12" customHeight="1">
      <c r="A41" s="36" t="s">
        <v>13</v>
      </c>
      <c r="B41" s="19">
        <v>9591610</v>
      </c>
      <c r="C41" s="19">
        <v>5390485</v>
      </c>
      <c r="D41" s="19">
        <v>3080271</v>
      </c>
      <c r="E41" s="19">
        <v>0</v>
      </c>
      <c r="F41" s="19">
        <v>0</v>
      </c>
      <c r="G41" s="19">
        <v>-10923</v>
      </c>
      <c r="H41" s="19">
        <v>0</v>
      </c>
      <c r="I41" s="19">
        <v>0</v>
      </c>
      <c r="J41" s="19">
        <v>5461473</v>
      </c>
      <c r="K41" s="19">
        <v>3069348</v>
      </c>
      <c r="L41" s="40">
        <v>0</v>
      </c>
      <c r="M41" s="4"/>
    </row>
    <row r="42" spans="1:13" s="20" customFormat="1" ht="12" customHeight="1">
      <c r="A42" s="36" t="s">
        <v>43</v>
      </c>
      <c r="B42" s="19">
        <v>500000000</v>
      </c>
      <c r="C42" s="19">
        <v>281000000</v>
      </c>
      <c r="D42" s="19">
        <v>282000000</v>
      </c>
      <c r="E42" s="19">
        <v>0</v>
      </c>
      <c r="F42" s="19">
        <v>0</v>
      </c>
      <c r="G42" s="19">
        <v>-1000000</v>
      </c>
      <c r="H42" s="19">
        <v>0</v>
      </c>
      <c r="I42" s="19">
        <v>2036304</v>
      </c>
      <c r="J42" s="19">
        <v>500000000</v>
      </c>
      <c r="K42" s="19">
        <v>281000000</v>
      </c>
      <c r="L42" s="40">
        <v>0</v>
      </c>
      <c r="M42" s="4"/>
    </row>
    <row r="43" spans="1:13" s="20" customFormat="1" ht="12" customHeight="1">
      <c r="A43" s="36" t="s">
        <v>71</v>
      </c>
      <c r="B43" s="19">
        <v>1000000000</v>
      </c>
      <c r="C43" s="19">
        <v>562000000</v>
      </c>
      <c r="D43" s="19">
        <v>564000000</v>
      </c>
      <c r="E43" s="19">
        <v>0</v>
      </c>
      <c r="F43" s="19">
        <v>0</v>
      </c>
      <c r="G43" s="19">
        <v>-2000000</v>
      </c>
      <c r="H43" s="19">
        <v>0</v>
      </c>
      <c r="I43" s="19">
        <v>5471196</v>
      </c>
      <c r="J43" s="19">
        <v>1000000000</v>
      </c>
      <c r="K43" s="19">
        <v>562000000</v>
      </c>
      <c r="L43" s="40">
        <v>0</v>
      </c>
      <c r="M43" s="4"/>
    </row>
    <row r="44" spans="1:13" s="20" customFormat="1" ht="12" customHeight="1">
      <c r="A44" s="36" t="s">
        <v>16</v>
      </c>
      <c r="B44" s="19">
        <v>9318877</v>
      </c>
      <c r="C44" s="19">
        <v>5237209</v>
      </c>
      <c r="D44" s="19">
        <v>2408930</v>
      </c>
      <c r="E44" s="19">
        <v>0</v>
      </c>
      <c r="F44" s="19">
        <v>0</v>
      </c>
      <c r="G44" s="19">
        <v>-8543</v>
      </c>
      <c r="H44" s="19">
        <v>0</v>
      </c>
      <c r="I44" s="19">
        <v>0</v>
      </c>
      <c r="J44" s="19">
        <v>4271152</v>
      </c>
      <c r="K44" s="19">
        <v>2400387</v>
      </c>
      <c r="L44" s="40">
        <v>0</v>
      </c>
      <c r="M44" s="4"/>
    </row>
    <row r="45" spans="1:13" s="9" customFormat="1" ht="12" customHeight="1">
      <c r="A45" s="38" t="s">
        <v>17</v>
      </c>
      <c r="B45" s="19">
        <v>20000000</v>
      </c>
      <c r="C45" s="19">
        <v>11240000</v>
      </c>
      <c r="D45" s="19">
        <v>1861200</v>
      </c>
      <c r="E45" s="19">
        <v>0</v>
      </c>
      <c r="F45" s="19">
        <v>0</v>
      </c>
      <c r="G45" s="19">
        <v>-6600</v>
      </c>
      <c r="H45" s="19">
        <v>0</v>
      </c>
      <c r="I45" s="19">
        <v>0</v>
      </c>
      <c r="J45" s="19">
        <v>3300000</v>
      </c>
      <c r="K45" s="19">
        <v>1854600</v>
      </c>
      <c r="L45" s="40">
        <v>0</v>
      </c>
      <c r="M45" s="4"/>
    </row>
    <row r="46" spans="1:13" s="9" customFormat="1" ht="12" customHeight="1">
      <c r="A46" s="38" t="s">
        <v>18</v>
      </c>
      <c r="B46" s="19">
        <v>15927358</v>
      </c>
      <c r="C46" s="19">
        <v>8951175</v>
      </c>
      <c r="D46" s="19">
        <v>4594322</v>
      </c>
      <c r="E46" s="19">
        <v>0</v>
      </c>
      <c r="F46" s="19">
        <v>0</v>
      </c>
      <c r="G46" s="19">
        <v>-16292</v>
      </c>
      <c r="H46" s="19">
        <v>0</v>
      </c>
      <c r="I46" s="19">
        <v>0</v>
      </c>
      <c r="J46" s="19">
        <v>8145962</v>
      </c>
      <c r="K46" s="19">
        <v>4578030</v>
      </c>
      <c r="L46" s="40">
        <v>0</v>
      </c>
      <c r="M46" s="4"/>
    </row>
    <row r="47" spans="1:13" s="9" customFormat="1" ht="12" customHeight="1">
      <c r="A47" s="38" t="s">
        <v>19</v>
      </c>
      <c r="B47" s="19">
        <v>2220000</v>
      </c>
      <c r="C47" s="19">
        <v>1247640</v>
      </c>
      <c r="D47" s="19">
        <v>533896</v>
      </c>
      <c r="E47" s="19">
        <v>0</v>
      </c>
      <c r="F47" s="19">
        <v>0</v>
      </c>
      <c r="G47" s="19">
        <v>-1893</v>
      </c>
      <c r="H47" s="19">
        <v>0</v>
      </c>
      <c r="I47" s="19">
        <v>0</v>
      </c>
      <c r="J47" s="19">
        <v>946624</v>
      </c>
      <c r="K47" s="19">
        <v>532003</v>
      </c>
      <c r="L47" s="40">
        <v>6439</v>
      </c>
      <c r="M47" s="4"/>
    </row>
    <row r="48" spans="1:13" s="9" customFormat="1" ht="12" customHeight="1">
      <c r="A48" s="66" t="s">
        <v>20</v>
      </c>
      <c r="B48" s="21">
        <v>1566649455</v>
      </c>
      <c r="C48" s="21">
        <v>880456994</v>
      </c>
      <c r="D48" s="21">
        <v>861983387</v>
      </c>
      <c r="E48" s="21">
        <v>0</v>
      </c>
      <c r="F48" s="21">
        <v>0</v>
      </c>
      <c r="G48" s="21">
        <v>-3056680</v>
      </c>
      <c r="H48" s="21">
        <v>0</v>
      </c>
      <c r="I48" s="21">
        <v>7507500</v>
      </c>
      <c r="J48" s="21">
        <v>1528339338</v>
      </c>
      <c r="K48" s="21">
        <v>858926707</v>
      </c>
      <c r="L48" s="41">
        <v>6439</v>
      </c>
      <c r="M48" s="4"/>
    </row>
    <row r="49" spans="1:13" s="9" customFormat="1" ht="12" customHeight="1">
      <c r="A49" s="67" t="s">
        <v>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39"/>
      <c r="M49" s="4"/>
    </row>
    <row r="50" spans="1:13" s="9" customFormat="1" ht="12" customHeight="1">
      <c r="A50" s="36" t="s">
        <v>29</v>
      </c>
      <c r="B50" s="19">
        <v>535344000</v>
      </c>
      <c r="C50" s="19">
        <v>455042400</v>
      </c>
      <c r="D50" s="19">
        <v>400504230</v>
      </c>
      <c r="E50" s="19">
        <v>0</v>
      </c>
      <c r="F50" s="19">
        <v>56880300</v>
      </c>
      <c r="G50" s="19">
        <v>-2342130</v>
      </c>
      <c r="H50" s="19">
        <v>0</v>
      </c>
      <c r="I50" s="19">
        <v>0</v>
      </c>
      <c r="J50" s="19">
        <v>401508000</v>
      </c>
      <c r="K50" s="19">
        <v>341281800</v>
      </c>
      <c r="L50" s="40">
        <v>0</v>
      </c>
      <c r="M50" s="4"/>
    </row>
    <row r="51" spans="1:13" s="9" customFormat="1" ht="12" customHeight="1">
      <c r="A51" s="36" t="s">
        <v>30</v>
      </c>
      <c r="B51" s="19">
        <v>178448000</v>
      </c>
      <c r="C51" s="19">
        <v>151680800</v>
      </c>
      <c r="D51" s="19">
        <v>152573040</v>
      </c>
      <c r="E51" s="19">
        <v>0</v>
      </c>
      <c r="F51" s="19">
        <v>0</v>
      </c>
      <c r="G51" s="19">
        <v>-892240</v>
      </c>
      <c r="H51" s="19">
        <v>0</v>
      </c>
      <c r="I51" s="19">
        <v>0</v>
      </c>
      <c r="J51" s="19">
        <v>178448000</v>
      </c>
      <c r="K51" s="19">
        <v>151680800</v>
      </c>
      <c r="L51" s="40">
        <v>0</v>
      </c>
      <c r="M51" s="4"/>
    </row>
    <row r="52" spans="1:13" s="9" customFormat="1" ht="12" customHeight="1">
      <c r="A52" s="36" t="s">
        <v>33</v>
      </c>
      <c r="B52" s="19">
        <v>178448000</v>
      </c>
      <c r="C52" s="19">
        <v>151680800</v>
      </c>
      <c r="D52" s="19">
        <v>152573040</v>
      </c>
      <c r="E52" s="19">
        <v>0</v>
      </c>
      <c r="F52" s="19">
        <v>0</v>
      </c>
      <c r="G52" s="19">
        <v>-892240</v>
      </c>
      <c r="H52" s="19">
        <v>0</v>
      </c>
      <c r="I52" s="19">
        <v>0</v>
      </c>
      <c r="J52" s="19">
        <v>178448000</v>
      </c>
      <c r="K52" s="19">
        <v>151680800</v>
      </c>
      <c r="L52" s="40">
        <v>0</v>
      </c>
      <c r="M52" s="4"/>
    </row>
    <row r="53" spans="1:13" s="9" customFormat="1" ht="12" customHeight="1">
      <c r="A53" s="36" t="s">
        <v>37</v>
      </c>
      <c r="B53" s="19">
        <v>90000000</v>
      </c>
      <c r="C53" s="19">
        <v>76500000</v>
      </c>
      <c r="D53" s="19">
        <v>76950000</v>
      </c>
      <c r="E53" s="19">
        <v>0</v>
      </c>
      <c r="F53" s="19">
        <v>0</v>
      </c>
      <c r="G53" s="19">
        <v>-450000</v>
      </c>
      <c r="H53" s="19">
        <v>0</v>
      </c>
      <c r="I53" s="19">
        <v>0</v>
      </c>
      <c r="J53" s="19">
        <v>90000000</v>
      </c>
      <c r="K53" s="19">
        <v>76500000</v>
      </c>
      <c r="L53" s="40">
        <v>0</v>
      </c>
      <c r="M53" s="4"/>
    </row>
    <row r="54" spans="1:13" s="9" customFormat="1" ht="12" customHeight="1">
      <c r="A54" s="36" t="s">
        <v>32</v>
      </c>
      <c r="B54" s="19">
        <v>120822030</v>
      </c>
      <c r="C54" s="19">
        <v>102698726</v>
      </c>
      <c r="D54" s="19">
        <v>103302836</v>
      </c>
      <c r="E54" s="19">
        <v>0</v>
      </c>
      <c r="F54" s="19">
        <v>0</v>
      </c>
      <c r="G54" s="19">
        <v>-604110</v>
      </c>
      <c r="H54" s="19">
        <v>0</v>
      </c>
      <c r="I54" s="19">
        <v>0</v>
      </c>
      <c r="J54" s="19">
        <v>120822030</v>
      </c>
      <c r="K54" s="19">
        <v>102698726</v>
      </c>
      <c r="L54" s="40">
        <v>0</v>
      </c>
      <c r="M54" s="4"/>
    </row>
    <row r="55" spans="1:13" s="9" customFormat="1" ht="12" customHeight="1">
      <c r="A55" s="66" t="s">
        <v>26</v>
      </c>
      <c r="B55" s="14">
        <v>1103062030</v>
      </c>
      <c r="C55" s="14">
        <v>937602726</v>
      </c>
      <c r="D55" s="14">
        <v>885903146</v>
      </c>
      <c r="E55" s="14">
        <v>0</v>
      </c>
      <c r="F55" s="14">
        <v>56880300</v>
      </c>
      <c r="G55" s="14">
        <v>-5180720</v>
      </c>
      <c r="H55" s="14">
        <v>0</v>
      </c>
      <c r="I55" s="14">
        <v>0</v>
      </c>
      <c r="J55" s="14">
        <v>969226030</v>
      </c>
      <c r="K55" s="14">
        <v>823842126</v>
      </c>
      <c r="L55" s="33">
        <v>0</v>
      </c>
      <c r="M55" s="4"/>
    </row>
    <row r="56" spans="1:12" s="2" customFormat="1" ht="13.5" thickBot="1">
      <c r="A56" s="26" t="str">
        <f>"Total in "&amp;LEFT($A$5,LEN($A$5)-5)&amp;":"</f>
        <v>Total in June:</v>
      </c>
      <c r="B56" s="27" t="s">
        <v>0</v>
      </c>
      <c r="C56" s="28">
        <v>7012415219</v>
      </c>
      <c r="D56" s="28">
        <v>5030228552.95</v>
      </c>
      <c r="E56" s="28">
        <v>0</v>
      </c>
      <c r="F56" s="28">
        <v>59563734</v>
      </c>
      <c r="G56" s="28">
        <v>-8237400.01</v>
      </c>
      <c r="H56" s="28">
        <v>0</v>
      </c>
      <c r="I56" s="28">
        <v>7900807</v>
      </c>
      <c r="J56" s="27" t="s">
        <v>0</v>
      </c>
      <c r="K56" s="28">
        <v>4962427418.940001</v>
      </c>
      <c r="L56" s="29">
        <v>1863063412</v>
      </c>
    </row>
    <row r="57" spans="1:12" s="2" customFormat="1" ht="12" customHeight="1">
      <c r="A57" s="23" t="s">
        <v>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3" s="9" customFormat="1" ht="12" customHeight="1" thickBot="1">
      <c r="A58" s="89" t="s">
        <v>61</v>
      </c>
      <c r="B58" s="69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69">
        <v>0</v>
      </c>
      <c r="K58" s="70">
        <v>0</v>
      </c>
      <c r="L58" s="71">
        <v>0</v>
      </c>
      <c r="M58" s="4"/>
    </row>
    <row r="59" spans="1:14" s="2" customFormat="1" ht="13.5">
      <c r="A59" s="42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/>
      <c r="N59"/>
    </row>
    <row r="60" spans="1:14" s="46" customFormat="1" ht="12.75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/>
      <c r="N60"/>
    </row>
    <row r="61" spans="1:14" s="46" customFormat="1" ht="12" customHeight="1">
      <c r="A61" s="47" t="s">
        <v>63</v>
      </c>
      <c r="B61" s="48">
        <v>4000000</v>
      </c>
      <c r="C61" s="48">
        <v>2340000</v>
      </c>
      <c r="D61" s="49">
        <v>624000</v>
      </c>
      <c r="E61" s="48">
        <v>0</v>
      </c>
      <c r="F61" s="49">
        <v>0</v>
      </c>
      <c r="G61" s="49">
        <v>0</v>
      </c>
      <c r="H61" s="49">
        <v>0</v>
      </c>
      <c r="I61" s="49">
        <v>0</v>
      </c>
      <c r="J61" s="48">
        <v>1066666.6666666667</v>
      </c>
      <c r="K61" s="50">
        <v>624000</v>
      </c>
      <c r="L61" s="51">
        <v>0</v>
      </c>
      <c r="M61"/>
      <c r="N61"/>
    </row>
    <row r="62" spans="1:14" s="46" customFormat="1" ht="12.75">
      <c r="A62" s="52" t="s">
        <v>60</v>
      </c>
      <c r="B62" s="53">
        <v>4000000</v>
      </c>
      <c r="C62" s="53">
        <v>2340000</v>
      </c>
      <c r="D62" s="53">
        <v>624000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1066666.6666666667</v>
      </c>
      <c r="K62" s="53">
        <v>624000</v>
      </c>
      <c r="L62" s="54">
        <v>0</v>
      </c>
      <c r="M62"/>
      <c r="N62"/>
    </row>
    <row r="63" spans="1:14" s="46" customFormat="1" ht="12.75">
      <c r="A63" s="43" t="s">
        <v>22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72"/>
      <c r="M63"/>
      <c r="N63"/>
    </row>
    <row r="64" spans="1:14" s="46" customFormat="1" ht="12.75">
      <c r="A64" s="55" t="s">
        <v>63</v>
      </c>
      <c r="B64" s="50">
        <v>12551985</v>
      </c>
      <c r="C64" s="50">
        <v>8821585</v>
      </c>
      <c r="D64" s="50">
        <v>2352422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3347194.9505125186</v>
      </c>
      <c r="K64" s="50">
        <v>2352422</v>
      </c>
      <c r="L64" s="56">
        <v>0</v>
      </c>
      <c r="M64"/>
      <c r="N64"/>
    </row>
    <row r="65" spans="1:14" s="46" customFormat="1" ht="12.75">
      <c r="A65" s="55" t="s">
        <v>64</v>
      </c>
      <c r="B65" s="50">
        <v>81255205</v>
      </c>
      <c r="C65" s="50">
        <v>57106483</v>
      </c>
      <c r="D65" s="50">
        <v>57106483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81255204.86508329</v>
      </c>
      <c r="K65" s="50">
        <v>57106483</v>
      </c>
      <c r="L65" s="56">
        <v>0</v>
      </c>
      <c r="M65"/>
      <c r="N65"/>
    </row>
    <row r="66" spans="1:14" s="46" customFormat="1" ht="12.75">
      <c r="A66" s="55" t="s">
        <v>65</v>
      </c>
      <c r="B66" s="50">
        <v>20631641</v>
      </c>
      <c r="C66" s="50">
        <v>14500000</v>
      </c>
      <c r="D66" s="50">
        <v>14500000</v>
      </c>
      <c r="E66" s="50">
        <v>0</v>
      </c>
      <c r="F66" s="50">
        <v>906250</v>
      </c>
      <c r="G66" s="50">
        <v>0</v>
      </c>
      <c r="H66" s="50">
        <v>0</v>
      </c>
      <c r="I66" s="50">
        <v>332807</v>
      </c>
      <c r="J66" s="50">
        <v>19342163.67579012</v>
      </c>
      <c r="K66" s="50">
        <v>13593750</v>
      </c>
      <c r="L66" s="56">
        <v>0</v>
      </c>
      <c r="M66"/>
      <c r="N66"/>
    </row>
    <row r="67" spans="1:14" s="46" customFormat="1" ht="12.75" customHeight="1">
      <c r="A67" s="52" t="s">
        <v>15</v>
      </c>
      <c r="B67" s="57">
        <v>114438831</v>
      </c>
      <c r="C67" s="57">
        <v>80428068</v>
      </c>
      <c r="D67" s="57">
        <v>73958905</v>
      </c>
      <c r="E67" s="57">
        <v>0</v>
      </c>
      <c r="F67" s="57">
        <v>906250</v>
      </c>
      <c r="G67" s="57">
        <v>0</v>
      </c>
      <c r="H67" s="57">
        <v>0</v>
      </c>
      <c r="I67" s="57">
        <v>332807</v>
      </c>
      <c r="J67" s="57">
        <v>103944563.49138592</v>
      </c>
      <c r="K67" s="57">
        <v>73052655</v>
      </c>
      <c r="L67" s="54">
        <v>0</v>
      </c>
      <c r="M67"/>
      <c r="N67"/>
    </row>
    <row r="68" spans="1:14" s="46" customFormat="1" ht="12.75" customHeight="1" thickBot="1">
      <c r="A68" s="26" t="str">
        <f>"Total in "&amp;LEFT($A$5,LEN($A$5)-5)&amp;":"</f>
        <v>Total in June:</v>
      </c>
      <c r="B68" s="27" t="s">
        <v>0</v>
      </c>
      <c r="C68" s="28">
        <v>82768068</v>
      </c>
      <c r="D68" s="28">
        <v>74582905</v>
      </c>
      <c r="E68" s="28">
        <v>0</v>
      </c>
      <c r="F68" s="28">
        <v>906250</v>
      </c>
      <c r="G68" s="28">
        <v>0</v>
      </c>
      <c r="H68" s="28">
        <v>0</v>
      </c>
      <c r="I68" s="28">
        <v>332807</v>
      </c>
      <c r="J68" s="27" t="s">
        <v>0</v>
      </c>
      <c r="K68" s="28">
        <v>73676655</v>
      </c>
      <c r="L68" s="29">
        <v>0</v>
      </c>
      <c r="M68"/>
      <c r="N68"/>
    </row>
    <row r="69" spans="1:14" s="46" customFormat="1" ht="12.75" customHeight="1">
      <c r="A69" s="64" t="s">
        <v>21</v>
      </c>
      <c r="B69" s="58">
        <v>5349880</v>
      </c>
      <c r="C69" s="59">
        <v>3129680</v>
      </c>
      <c r="D69" s="59">
        <v>1131651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8">
        <v>1934446.6666666667</v>
      </c>
      <c r="K69" s="59">
        <v>1131651</v>
      </c>
      <c r="L69" s="60">
        <v>0</v>
      </c>
      <c r="M69"/>
      <c r="N69"/>
    </row>
    <row r="70" spans="1:14" s="46" customFormat="1" ht="12.75" customHeight="1">
      <c r="A70" s="65" t="s">
        <v>22</v>
      </c>
      <c r="B70" s="61">
        <v>7504217233</v>
      </c>
      <c r="C70" s="62">
        <v>5273993887</v>
      </c>
      <c r="D70" s="62">
        <v>3355793273.95</v>
      </c>
      <c r="E70" s="62">
        <v>0</v>
      </c>
      <c r="F70" s="62">
        <v>3589684</v>
      </c>
      <c r="G70" s="62">
        <v>-0.01</v>
      </c>
      <c r="H70" s="62">
        <v>0</v>
      </c>
      <c r="I70" s="62">
        <v>726114</v>
      </c>
      <c r="J70" s="61">
        <v>4769755991.491385</v>
      </c>
      <c r="K70" s="62">
        <v>3352203589.94</v>
      </c>
      <c r="L70" s="63">
        <v>1863056973</v>
      </c>
      <c r="M70"/>
      <c r="N70"/>
    </row>
    <row r="71" spans="1:14" s="46" customFormat="1" ht="12.75" customHeight="1">
      <c r="A71" s="65" t="s">
        <v>23</v>
      </c>
      <c r="B71" s="61">
        <v>1566649455</v>
      </c>
      <c r="C71" s="62">
        <v>880456994</v>
      </c>
      <c r="D71" s="62">
        <v>861983387</v>
      </c>
      <c r="E71" s="62">
        <v>0</v>
      </c>
      <c r="F71" s="62">
        <v>0</v>
      </c>
      <c r="G71" s="62">
        <v>-3056680</v>
      </c>
      <c r="H71" s="62">
        <v>0</v>
      </c>
      <c r="I71" s="62">
        <v>7507500</v>
      </c>
      <c r="J71" s="61">
        <v>1528339338</v>
      </c>
      <c r="K71" s="62">
        <v>858926707</v>
      </c>
      <c r="L71" s="63">
        <v>6439</v>
      </c>
      <c r="M71"/>
      <c r="N71"/>
    </row>
    <row r="72" spans="1:14" s="46" customFormat="1" ht="12.75" customHeight="1" thickBot="1">
      <c r="A72" s="73" t="s">
        <v>25</v>
      </c>
      <c r="B72" s="74">
        <v>1103062030</v>
      </c>
      <c r="C72" s="75">
        <v>937602726</v>
      </c>
      <c r="D72" s="75">
        <v>885903146</v>
      </c>
      <c r="E72" s="75">
        <v>0</v>
      </c>
      <c r="F72" s="75">
        <v>56880300</v>
      </c>
      <c r="G72" s="75">
        <v>-5180720</v>
      </c>
      <c r="H72" s="75">
        <v>0</v>
      </c>
      <c r="I72" s="75">
        <v>0</v>
      </c>
      <c r="J72" s="74">
        <v>969226030</v>
      </c>
      <c r="K72" s="75">
        <v>823842126</v>
      </c>
      <c r="L72" s="76">
        <v>0</v>
      </c>
      <c r="M72"/>
      <c r="N72"/>
    </row>
    <row r="73" spans="1:14" s="9" customFormat="1" ht="12.75" customHeight="1" thickBot="1">
      <c r="A73" s="101" t="str">
        <f>"CG and LG (I+II+III) GRAND TOTAL in "&amp;LEFT($A$5,LEN($A$5)-5)&amp;":"</f>
        <v>CG and LG (I+II+III) GRAND TOTAL in June:</v>
      </c>
      <c r="B73" s="102" t="s">
        <v>0</v>
      </c>
      <c r="C73" s="103">
        <v>7095183287</v>
      </c>
      <c r="D73" s="103">
        <v>5104811457.95</v>
      </c>
      <c r="E73" s="103">
        <v>0</v>
      </c>
      <c r="F73" s="103">
        <v>60469984</v>
      </c>
      <c r="G73" s="103">
        <v>-8237400.01</v>
      </c>
      <c r="H73" s="103">
        <v>0</v>
      </c>
      <c r="I73" s="103">
        <v>8233614</v>
      </c>
      <c r="J73" s="102" t="s">
        <v>0</v>
      </c>
      <c r="K73" s="103">
        <v>5036104073.940001</v>
      </c>
      <c r="L73" s="104">
        <v>1863063412</v>
      </c>
      <c r="M73"/>
      <c r="N73"/>
    </row>
    <row r="74" spans="1:14" s="1" customFormat="1" ht="12.75" customHeight="1">
      <c r="A74" s="105" t="s">
        <v>72</v>
      </c>
      <c r="B74" s="77" t="s">
        <v>0</v>
      </c>
      <c r="C74" s="77" t="s">
        <v>0</v>
      </c>
      <c r="D74" s="106">
        <v>4573283946</v>
      </c>
      <c r="E74" s="106">
        <v>0</v>
      </c>
      <c r="F74" s="106">
        <v>629931</v>
      </c>
      <c r="G74" s="106">
        <v>-19608316.009999968</v>
      </c>
      <c r="H74" s="106">
        <v>0</v>
      </c>
      <c r="I74" s="106">
        <v>29380592.84</v>
      </c>
      <c r="J74" s="107" t="s">
        <v>0</v>
      </c>
      <c r="K74" s="106">
        <v>4553045698.99</v>
      </c>
      <c r="L74" s="108" t="s">
        <v>0</v>
      </c>
      <c r="M74"/>
      <c r="N74"/>
    </row>
    <row r="75" spans="1:14" s="1" customFormat="1" ht="12.75" customHeight="1">
      <c r="A75" s="52" t="s">
        <v>74</v>
      </c>
      <c r="B75" s="92" t="s">
        <v>0</v>
      </c>
      <c r="C75" s="92" t="s">
        <v>0</v>
      </c>
      <c r="D75" s="93">
        <v>4553045698.99</v>
      </c>
      <c r="E75" s="93">
        <v>530000000</v>
      </c>
      <c r="F75" s="93">
        <v>227342</v>
      </c>
      <c r="G75" s="93">
        <v>-29367893.010000028</v>
      </c>
      <c r="H75" s="93">
        <v>0</v>
      </c>
      <c r="I75" s="93">
        <v>5033152</v>
      </c>
      <c r="J75" s="94" t="s">
        <v>0</v>
      </c>
      <c r="K75" s="93">
        <v>5053450463.98</v>
      </c>
      <c r="L75" s="95" t="s">
        <v>0</v>
      </c>
      <c r="M75"/>
      <c r="N75"/>
    </row>
    <row r="76" spans="1:14" s="1" customFormat="1" ht="12.75" customHeight="1">
      <c r="A76" s="96" t="s">
        <v>76</v>
      </c>
      <c r="B76" s="97" t="s">
        <v>0</v>
      </c>
      <c r="C76" s="97" t="s">
        <v>0</v>
      </c>
      <c r="D76" s="98">
        <v>5053450463.98</v>
      </c>
      <c r="E76" s="98">
        <v>0</v>
      </c>
      <c r="F76" s="98">
        <v>55871756</v>
      </c>
      <c r="G76" s="98">
        <v>13171837.99</v>
      </c>
      <c r="H76" s="98">
        <v>0</v>
      </c>
      <c r="I76" s="98">
        <v>39951108</v>
      </c>
      <c r="J76" s="99" t="s">
        <v>0</v>
      </c>
      <c r="K76" s="98">
        <v>5010750545.969999</v>
      </c>
      <c r="L76" s="100" t="s">
        <v>0</v>
      </c>
      <c r="M76"/>
      <c r="N76"/>
    </row>
    <row r="77" spans="1:14" s="1" customFormat="1" ht="12.75" customHeight="1">
      <c r="A77" s="96" t="s">
        <v>79</v>
      </c>
      <c r="B77" s="97" t="s">
        <v>0</v>
      </c>
      <c r="C77" s="97" t="s">
        <v>0</v>
      </c>
      <c r="D77" s="98">
        <v>5010750545.97</v>
      </c>
      <c r="E77" s="98">
        <v>0</v>
      </c>
      <c r="F77" s="98">
        <v>374778</v>
      </c>
      <c r="G77" s="98">
        <v>12334358.99</v>
      </c>
      <c r="H77" s="98">
        <v>108260</v>
      </c>
      <c r="I77" s="98">
        <v>25297507</v>
      </c>
      <c r="J77" s="99" t="s">
        <v>0</v>
      </c>
      <c r="K77" s="98">
        <v>5022818386.96</v>
      </c>
      <c r="L77" s="100" t="s">
        <v>0</v>
      </c>
      <c r="M77"/>
      <c r="N77"/>
    </row>
    <row r="78" spans="1:14" s="1" customFormat="1" ht="12.75" customHeight="1" thickBot="1">
      <c r="A78" s="96" t="s">
        <v>81</v>
      </c>
      <c r="B78" s="97" t="s">
        <v>0</v>
      </c>
      <c r="C78" s="97" t="s">
        <v>0</v>
      </c>
      <c r="D78" s="98">
        <v>5022818386.96</v>
      </c>
      <c r="E78" s="98">
        <v>0</v>
      </c>
      <c r="F78" s="98">
        <v>1106540</v>
      </c>
      <c r="G78" s="98">
        <v>83099610.99000001</v>
      </c>
      <c r="H78" s="98">
        <v>0</v>
      </c>
      <c r="I78" s="98">
        <v>8139722</v>
      </c>
      <c r="J78" s="99" t="s">
        <v>0</v>
      </c>
      <c r="K78" s="98">
        <v>5104811457.95</v>
      </c>
      <c r="L78" s="100" t="s">
        <v>0</v>
      </c>
      <c r="M78"/>
      <c r="N78"/>
    </row>
    <row r="79" spans="1:14" s="1" customFormat="1" ht="12.75" customHeight="1" thickBot="1">
      <c r="A79" s="109" t="str">
        <f>"Total per year "&amp;RIGHT($A$5,4)&amp;":"</f>
        <v>Total per year 2012:</v>
      </c>
      <c r="B79" s="110" t="s">
        <v>0</v>
      </c>
      <c r="C79" s="110" t="s">
        <v>0</v>
      </c>
      <c r="D79" s="111">
        <v>4573283946</v>
      </c>
      <c r="E79" s="111">
        <v>530000000</v>
      </c>
      <c r="F79" s="111">
        <v>118680331</v>
      </c>
      <c r="G79" s="111">
        <v>51392198.94000001</v>
      </c>
      <c r="H79" s="111">
        <v>108260</v>
      </c>
      <c r="I79" s="111">
        <v>116035695.84</v>
      </c>
      <c r="J79" s="112" t="s">
        <v>0</v>
      </c>
      <c r="K79" s="111">
        <v>5036104073.94</v>
      </c>
      <c r="L79" s="113" t="s">
        <v>0</v>
      </c>
      <c r="M79"/>
      <c r="N79"/>
    </row>
    <row r="80" ht="15" customHeight="1">
      <c r="A80" s="91" t="s">
        <v>62</v>
      </c>
    </row>
    <row r="81" ht="15.75">
      <c r="A81" s="1"/>
    </row>
  </sheetData>
  <sheetProtection/>
  <mergeCells count="11"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8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4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"/>
    </row>
    <row r="2" spans="1:13" s="5" customFormat="1" ht="15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</row>
    <row r="3" spans="1:13" s="5" customFormat="1" ht="24.7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28" t="s">
        <v>82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4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6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4"/>
    </row>
    <row r="12" spans="1:13" s="12" customFormat="1" ht="12" customHeight="1">
      <c r="A12" s="31" t="s">
        <v>5</v>
      </c>
      <c r="B12" s="10">
        <v>1349880</v>
      </c>
      <c r="C12" s="10">
        <v>789680</v>
      </c>
      <c r="D12" s="11">
        <v>507651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0">
        <v>867780</v>
      </c>
      <c r="K12" s="10">
        <v>507651</v>
      </c>
      <c r="L12" s="32">
        <v>0</v>
      </c>
      <c r="M12" s="4"/>
    </row>
    <row r="13" spans="1:13" s="15" customFormat="1" ht="12" customHeight="1">
      <c r="A13" s="66" t="s">
        <v>6</v>
      </c>
      <c r="B13" s="13">
        <v>1349880</v>
      </c>
      <c r="C13" s="13">
        <v>789680</v>
      </c>
      <c r="D13" s="13">
        <v>507651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867780</v>
      </c>
      <c r="K13" s="13">
        <v>507651</v>
      </c>
      <c r="L13" s="33">
        <v>0</v>
      </c>
      <c r="M13" s="4"/>
    </row>
    <row r="14" spans="1:13" s="9" customFormat="1" ht="12" customHeight="1">
      <c r="A14" s="6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4"/>
    </row>
    <row r="15" spans="1:13" s="12" customFormat="1" ht="12" customHeight="1">
      <c r="A15" s="31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4"/>
    </row>
    <row r="16" spans="1:13" s="9" customFormat="1" ht="12" customHeight="1">
      <c r="A16" s="31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4"/>
    </row>
    <row r="17" spans="1:13" s="9" customFormat="1" ht="12" customHeight="1">
      <c r="A17" s="31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4"/>
    </row>
    <row r="18" spans="1:13" s="9" customFormat="1" ht="12" customHeight="1">
      <c r="A18" s="31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4"/>
    </row>
    <row r="19" spans="1:13" s="9" customFormat="1" ht="12" customHeight="1">
      <c r="A19" s="31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4"/>
    </row>
    <row r="20" spans="1:13" s="12" customFormat="1" ht="12" customHeight="1">
      <c r="A20" s="31" t="s">
        <v>14</v>
      </c>
      <c r="B20" s="17">
        <v>8213405</v>
      </c>
      <c r="C20" s="17">
        <v>5772414</v>
      </c>
      <c r="D20" s="17">
        <v>2495568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3550874</v>
      </c>
      <c r="K20" s="17">
        <v>2495568</v>
      </c>
      <c r="L20" s="35">
        <v>0</v>
      </c>
      <c r="M20" s="4"/>
    </row>
    <row r="21" spans="1:13" s="9" customFormat="1" ht="12" customHeight="1">
      <c r="A21" s="31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4"/>
    </row>
    <row r="22" spans="1:13" s="9" customFormat="1" ht="12" customHeight="1">
      <c r="A22" s="31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4"/>
    </row>
    <row r="23" spans="1:13" s="9" customFormat="1" ht="12" customHeight="1">
      <c r="A23" s="31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150000000</v>
      </c>
      <c r="K23" s="17">
        <v>105420600</v>
      </c>
      <c r="L23" s="35">
        <v>0</v>
      </c>
      <c r="M23" s="4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3593800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5113517</v>
      </c>
      <c r="K24" s="17">
        <v>3593800</v>
      </c>
      <c r="L24" s="35">
        <v>0</v>
      </c>
      <c r="M24" s="4"/>
    </row>
    <row r="25" spans="1:13" s="9" customFormat="1" ht="11.25" customHeight="1">
      <c r="A25" s="37" t="s">
        <v>35</v>
      </c>
      <c r="B25" s="17">
        <v>42000000</v>
      </c>
      <c r="C25" s="17">
        <v>29517768</v>
      </c>
      <c r="D25" s="17">
        <v>24150901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34363636</v>
      </c>
      <c r="K25" s="17">
        <v>24150901</v>
      </c>
      <c r="L25" s="35">
        <v>0</v>
      </c>
      <c r="M25" s="4"/>
    </row>
    <row r="26" spans="1:13" s="9" customFormat="1" ht="12" customHeight="1">
      <c r="A26" s="31" t="s">
        <v>7</v>
      </c>
      <c r="B26" s="17">
        <v>9510029</v>
      </c>
      <c r="C26" s="17">
        <v>6683686</v>
      </c>
      <c r="D26" s="17">
        <v>1852387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2635710</v>
      </c>
      <c r="K26" s="17">
        <v>1852387</v>
      </c>
      <c r="L26" s="35">
        <v>0</v>
      </c>
      <c r="M26" s="4"/>
    </row>
    <row r="27" spans="1:13" s="9" customFormat="1" ht="12" customHeight="1">
      <c r="A27" s="38" t="s">
        <v>8</v>
      </c>
      <c r="B27" s="17">
        <v>4590023</v>
      </c>
      <c r="C27" s="17">
        <v>3225887</v>
      </c>
      <c r="D27" s="17">
        <v>2008245.94</v>
      </c>
      <c r="E27" s="17">
        <v>0</v>
      </c>
      <c r="F27" s="17">
        <v>97661</v>
      </c>
      <c r="G27" s="17">
        <v>-0.01</v>
      </c>
      <c r="H27" s="17">
        <v>0</v>
      </c>
      <c r="I27" s="17">
        <v>18429</v>
      </c>
      <c r="J27" s="17">
        <v>2718518</v>
      </c>
      <c r="K27" s="17">
        <v>1910584.93</v>
      </c>
      <c r="L27" s="35">
        <v>0</v>
      </c>
      <c r="M27" s="4"/>
    </row>
    <row r="28" spans="1:13" s="9" customFormat="1" ht="12" customHeight="1">
      <c r="A28" s="31" t="s">
        <v>9</v>
      </c>
      <c r="B28" s="17">
        <v>11102703</v>
      </c>
      <c r="C28" s="17">
        <v>7803024</v>
      </c>
      <c r="D28" s="18">
        <v>226954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322927</v>
      </c>
      <c r="K28" s="17">
        <v>226954</v>
      </c>
      <c r="L28" s="35">
        <v>626373</v>
      </c>
      <c r="M28" s="4"/>
    </row>
    <row r="29" spans="1:13" s="9" customFormat="1" ht="12" customHeight="1">
      <c r="A29" s="31" t="s">
        <v>10</v>
      </c>
      <c r="B29" s="17">
        <v>4241943</v>
      </c>
      <c r="C29" s="17">
        <v>2981254</v>
      </c>
      <c r="D29" s="17">
        <v>233588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332365</v>
      </c>
      <c r="K29" s="17">
        <v>233588</v>
      </c>
      <c r="L29" s="35">
        <v>0</v>
      </c>
      <c r="M29" s="4"/>
    </row>
    <row r="30" spans="1:13" s="9" customFormat="1" ht="12" customHeight="1">
      <c r="A30" s="31" t="s">
        <v>11</v>
      </c>
      <c r="B30" s="17">
        <v>27461677</v>
      </c>
      <c r="C30" s="17">
        <v>19300176</v>
      </c>
      <c r="D30" s="17">
        <v>81889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116518</v>
      </c>
      <c r="K30" s="17">
        <v>81889</v>
      </c>
      <c r="L30" s="35">
        <v>0</v>
      </c>
      <c r="M30" s="4"/>
    </row>
    <row r="31" spans="1:13" s="9" customFormat="1" ht="12" customHeight="1">
      <c r="A31" s="31" t="s">
        <v>5</v>
      </c>
      <c r="B31" s="17">
        <v>18620142</v>
      </c>
      <c r="C31" s="17">
        <v>13086310</v>
      </c>
      <c r="D31" s="17">
        <v>8404504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11958531</v>
      </c>
      <c r="K31" s="17">
        <v>8404504</v>
      </c>
      <c r="L31" s="35">
        <v>0</v>
      </c>
      <c r="M31" s="4"/>
    </row>
    <row r="32" spans="1:13" s="12" customFormat="1" ht="12" customHeight="1">
      <c r="A32" s="31" t="s">
        <v>66</v>
      </c>
      <c r="B32" s="17">
        <v>3100000000</v>
      </c>
      <c r="C32" s="17">
        <v>2178692400</v>
      </c>
      <c r="D32" s="17">
        <v>2038131600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2900000000</v>
      </c>
      <c r="K32" s="17">
        <v>2038131600</v>
      </c>
      <c r="L32" s="35">
        <v>140560800</v>
      </c>
      <c r="M32" s="4"/>
    </row>
    <row r="33" spans="1:13" s="9" customFormat="1" ht="12" customHeight="1">
      <c r="A33" s="31" t="s">
        <v>24</v>
      </c>
      <c r="B33" s="17">
        <v>750000000</v>
      </c>
      <c r="C33" s="17">
        <v>527103000</v>
      </c>
      <c r="D33" s="17">
        <v>158130900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225000000</v>
      </c>
      <c r="K33" s="17">
        <v>158130900</v>
      </c>
      <c r="L33" s="35">
        <v>368972100</v>
      </c>
      <c r="M33" s="4"/>
    </row>
    <row r="34" spans="1:13" s="12" customFormat="1" ht="12" customHeight="1">
      <c r="A34" s="31" t="s">
        <v>28</v>
      </c>
      <c r="B34" s="17">
        <v>50000000</v>
      </c>
      <c r="C34" s="17">
        <v>35140200</v>
      </c>
      <c r="D34" s="17">
        <v>17570100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25000000</v>
      </c>
      <c r="K34" s="17">
        <v>17570100</v>
      </c>
      <c r="L34" s="35">
        <v>17570100</v>
      </c>
      <c r="M34" s="4"/>
    </row>
    <row r="35" spans="1:13" s="12" customFormat="1" ht="12" customHeight="1">
      <c r="A35" s="31" t="s">
        <v>31</v>
      </c>
      <c r="B35" s="17">
        <v>400000000</v>
      </c>
      <c r="C35" s="17">
        <v>281121600</v>
      </c>
      <c r="D35" s="17">
        <v>281121600</v>
      </c>
      <c r="E35" s="17">
        <v>0</v>
      </c>
      <c r="F35" s="17">
        <v>0</v>
      </c>
      <c r="G35" s="17">
        <v>0</v>
      </c>
      <c r="H35" s="17">
        <v>0</v>
      </c>
      <c r="I35" s="17">
        <v>2937721</v>
      </c>
      <c r="J35" s="17">
        <v>400000000</v>
      </c>
      <c r="K35" s="17">
        <v>281121600</v>
      </c>
      <c r="L35" s="35">
        <v>0</v>
      </c>
      <c r="M35" s="4"/>
    </row>
    <row r="36" spans="1:13" s="12" customFormat="1" ht="12" customHeight="1">
      <c r="A36" s="37" t="s">
        <v>36</v>
      </c>
      <c r="B36" s="17">
        <v>100000000</v>
      </c>
      <c r="C36" s="17">
        <v>70280400</v>
      </c>
      <c r="D36" s="17">
        <v>70280400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100000000</v>
      </c>
      <c r="K36" s="17">
        <v>70280400</v>
      </c>
      <c r="L36" s="35">
        <v>0</v>
      </c>
      <c r="M36" s="4"/>
    </row>
    <row r="37" spans="1:13" s="9" customFormat="1" ht="12" customHeight="1">
      <c r="A37" s="31" t="s">
        <v>13</v>
      </c>
      <c r="B37" s="17">
        <v>7019240</v>
      </c>
      <c r="C37" s="17">
        <v>4933150</v>
      </c>
      <c r="D37" s="17">
        <v>3204698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4559874</v>
      </c>
      <c r="K37" s="17">
        <v>3204698</v>
      </c>
      <c r="L37" s="35">
        <v>0</v>
      </c>
      <c r="M37" s="4"/>
    </row>
    <row r="38" spans="1:13" s="9" customFormat="1" ht="12" customHeight="1">
      <c r="A38" s="66" t="s">
        <v>15</v>
      </c>
      <c r="B38" s="14">
        <v>7389778402</v>
      </c>
      <c r="C38" s="14">
        <v>5193565819</v>
      </c>
      <c r="D38" s="14">
        <v>3279150934.94</v>
      </c>
      <c r="E38" s="14">
        <v>0</v>
      </c>
      <c r="F38" s="14">
        <v>97661</v>
      </c>
      <c r="G38" s="14">
        <v>-0.01</v>
      </c>
      <c r="H38" s="14">
        <v>0</v>
      </c>
      <c r="I38" s="14">
        <v>2956150</v>
      </c>
      <c r="J38" s="14">
        <v>4665672470</v>
      </c>
      <c r="K38" s="14">
        <v>3279053273.93</v>
      </c>
      <c r="L38" s="33">
        <v>1863056973</v>
      </c>
      <c r="M38" s="4"/>
    </row>
    <row r="39" spans="1:13" s="9" customFormat="1" ht="12" customHeight="1">
      <c r="A39" s="67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9"/>
      <c r="M39" s="4"/>
    </row>
    <row r="40" spans="1:13" s="9" customFormat="1" ht="12" customHeight="1">
      <c r="A40" s="36" t="s">
        <v>12</v>
      </c>
      <c r="B40" s="19">
        <v>9591610</v>
      </c>
      <c r="C40" s="19">
        <v>5486401</v>
      </c>
      <c r="D40" s="19">
        <v>3492339</v>
      </c>
      <c r="E40" s="19">
        <v>0</v>
      </c>
      <c r="F40" s="19">
        <v>552477</v>
      </c>
      <c r="G40" s="19">
        <v>65979</v>
      </c>
      <c r="H40" s="19">
        <v>0</v>
      </c>
      <c r="I40" s="19">
        <v>21827</v>
      </c>
      <c r="J40" s="19">
        <v>5254966</v>
      </c>
      <c r="K40" s="19">
        <v>3005841</v>
      </c>
      <c r="L40" s="40">
        <v>0</v>
      </c>
      <c r="M40" s="4"/>
    </row>
    <row r="41" spans="1:13" s="12" customFormat="1" ht="12" customHeight="1">
      <c r="A41" s="36" t="s">
        <v>13</v>
      </c>
      <c r="B41" s="19">
        <v>9591610</v>
      </c>
      <c r="C41" s="19">
        <v>5486401</v>
      </c>
      <c r="D41" s="19">
        <v>3069348</v>
      </c>
      <c r="E41" s="19">
        <v>0</v>
      </c>
      <c r="F41" s="19">
        <v>263084</v>
      </c>
      <c r="G41" s="19">
        <v>56441</v>
      </c>
      <c r="H41" s="19">
        <v>0</v>
      </c>
      <c r="I41" s="19">
        <v>21261</v>
      </c>
      <c r="J41" s="19">
        <v>5004729</v>
      </c>
      <c r="K41" s="19">
        <v>2862705</v>
      </c>
      <c r="L41" s="40">
        <v>0</v>
      </c>
      <c r="M41" s="4"/>
    </row>
    <row r="42" spans="1:13" s="20" customFormat="1" ht="12" customHeight="1">
      <c r="A42" s="36" t="s">
        <v>43</v>
      </c>
      <c r="B42" s="19">
        <v>500000000</v>
      </c>
      <c r="C42" s="19">
        <v>286000000</v>
      </c>
      <c r="D42" s="19">
        <v>281000000</v>
      </c>
      <c r="E42" s="19">
        <v>0</v>
      </c>
      <c r="F42" s="19">
        <v>0</v>
      </c>
      <c r="G42" s="19">
        <v>5000000</v>
      </c>
      <c r="H42" s="19">
        <v>0</v>
      </c>
      <c r="I42" s="19">
        <v>0</v>
      </c>
      <c r="J42" s="19">
        <v>500000000</v>
      </c>
      <c r="K42" s="19">
        <v>286000000</v>
      </c>
      <c r="L42" s="40">
        <v>0</v>
      </c>
      <c r="M42" s="4"/>
    </row>
    <row r="43" spans="1:13" s="20" customFormat="1" ht="12" customHeight="1">
      <c r="A43" s="36" t="s">
        <v>71</v>
      </c>
      <c r="B43" s="19">
        <v>1000000000</v>
      </c>
      <c r="C43" s="19">
        <v>572000000</v>
      </c>
      <c r="D43" s="19">
        <v>562000000</v>
      </c>
      <c r="E43" s="19">
        <v>0</v>
      </c>
      <c r="F43" s="19">
        <v>0</v>
      </c>
      <c r="G43" s="19">
        <v>10000000</v>
      </c>
      <c r="H43" s="19">
        <v>0</v>
      </c>
      <c r="I43" s="19">
        <v>0</v>
      </c>
      <c r="J43" s="19">
        <v>1000000000</v>
      </c>
      <c r="K43" s="19">
        <v>572000000</v>
      </c>
      <c r="L43" s="40">
        <v>0</v>
      </c>
      <c r="M43" s="4"/>
    </row>
    <row r="44" spans="1:13" s="20" customFormat="1" ht="12" customHeight="1">
      <c r="A44" s="36" t="s">
        <v>16</v>
      </c>
      <c r="B44" s="19">
        <v>9318877</v>
      </c>
      <c r="C44" s="19">
        <v>5330398</v>
      </c>
      <c r="D44" s="19">
        <v>2400387</v>
      </c>
      <c r="E44" s="19">
        <v>0</v>
      </c>
      <c r="F44" s="19">
        <v>0</v>
      </c>
      <c r="G44" s="19">
        <v>42712</v>
      </c>
      <c r="H44" s="19">
        <v>0</v>
      </c>
      <c r="I44" s="19">
        <v>0</v>
      </c>
      <c r="J44" s="19">
        <v>4271152</v>
      </c>
      <c r="K44" s="19">
        <v>2443099</v>
      </c>
      <c r="L44" s="40">
        <v>0</v>
      </c>
      <c r="M44" s="4"/>
    </row>
    <row r="45" spans="1:13" s="9" customFormat="1" ht="12" customHeight="1">
      <c r="A45" s="38" t="s">
        <v>17</v>
      </c>
      <c r="B45" s="19">
        <v>20000000</v>
      </c>
      <c r="C45" s="19">
        <v>11440000</v>
      </c>
      <c r="D45" s="19">
        <v>1854600</v>
      </c>
      <c r="E45" s="19">
        <v>0</v>
      </c>
      <c r="F45" s="19">
        <v>0</v>
      </c>
      <c r="G45" s="19">
        <v>33000</v>
      </c>
      <c r="H45" s="19">
        <v>0</v>
      </c>
      <c r="I45" s="19">
        <v>0</v>
      </c>
      <c r="J45" s="19">
        <v>3300000</v>
      </c>
      <c r="K45" s="19">
        <v>1887600</v>
      </c>
      <c r="L45" s="40">
        <v>0</v>
      </c>
      <c r="M45" s="4"/>
    </row>
    <row r="46" spans="1:13" s="9" customFormat="1" ht="12" customHeight="1">
      <c r="A46" s="38" t="s">
        <v>18</v>
      </c>
      <c r="B46" s="19">
        <v>15927358</v>
      </c>
      <c r="C46" s="19">
        <v>9110449</v>
      </c>
      <c r="D46" s="19">
        <v>4578030</v>
      </c>
      <c r="E46" s="19">
        <v>0</v>
      </c>
      <c r="F46" s="19">
        <v>288333</v>
      </c>
      <c r="G46" s="19">
        <v>83463</v>
      </c>
      <c r="H46" s="19">
        <v>0</v>
      </c>
      <c r="I46" s="19">
        <v>40789</v>
      </c>
      <c r="J46" s="19">
        <v>7645384</v>
      </c>
      <c r="K46" s="19">
        <v>4373160</v>
      </c>
      <c r="L46" s="40">
        <v>0</v>
      </c>
      <c r="M46" s="4"/>
    </row>
    <row r="47" spans="1:13" s="9" customFormat="1" ht="12" customHeight="1">
      <c r="A47" s="38" t="s">
        <v>19</v>
      </c>
      <c r="B47" s="19">
        <v>2220000</v>
      </c>
      <c r="C47" s="19">
        <v>1269840</v>
      </c>
      <c r="D47" s="19">
        <v>532003</v>
      </c>
      <c r="E47" s="19">
        <v>0</v>
      </c>
      <c r="F47" s="19">
        <v>0</v>
      </c>
      <c r="G47" s="19">
        <v>9466</v>
      </c>
      <c r="H47" s="19">
        <v>0</v>
      </c>
      <c r="I47" s="19">
        <v>0</v>
      </c>
      <c r="J47" s="19">
        <v>946624</v>
      </c>
      <c r="K47" s="19">
        <v>541469</v>
      </c>
      <c r="L47" s="40">
        <v>6554</v>
      </c>
      <c r="M47" s="4"/>
    </row>
    <row r="48" spans="1:13" s="9" customFormat="1" ht="12" customHeight="1">
      <c r="A48" s="66" t="s">
        <v>20</v>
      </c>
      <c r="B48" s="21">
        <v>1566649455</v>
      </c>
      <c r="C48" s="21">
        <v>896123489</v>
      </c>
      <c r="D48" s="21">
        <v>858926707</v>
      </c>
      <c r="E48" s="21">
        <v>0</v>
      </c>
      <c r="F48" s="21">
        <v>1103894</v>
      </c>
      <c r="G48" s="21">
        <v>15291061</v>
      </c>
      <c r="H48" s="21">
        <v>0</v>
      </c>
      <c r="I48" s="21">
        <v>83877</v>
      </c>
      <c r="J48" s="21">
        <v>1526422855</v>
      </c>
      <c r="K48" s="21">
        <v>873113874</v>
      </c>
      <c r="L48" s="41">
        <v>6554</v>
      </c>
      <c r="M48" s="4"/>
    </row>
    <row r="49" spans="1:13" s="9" customFormat="1" ht="12" customHeight="1">
      <c r="A49" s="67" t="s">
        <v>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39"/>
      <c r="M49" s="4"/>
    </row>
    <row r="50" spans="1:13" s="9" customFormat="1" ht="12" customHeight="1">
      <c r="A50" s="36" t="s">
        <v>29</v>
      </c>
      <c r="B50" s="19">
        <v>535344000</v>
      </c>
      <c r="C50" s="19">
        <v>462537216</v>
      </c>
      <c r="D50" s="19">
        <v>341281800</v>
      </c>
      <c r="E50" s="19">
        <v>0</v>
      </c>
      <c r="F50" s="19">
        <v>0</v>
      </c>
      <c r="G50" s="19">
        <v>5621112</v>
      </c>
      <c r="H50" s="19">
        <v>0</v>
      </c>
      <c r="I50" s="19">
        <v>0</v>
      </c>
      <c r="J50" s="19">
        <v>401508000</v>
      </c>
      <c r="K50" s="19">
        <v>346902912</v>
      </c>
      <c r="L50" s="40">
        <v>0</v>
      </c>
      <c r="M50" s="4"/>
    </row>
    <row r="51" spans="1:13" s="9" customFormat="1" ht="12" customHeight="1">
      <c r="A51" s="36" t="s">
        <v>30</v>
      </c>
      <c r="B51" s="19">
        <v>178448000</v>
      </c>
      <c r="C51" s="19">
        <v>154179072</v>
      </c>
      <c r="D51" s="19">
        <v>151680800</v>
      </c>
      <c r="E51" s="19">
        <v>0</v>
      </c>
      <c r="F51" s="19">
        <v>0</v>
      </c>
      <c r="G51" s="19">
        <v>2498272</v>
      </c>
      <c r="H51" s="19">
        <v>0</v>
      </c>
      <c r="I51" s="19">
        <v>0</v>
      </c>
      <c r="J51" s="19">
        <v>178448000</v>
      </c>
      <c r="K51" s="19">
        <v>154179072</v>
      </c>
      <c r="L51" s="40">
        <v>0</v>
      </c>
      <c r="M51" s="4"/>
    </row>
    <row r="52" spans="1:13" s="9" customFormat="1" ht="12" customHeight="1">
      <c r="A52" s="36" t="s">
        <v>33</v>
      </c>
      <c r="B52" s="19">
        <v>178448000</v>
      </c>
      <c r="C52" s="19">
        <v>154179072</v>
      </c>
      <c r="D52" s="19">
        <v>151680800</v>
      </c>
      <c r="E52" s="19">
        <v>0</v>
      </c>
      <c r="F52" s="19">
        <v>0</v>
      </c>
      <c r="G52" s="19">
        <v>2498272</v>
      </c>
      <c r="H52" s="19">
        <v>0</v>
      </c>
      <c r="I52" s="19">
        <v>0</v>
      </c>
      <c r="J52" s="19">
        <v>178448000</v>
      </c>
      <c r="K52" s="19">
        <v>154179072</v>
      </c>
      <c r="L52" s="40">
        <v>0</v>
      </c>
      <c r="M52" s="4"/>
    </row>
    <row r="53" spans="1:13" s="9" customFormat="1" ht="12" customHeight="1">
      <c r="A53" s="36" t="s">
        <v>37</v>
      </c>
      <c r="B53" s="19">
        <v>90000000</v>
      </c>
      <c r="C53" s="19">
        <v>77760000</v>
      </c>
      <c r="D53" s="19">
        <v>76500000</v>
      </c>
      <c r="E53" s="19">
        <v>0</v>
      </c>
      <c r="F53" s="19">
        <v>0</v>
      </c>
      <c r="G53" s="19">
        <v>1260000</v>
      </c>
      <c r="H53" s="19">
        <v>0</v>
      </c>
      <c r="I53" s="19">
        <v>0</v>
      </c>
      <c r="J53" s="19">
        <v>90000000</v>
      </c>
      <c r="K53" s="19">
        <v>77760000</v>
      </c>
      <c r="L53" s="40">
        <v>0</v>
      </c>
      <c r="M53" s="4"/>
    </row>
    <row r="54" spans="1:13" s="9" customFormat="1" ht="12" customHeight="1">
      <c r="A54" s="36" t="s">
        <v>32</v>
      </c>
      <c r="B54" s="19">
        <v>120822030</v>
      </c>
      <c r="C54" s="19">
        <v>104390234</v>
      </c>
      <c r="D54" s="19">
        <v>102698726</v>
      </c>
      <c r="E54" s="19">
        <v>0</v>
      </c>
      <c r="F54" s="19">
        <v>0</v>
      </c>
      <c r="G54" s="19">
        <v>1691508</v>
      </c>
      <c r="H54" s="19">
        <v>0</v>
      </c>
      <c r="I54" s="19">
        <v>0</v>
      </c>
      <c r="J54" s="19">
        <v>120822030</v>
      </c>
      <c r="K54" s="19">
        <v>104390234</v>
      </c>
      <c r="L54" s="40">
        <v>0</v>
      </c>
      <c r="M54" s="4"/>
    </row>
    <row r="55" spans="1:13" s="9" customFormat="1" ht="12" customHeight="1">
      <c r="A55" s="66" t="s">
        <v>26</v>
      </c>
      <c r="B55" s="14">
        <v>1103062030</v>
      </c>
      <c r="C55" s="14">
        <v>953045594</v>
      </c>
      <c r="D55" s="14">
        <v>823842126</v>
      </c>
      <c r="E55" s="14">
        <v>0</v>
      </c>
      <c r="F55" s="14">
        <v>0</v>
      </c>
      <c r="G55" s="14">
        <v>13569164</v>
      </c>
      <c r="H55" s="14">
        <v>0</v>
      </c>
      <c r="I55" s="14">
        <v>0</v>
      </c>
      <c r="J55" s="14">
        <v>969226030</v>
      </c>
      <c r="K55" s="14">
        <v>837411290</v>
      </c>
      <c r="L55" s="33">
        <v>0</v>
      </c>
      <c r="M55" s="4"/>
    </row>
    <row r="56" spans="1:12" s="2" customFormat="1" ht="13.5" thickBot="1">
      <c r="A56" s="26" t="str">
        <f>"Total in "&amp;LEFT($A$5,LEN($A$5)-5)&amp;":"</f>
        <v>Total in July:</v>
      </c>
      <c r="B56" s="27" t="s">
        <v>0</v>
      </c>
      <c r="C56" s="28">
        <v>7043524582</v>
      </c>
      <c r="D56" s="28">
        <v>4962427418.940001</v>
      </c>
      <c r="E56" s="28">
        <v>0</v>
      </c>
      <c r="F56" s="28">
        <v>1201555</v>
      </c>
      <c r="G56" s="28">
        <v>28860224.990000002</v>
      </c>
      <c r="H56" s="28">
        <v>0</v>
      </c>
      <c r="I56" s="28">
        <v>3040027</v>
      </c>
      <c r="J56" s="27" t="s">
        <v>0</v>
      </c>
      <c r="K56" s="28">
        <v>4990086088.93</v>
      </c>
      <c r="L56" s="29">
        <v>1863063527</v>
      </c>
    </row>
    <row r="57" spans="1:12" s="2" customFormat="1" ht="12" customHeight="1">
      <c r="A57" s="23" t="s">
        <v>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3" s="9" customFormat="1" ht="12" customHeight="1" thickBot="1">
      <c r="A58" s="89" t="s">
        <v>61</v>
      </c>
      <c r="B58" s="69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69">
        <v>0</v>
      </c>
      <c r="K58" s="70">
        <v>0</v>
      </c>
      <c r="L58" s="71">
        <v>0</v>
      </c>
      <c r="M58" s="4"/>
    </row>
    <row r="59" spans="1:14" s="2" customFormat="1" ht="13.5">
      <c r="A59" s="42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/>
      <c r="N59"/>
    </row>
    <row r="60" spans="1:14" s="46" customFormat="1" ht="12.75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/>
      <c r="N60"/>
    </row>
    <row r="61" spans="1:14" s="46" customFormat="1" ht="12" customHeight="1">
      <c r="A61" s="47" t="s">
        <v>63</v>
      </c>
      <c r="B61" s="48">
        <v>4000000</v>
      </c>
      <c r="C61" s="48">
        <v>2340000</v>
      </c>
      <c r="D61" s="49">
        <v>624000</v>
      </c>
      <c r="E61" s="48">
        <v>0</v>
      </c>
      <c r="F61" s="49">
        <v>0</v>
      </c>
      <c r="G61" s="49">
        <v>0</v>
      </c>
      <c r="H61" s="49">
        <v>0</v>
      </c>
      <c r="I61" s="49">
        <v>13553</v>
      </c>
      <c r="J61" s="48">
        <v>1066666.6666666667</v>
      </c>
      <c r="K61" s="50">
        <v>624000</v>
      </c>
      <c r="L61" s="51">
        <v>0</v>
      </c>
      <c r="M61"/>
      <c r="N61"/>
    </row>
    <row r="62" spans="1:14" s="46" customFormat="1" ht="12.75">
      <c r="A62" s="52" t="s">
        <v>60</v>
      </c>
      <c r="B62" s="53">
        <v>4000000</v>
      </c>
      <c r="C62" s="53">
        <v>2340000</v>
      </c>
      <c r="D62" s="53">
        <v>624000</v>
      </c>
      <c r="E62" s="53">
        <v>0</v>
      </c>
      <c r="F62" s="53">
        <v>0</v>
      </c>
      <c r="G62" s="53">
        <v>0</v>
      </c>
      <c r="H62" s="53">
        <v>0</v>
      </c>
      <c r="I62" s="53">
        <v>13553</v>
      </c>
      <c r="J62" s="53">
        <v>1066666.6666666667</v>
      </c>
      <c r="K62" s="53">
        <v>624000</v>
      </c>
      <c r="L62" s="54">
        <v>0</v>
      </c>
      <c r="M62"/>
      <c r="N62"/>
    </row>
    <row r="63" spans="1:14" s="46" customFormat="1" ht="12.75">
      <c r="A63" s="43" t="s">
        <v>22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72"/>
      <c r="M63"/>
      <c r="N63"/>
    </row>
    <row r="64" spans="1:14" s="46" customFormat="1" ht="12.75">
      <c r="A64" s="55" t="s">
        <v>63</v>
      </c>
      <c r="B64" s="50">
        <v>12551985</v>
      </c>
      <c r="C64" s="50">
        <v>8821585</v>
      </c>
      <c r="D64" s="50">
        <v>2352422</v>
      </c>
      <c r="E64" s="50">
        <v>0</v>
      </c>
      <c r="F64" s="50">
        <v>0</v>
      </c>
      <c r="G64" s="50">
        <v>0</v>
      </c>
      <c r="H64" s="50">
        <v>0</v>
      </c>
      <c r="I64" s="50">
        <v>74338</v>
      </c>
      <c r="J64" s="50">
        <v>3347194.9505125186</v>
      </c>
      <c r="K64" s="50">
        <v>2352422</v>
      </c>
      <c r="L64" s="56">
        <v>0</v>
      </c>
      <c r="M64"/>
      <c r="N64"/>
    </row>
    <row r="65" spans="1:14" s="46" customFormat="1" ht="12.75">
      <c r="A65" s="55" t="s">
        <v>64</v>
      </c>
      <c r="B65" s="50">
        <v>81255205</v>
      </c>
      <c r="C65" s="50">
        <v>57106483</v>
      </c>
      <c r="D65" s="50">
        <v>57106483</v>
      </c>
      <c r="E65" s="50">
        <v>0</v>
      </c>
      <c r="F65" s="50">
        <v>0</v>
      </c>
      <c r="G65" s="50">
        <v>0</v>
      </c>
      <c r="H65" s="50">
        <v>0</v>
      </c>
      <c r="I65" s="50">
        <v>206252</v>
      </c>
      <c r="J65" s="50">
        <v>81255204.86508329</v>
      </c>
      <c r="K65" s="50">
        <v>57106483</v>
      </c>
      <c r="L65" s="56">
        <v>0</v>
      </c>
      <c r="M65"/>
      <c r="N65"/>
    </row>
    <row r="66" spans="1:14" s="46" customFormat="1" ht="12.75">
      <c r="A66" s="55" t="s">
        <v>65</v>
      </c>
      <c r="B66" s="50">
        <v>20631641</v>
      </c>
      <c r="C66" s="50">
        <v>14500000</v>
      </c>
      <c r="D66" s="50">
        <v>13593750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19342163.67579012</v>
      </c>
      <c r="K66" s="50">
        <v>13593750</v>
      </c>
      <c r="L66" s="56">
        <v>0</v>
      </c>
      <c r="M66"/>
      <c r="N66"/>
    </row>
    <row r="67" spans="1:14" s="46" customFormat="1" ht="12.75" customHeight="1">
      <c r="A67" s="52" t="s">
        <v>15</v>
      </c>
      <c r="B67" s="57">
        <v>114438831</v>
      </c>
      <c r="C67" s="57">
        <v>80428068</v>
      </c>
      <c r="D67" s="57">
        <v>73052655</v>
      </c>
      <c r="E67" s="57">
        <v>0</v>
      </c>
      <c r="F67" s="57">
        <v>0</v>
      </c>
      <c r="G67" s="57">
        <v>0</v>
      </c>
      <c r="H67" s="57">
        <v>0</v>
      </c>
      <c r="I67" s="57">
        <v>280590</v>
      </c>
      <c r="J67" s="57">
        <v>103944563.49138592</v>
      </c>
      <c r="K67" s="57">
        <v>73052655</v>
      </c>
      <c r="L67" s="54">
        <v>0</v>
      </c>
      <c r="M67"/>
      <c r="N67"/>
    </row>
    <row r="68" spans="1:14" s="46" customFormat="1" ht="12.75" customHeight="1" thickBot="1">
      <c r="A68" s="26" t="str">
        <f>"Total in "&amp;LEFT($A$5,LEN($A$5)-5)&amp;":"</f>
        <v>Total in July:</v>
      </c>
      <c r="B68" s="27" t="s">
        <v>0</v>
      </c>
      <c r="C68" s="28">
        <v>82768068</v>
      </c>
      <c r="D68" s="28">
        <v>73676655</v>
      </c>
      <c r="E68" s="28">
        <v>0</v>
      </c>
      <c r="F68" s="28">
        <v>0</v>
      </c>
      <c r="G68" s="28">
        <v>0</v>
      </c>
      <c r="H68" s="28">
        <v>0</v>
      </c>
      <c r="I68" s="28">
        <v>294143</v>
      </c>
      <c r="J68" s="27" t="s">
        <v>0</v>
      </c>
      <c r="K68" s="28">
        <v>73676655</v>
      </c>
      <c r="L68" s="29">
        <v>0</v>
      </c>
      <c r="M68"/>
      <c r="N68"/>
    </row>
    <row r="69" spans="1:14" s="46" customFormat="1" ht="12.75" customHeight="1">
      <c r="A69" s="64" t="s">
        <v>21</v>
      </c>
      <c r="B69" s="58">
        <v>5349880</v>
      </c>
      <c r="C69" s="59">
        <v>3129680</v>
      </c>
      <c r="D69" s="59">
        <v>1131651</v>
      </c>
      <c r="E69" s="59">
        <v>0</v>
      </c>
      <c r="F69" s="59">
        <v>0</v>
      </c>
      <c r="G69" s="59">
        <v>0</v>
      </c>
      <c r="H69" s="59">
        <v>0</v>
      </c>
      <c r="I69" s="59">
        <v>13553</v>
      </c>
      <c r="J69" s="58">
        <v>1934446.6666666667</v>
      </c>
      <c r="K69" s="59">
        <v>1131651</v>
      </c>
      <c r="L69" s="60">
        <v>0</v>
      </c>
      <c r="M69"/>
      <c r="N69"/>
    </row>
    <row r="70" spans="1:14" s="46" customFormat="1" ht="12.75" customHeight="1">
      <c r="A70" s="65" t="s">
        <v>22</v>
      </c>
      <c r="B70" s="61">
        <v>7504217233</v>
      </c>
      <c r="C70" s="62">
        <v>5273993887</v>
      </c>
      <c r="D70" s="62">
        <v>3352203589.94</v>
      </c>
      <c r="E70" s="62">
        <v>0</v>
      </c>
      <c r="F70" s="62">
        <v>97661</v>
      </c>
      <c r="G70" s="62">
        <v>-0.01</v>
      </c>
      <c r="H70" s="62">
        <v>0</v>
      </c>
      <c r="I70" s="62">
        <v>3236740</v>
      </c>
      <c r="J70" s="61">
        <v>4769617033.491385</v>
      </c>
      <c r="K70" s="62">
        <v>3352105928.93</v>
      </c>
      <c r="L70" s="63">
        <v>1863056973</v>
      </c>
      <c r="M70"/>
      <c r="N70"/>
    </row>
    <row r="71" spans="1:14" s="46" customFormat="1" ht="12.75" customHeight="1">
      <c r="A71" s="65" t="s">
        <v>23</v>
      </c>
      <c r="B71" s="61">
        <v>1566649455</v>
      </c>
      <c r="C71" s="62">
        <v>896123489</v>
      </c>
      <c r="D71" s="62">
        <v>858926707</v>
      </c>
      <c r="E71" s="62">
        <v>0</v>
      </c>
      <c r="F71" s="62">
        <v>1103894</v>
      </c>
      <c r="G71" s="62">
        <v>15291061</v>
      </c>
      <c r="H71" s="62">
        <v>0</v>
      </c>
      <c r="I71" s="62">
        <v>83877</v>
      </c>
      <c r="J71" s="61">
        <v>1526422855</v>
      </c>
      <c r="K71" s="62">
        <v>873113874</v>
      </c>
      <c r="L71" s="63">
        <v>6554</v>
      </c>
      <c r="M71"/>
      <c r="N71"/>
    </row>
    <row r="72" spans="1:14" s="46" customFormat="1" ht="12.75" customHeight="1" thickBot="1">
      <c r="A72" s="73" t="s">
        <v>25</v>
      </c>
      <c r="B72" s="74">
        <v>1103062030</v>
      </c>
      <c r="C72" s="75">
        <v>953045594</v>
      </c>
      <c r="D72" s="75">
        <v>823842126</v>
      </c>
      <c r="E72" s="75">
        <v>0</v>
      </c>
      <c r="F72" s="75">
        <v>0</v>
      </c>
      <c r="G72" s="75">
        <v>13569164</v>
      </c>
      <c r="H72" s="75">
        <v>0</v>
      </c>
      <c r="I72" s="75">
        <v>0</v>
      </c>
      <c r="J72" s="74">
        <v>969226030</v>
      </c>
      <c r="K72" s="75">
        <v>837411290</v>
      </c>
      <c r="L72" s="76">
        <v>0</v>
      </c>
      <c r="M72"/>
      <c r="N72"/>
    </row>
    <row r="73" spans="1:14" s="9" customFormat="1" ht="12.75" customHeight="1" thickBot="1">
      <c r="A73" s="101" t="str">
        <f>"CG and LG (I+II+III) GRAND TOTAL in "&amp;LEFT($A$5,LEN($A$5)-5)&amp;":"</f>
        <v>CG and LG (I+II+III) GRAND TOTAL in July:</v>
      </c>
      <c r="B73" s="102" t="s">
        <v>0</v>
      </c>
      <c r="C73" s="103">
        <v>7126292650</v>
      </c>
      <c r="D73" s="103">
        <v>5036104073.940001</v>
      </c>
      <c r="E73" s="103">
        <v>0</v>
      </c>
      <c r="F73" s="103">
        <v>1201555</v>
      </c>
      <c r="G73" s="103">
        <v>28860224.990000002</v>
      </c>
      <c r="H73" s="103">
        <v>0</v>
      </c>
      <c r="I73" s="103">
        <v>3334170</v>
      </c>
      <c r="J73" s="102" t="s">
        <v>0</v>
      </c>
      <c r="K73" s="103">
        <v>5063762743.93</v>
      </c>
      <c r="L73" s="104">
        <v>1863063527</v>
      </c>
      <c r="M73"/>
      <c r="N73"/>
    </row>
    <row r="74" spans="1:14" s="1" customFormat="1" ht="12.75" customHeight="1">
      <c r="A74" s="105" t="s">
        <v>72</v>
      </c>
      <c r="B74" s="77" t="s">
        <v>0</v>
      </c>
      <c r="C74" s="77" t="s">
        <v>0</v>
      </c>
      <c r="D74" s="106">
        <v>4573283946</v>
      </c>
      <c r="E74" s="106">
        <v>0</v>
      </c>
      <c r="F74" s="106">
        <v>629931</v>
      </c>
      <c r="G74" s="106">
        <v>-19608316.009999968</v>
      </c>
      <c r="H74" s="106">
        <v>0</v>
      </c>
      <c r="I74" s="106">
        <v>29380592.84</v>
      </c>
      <c r="J74" s="107" t="s">
        <v>0</v>
      </c>
      <c r="K74" s="106">
        <v>4553045698.99</v>
      </c>
      <c r="L74" s="108" t="s">
        <v>0</v>
      </c>
      <c r="M74"/>
      <c r="N74"/>
    </row>
    <row r="75" spans="1:14" s="1" customFormat="1" ht="12.75" customHeight="1">
      <c r="A75" s="52" t="s">
        <v>74</v>
      </c>
      <c r="B75" s="92" t="s">
        <v>0</v>
      </c>
      <c r="C75" s="92" t="s">
        <v>0</v>
      </c>
      <c r="D75" s="93">
        <v>4553045698.99</v>
      </c>
      <c r="E75" s="93">
        <v>530000000</v>
      </c>
      <c r="F75" s="93">
        <v>227342</v>
      </c>
      <c r="G75" s="93">
        <v>-29367893.010000028</v>
      </c>
      <c r="H75" s="93">
        <v>0</v>
      </c>
      <c r="I75" s="93">
        <v>5033152</v>
      </c>
      <c r="J75" s="94" t="s">
        <v>0</v>
      </c>
      <c r="K75" s="93">
        <v>5053450463.98</v>
      </c>
      <c r="L75" s="95" t="s">
        <v>0</v>
      </c>
      <c r="M75"/>
      <c r="N75"/>
    </row>
    <row r="76" spans="1:14" s="1" customFormat="1" ht="12.75" customHeight="1">
      <c r="A76" s="96" t="s">
        <v>76</v>
      </c>
      <c r="B76" s="97" t="s">
        <v>0</v>
      </c>
      <c r="C76" s="97" t="s">
        <v>0</v>
      </c>
      <c r="D76" s="98">
        <v>5053450463.98</v>
      </c>
      <c r="E76" s="98">
        <v>0</v>
      </c>
      <c r="F76" s="98">
        <v>55871756</v>
      </c>
      <c r="G76" s="98">
        <v>13171837.99</v>
      </c>
      <c r="H76" s="98">
        <v>0</v>
      </c>
      <c r="I76" s="98">
        <v>39951108</v>
      </c>
      <c r="J76" s="99" t="s">
        <v>0</v>
      </c>
      <c r="K76" s="98">
        <v>5010750545.969999</v>
      </c>
      <c r="L76" s="100" t="s">
        <v>0</v>
      </c>
      <c r="M76"/>
      <c r="N76"/>
    </row>
    <row r="77" spans="1:14" s="1" customFormat="1" ht="12.75" customHeight="1">
      <c r="A77" s="96" t="s">
        <v>79</v>
      </c>
      <c r="B77" s="97" t="s">
        <v>0</v>
      </c>
      <c r="C77" s="97" t="s">
        <v>0</v>
      </c>
      <c r="D77" s="98">
        <v>5010750545.97</v>
      </c>
      <c r="E77" s="98">
        <v>0</v>
      </c>
      <c r="F77" s="98">
        <v>374778</v>
      </c>
      <c r="G77" s="98">
        <v>12334358.99</v>
      </c>
      <c r="H77" s="98">
        <v>108260</v>
      </c>
      <c r="I77" s="98">
        <v>25297507</v>
      </c>
      <c r="J77" s="99" t="s">
        <v>0</v>
      </c>
      <c r="K77" s="98">
        <v>5022818386.96</v>
      </c>
      <c r="L77" s="100" t="s">
        <v>0</v>
      </c>
      <c r="M77"/>
      <c r="N77"/>
    </row>
    <row r="78" spans="1:14" s="1" customFormat="1" ht="12.75" customHeight="1">
      <c r="A78" s="96" t="s">
        <v>81</v>
      </c>
      <c r="B78" s="97" t="s">
        <v>0</v>
      </c>
      <c r="C78" s="97" t="s">
        <v>0</v>
      </c>
      <c r="D78" s="98">
        <v>5022818386.96</v>
      </c>
      <c r="E78" s="98">
        <v>0</v>
      </c>
      <c r="F78" s="98">
        <v>1106540</v>
      </c>
      <c r="G78" s="98">
        <v>83099610.99000001</v>
      </c>
      <c r="H78" s="98">
        <v>0</v>
      </c>
      <c r="I78" s="98">
        <v>8139722</v>
      </c>
      <c r="J78" s="99" t="s">
        <v>0</v>
      </c>
      <c r="K78" s="98">
        <v>5104811457.95</v>
      </c>
      <c r="L78" s="100" t="s">
        <v>0</v>
      </c>
      <c r="M78"/>
      <c r="N78"/>
    </row>
    <row r="79" spans="1:14" s="1" customFormat="1" ht="12.75" customHeight="1" thickBot="1">
      <c r="A79" s="96" t="s">
        <v>83</v>
      </c>
      <c r="B79" s="97" t="s">
        <v>0</v>
      </c>
      <c r="C79" s="97" t="s">
        <v>0</v>
      </c>
      <c r="D79" s="98">
        <v>5104811457.95</v>
      </c>
      <c r="E79" s="98">
        <v>0</v>
      </c>
      <c r="F79" s="98">
        <v>60469984</v>
      </c>
      <c r="G79" s="98">
        <v>-8237400.01</v>
      </c>
      <c r="H79" s="98">
        <v>0</v>
      </c>
      <c r="I79" s="98">
        <v>8233614</v>
      </c>
      <c r="J79" s="99" t="s">
        <v>0</v>
      </c>
      <c r="K79" s="98">
        <v>5036104073.94</v>
      </c>
      <c r="L79" s="100" t="s">
        <v>0</v>
      </c>
      <c r="M79"/>
      <c r="N79"/>
    </row>
    <row r="80" spans="1:14" s="1" customFormat="1" ht="12.75" customHeight="1" thickBot="1">
      <c r="A80" s="109" t="str">
        <f>"Total per year "&amp;RIGHT($A$5,4)&amp;":"</f>
        <v>Total per year 2012:</v>
      </c>
      <c r="B80" s="110" t="s">
        <v>0</v>
      </c>
      <c r="C80" s="110" t="s">
        <v>0</v>
      </c>
      <c r="D80" s="111">
        <v>4573283946</v>
      </c>
      <c r="E80" s="111">
        <v>530000000</v>
      </c>
      <c r="F80" s="111">
        <v>119881886</v>
      </c>
      <c r="G80" s="111">
        <v>80252423.93</v>
      </c>
      <c r="H80" s="111">
        <v>108260</v>
      </c>
      <c r="I80" s="111">
        <v>119369865.84</v>
      </c>
      <c r="J80" s="112" t="s">
        <v>0</v>
      </c>
      <c r="K80" s="111">
        <v>5063762743.93</v>
      </c>
      <c r="L80" s="113" t="s">
        <v>0</v>
      </c>
      <c r="M80"/>
      <c r="N80"/>
    </row>
    <row r="81" ht="15" customHeight="1">
      <c r="A81" s="91" t="s">
        <v>62</v>
      </c>
    </row>
    <row r="82" ht="15.75">
      <c r="A82" s="1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8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3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4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"/>
    </row>
    <row r="2" spans="1:13" s="5" customFormat="1" ht="15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</row>
    <row r="3" spans="1:13" s="5" customFormat="1" ht="24.7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32" t="s">
        <v>85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4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6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4"/>
    </row>
    <row r="12" spans="1:13" s="12" customFormat="1" ht="12" customHeight="1">
      <c r="A12" s="31" t="s">
        <v>5</v>
      </c>
      <c r="B12" s="10">
        <v>1349880</v>
      </c>
      <c r="C12" s="10">
        <v>789680</v>
      </c>
      <c r="D12" s="11">
        <v>507651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0">
        <v>867780</v>
      </c>
      <c r="K12" s="10">
        <v>507651</v>
      </c>
      <c r="L12" s="32">
        <v>0</v>
      </c>
      <c r="M12" s="4"/>
    </row>
    <row r="13" spans="1:13" s="15" customFormat="1" ht="12" customHeight="1">
      <c r="A13" s="66" t="s">
        <v>6</v>
      </c>
      <c r="B13" s="13">
        <v>1349880</v>
      </c>
      <c r="C13" s="13">
        <v>789680</v>
      </c>
      <c r="D13" s="13">
        <v>507651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867780</v>
      </c>
      <c r="K13" s="13">
        <v>507651</v>
      </c>
      <c r="L13" s="33">
        <v>0</v>
      </c>
      <c r="M13" s="4"/>
    </row>
    <row r="14" spans="1:13" s="9" customFormat="1" ht="12" customHeight="1">
      <c r="A14" s="6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4"/>
    </row>
    <row r="15" spans="1:13" s="12" customFormat="1" ht="12" customHeight="1">
      <c r="A15" s="31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4"/>
    </row>
    <row r="16" spans="1:13" s="9" customFormat="1" ht="12" customHeight="1">
      <c r="A16" s="31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4"/>
    </row>
    <row r="17" spans="1:13" s="9" customFormat="1" ht="12" customHeight="1">
      <c r="A17" s="31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4"/>
    </row>
    <row r="18" spans="1:13" s="9" customFormat="1" ht="12" customHeight="1">
      <c r="A18" s="31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4"/>
    </row>
    <row r="19" spans="1:13" s="9" customFormat="1" ht="12" customHeight="1">
      <c r="A19" s="31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4"/>
    </row>
    <row r="20" spans="1:13" s="12" customFormat="1" ht="12" customHeight="1">
      <c r="A20" s="31" t="s">
        <v>14</v>
      </c>
      <c r="B20" s="17">
        <v>8213405</v>
      </c>
      <c r="C20" s="17">
        <v>5772414</v>
      </c>
      <c r="D20" s="17">
        <v>2495568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3550874</v>
      </c>
      <c r="K20" s="17">
        <v>2495568</v>
      </c>
      <c r="L20" s="35">
        <v>0</v>
      </c>
      <c r="M20" s="4"/>
    </row>
    <row r="21" spans="1:13" s="9" customFormat="1" ht="12" customHeight="1">
      <c r="A21" s="31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4"/>
    </row>
    <row r="22" spans="1:13" s="9" customFormat="1" ht="12" customHeight="1">
      <c r="A22" s="31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4"/>
    </row>
    <row r="23" spans="1:13" s="9" customFormat="1" ht="12" customHeight="1">
      <c r="A23" s="31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150000000</v>
      </c>
      <c r="K23" s="17">
        <v>105420600</v>
      </c>
      <c r="L23" s="35">
        <v>0</v>
      </c>
      <c r="M23" s="4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3593800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5113517</v>
      </c>
      <c r="K24" s="17">
        <v>3593800</v>
      </c>
      <c r="L24" s="35">
        <v>0</v>
      </c>
      <c r="M24" s="4"/>
    </row>
    <row r="25" spans="1:13" s="9" customFormat="1" ht="11.25" customHeight="1">
      <c r="A25" s="37" t="s">
        <v>35</v>
      </c>
      <c r="B25" s="17">
        <v>42000000</v>
      </c>
      <c r="C25" s="17">
        <v>29517768</v>
      </c>
      <c r="D25" s="17">
        <v>24150901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34363636</v>
      </c>
      <c r="K25" s="17">
        <v>24150901</v>
      </c>
      <c r="L25" s="35">
        <v>0</v>
      </c>
      <c r="M25" s="4"/>
    </row>
    <row r="26" spans="1:13" s="9" customFormat="1" ht="12" customHeight="1">
      <c r="A26" s="31" t="s">
        <v>7</v>
      </c>
      <c r="B26" s="17">
        <v>9510029</v>
      </c>
      <c r="C26" s="17">
        <v>6683686</v>
      </c>
      <c r="D26" s="17">
        <v>1852387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2635710</v>
      </c>
      <c r="K26" s="17">
        <v>1852387</v>
      </c>
      <c r="L26" s="35">
        <v>0</v>
      </c>
      <c r="M26" s="4"/>
    </row>
    <row r="27" spans="1:13" s="9" customFormat="1" ht="12" customHeight="1">
      <c r="A27" s="38" t="s">
        <v>8</v>
      </c>
      <c r="B27" s="17">
        <v>4590023</v>
      </c>
      <c r="C27" s="17">
        <v>3225887</v>
      </c>
      <c r="D27" s="17">
        <v>1910584.93</v>
      </c>
      <c r="E27" s="17">
        <v>0</v>
      </c>
      <c r="F27" s="17">
        <v>0</v>
      </c>
      <c r="G27" s="17">
        <v>-0.01</v>
      </c>
      <c r="H27" s="17">
        <v>0</v>
      </c>
      <c r="I27" s="17">
        <v>0</v>
      </c>
      <c r="J27" s="17">
        <v>2718518</v>
      </c>
      <c r="K27" s="17">
        <v>1910584.92</v>
      </c>
      <c r="L27" s="35">
        <v>0</v>
      </c>
      <c r="M27" s="4"/>
    </row>
    <row r="28" spans="1:13" s="9" customFormat="1" ht="12" customHeight="1">
      <c r="A28" s="31" t="s">
        <v>9</v>
      </c>
      <c r="B28" s="17">
        <v>11102703</v>
      </c>
      <c r="C28" s="17">
        <v>7803024</v>
      </c>
      <c r="D28" s="18">
        <v>226954</v>
      </c>
      <c r="E28" s="17">
        <v>0</v>
      </c>
      <c r="F28" s="17">
        <v>127848</v>
      </c>
      <c r="G28" s="17">
        <v>0</v>
      </c>
      <c r="H28" s="17">
        <v>0</v>
      </c>
      <c r="I28" s="17">
        <v>4541</v>
      </c>
      <c r="J28" s="17">
        <v>141015</v>
      </c>
      <c r="K28" s="17">
        <v>99106</v>
      </c>
      <c r="L28" s="35">
        <v>626373</v>
      </c>
      <c r="M28" s="4"/>
    </row>
    <row r="29" spans="1:13" s="9" customFormat="1" ht="12" customHeight="1">
      <c r="A29" s="31" t="s">
        <v>10</v>
      </c>
      <c r="B29" s="17">
        <v>4241943</v>
      </c>
      <c r="C29" s="17">
        <v>2981254</v>
      </c>
      <c r="D29" s="17">
        <v>233588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332365</v>
      </c>
      <c r="K29" s="17">
        <v>233588</v>
      </c>
      <c r="L29" s="35">
        <v>0</v>
      </c>
      <c r="M29" s="4"/>
    </row>
    <row r="30" spans="1:13" s="9" customFormat="1" ht="12" customHeight="1">
      <c r="A30" s="31" t="s">
        <v>11</v>
      </c>
      <c r="B30" s="17">
        <v>27461677</v>
      </c>
      <c r="C30" s="17">
        <v>19300176</v>
      </c>
      <c r="D30" s="17">
        <v>81889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116518</v>
      </c>
      <c r="K30" s="17">
        <v>81889</v>
      </c>
      <c r="L30" s="35">
        <v>0</v>
      </c>
      <c r="M30" s="4"/>
    </row>
    <row r="31" spans="1:13" s="9" customFormat="1" ht="12" customHeight="1">
      <c r="A31" s="31" t="s">
        <v>5</v>
      </c>
      <c r="B31" s="17">
        <v>18620142</v>
      </c>
      <c r="C31" s="17">
        <v>13086310</v>
      </c>
      <c r="D31" s="17">
        <v>8404504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11958531</v>
      </c>
      <c r="K31" s="17">
        <v>8404504</v>
      </c>
      <c r="L31" s="35">
        <v>0</v>
      </c>
      <c r="M31" s="4"/>
    </row>
    <row r="32" spans="1:13" s="12" customFormat="1" ht="12" customHeight="1">
      <c r="A32" s="31" t="s">
        <v>66</v>
      </c>
      <c r="B32" s="17">
        <v>3100000000</v>
      </c>
      <c r="C32" s="17">
        <v>2178692400</v>
      </c>
      <c r="D32" s="17">
        <v>2038131600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2900000000</v>
      </c>
      <c r="K32" s="17">
        <v>2038131600</v>
      </c>
      <c r="L32" s="35">
        <v>140560800</v>
      </c>
      <c r="M32" s="4"/>
    </row>
    <row r="33" spans="1:13" s="9" customFormat="1" ht="12" customHeight="1">
      <c r="A33" s="31" t="s">
        <v>24</v>
      </c>
      <c r="B33" s="17">
        <v>750000000</v>
      </c>
      <c r="C33" s="17">
        <v>527103000</v>
      </c>
      <c r="D33" s="17">
        <v>158130900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225000000</v>
      </c>
      <c r="K33" s="17">
        <v>158130900</v>
      </c>
      <c r="L33" s="35">
        <v>368972100</v>
      </c>
      <c r="M33" s="4"/>
    </row>
    <row r="34" spans="1:13" s="12" customFormat="1" ht="12" customHeight="1">
      <c r="A34" s="31" t="s">
        <v>28</v>
      </c>
      <c r="B34" s="17">
        <v>50000000</v>
      </c>
      <c r="C34" s="17">
        <v>35140200</v>
      </c>
      <c r="D34" s="17">
        <v>17570100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25000000</v>
      </c>
      <c r="K34" s="17">
        <v>17570100</v>
      </c>
      <c r="L34" s="35">
        <v>17570100</v>
      </c>
      <c r="M34" s="4"/>
    </row>
    <row r="35" spans="1:13" s="12" customFormat="1" ht="12" customHeight="1">
      <c r="A35" s="31" t="s">
        <v>31</v>
      </c>
      <c r="B35" s="17">
        <v>400000000</v>
      </c>
      <c r="C35" s="17">
        <v>281121600</v>
      </c>
      <c r="D35" s="17">
        <v>281121600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400000000</v>
      </c>
      <c r="K35" s="17">
        <v>281121600</v>
      </c>
      <c r="L35" s="35">
        <v>0</v>
      </c>
      <c r="M35" s="4"/>
    </row>
    <row r="36" spans="1:13" s="12" customFormat="1" ht="12" customHeight="1">
      <c r="A36" s="37" t="s">
        <v>36</v>
      </c>
      <c r="B36" s="17">
        <v>100000000</v>
      </c>
      <c r="C36" s="17">
        <v>70280400</v>
      </c>
      <c r="D36" s="17">
        <v>70280400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100000000</v>
      </c>
      <c r="K36" s="17">
        <v>70280400</v>
      </c>
      <c r="L36" s="35">
        <v>0</v>
      </c>
      <c r="M36" s="4"/>
    </row>
    <row r="37" spans="1:13" s="9" customFormat="1" ht="12" customHeight="1">
      <c r="A37" s="31" t="s">
        <v>13</v>
      </c>
      <c r="B37" s="17">
        <v>7019240</v>
      </c>
      <c r="C37" s="17">
        <v>4933150</v>
      </c>
      <c r="D37" s="17">
        <v>3204698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4559874</v>
      </c>
      <c r="K37" s="17">
        <v>3204698</v>
      </c>
      <c r="L37" s="35">
        <v>0</v>
      </c>
      <c r="M37" s="4"/>
    </row>
    <row r="38" spans="1:13" s="9" customFormat="1" ht="12" customHeight="1">
      <c r="A38" s="66" t="s">
        <v>15</v>
      </c>
      <c r="B38" s="14">
        <v>7389778402</v>
      </c>
      <c r="C38" s="14">
        <v>5193565819</v>
      </c>
      <c r="D38" s="14">
        <v>3279053273.93</v>
      </c>
      <c r="E38" s="14">
        <v>0</v>
      </c>
      <c r="F38" s="14">
        <v>127848</v>
      </c>
      <c r="G38" s="14">
        <v>-0.01</v>
      </c>
      <c r="H38" s="14">
        <v>0</v>
      </c>
      <c r="I38" s="14">
        <v>4541</v>
      </c>
      <c r="J38" s="14">
        <v>4665490558</v>
      </c>
      <c r="K38" s="14">
        <v>3278925425.92</v>
      </c>
      <c r="L38" s="33">
        <v>1863056973</v>
      </c>
      <c r="M38" s="4"/>
    </row>
    <row r="39" spans="1:13" s="9" customFormat="1" ht="12" customHeight="1">
      <c r="A39" s="67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9"/>
      <c r="M39" s="4"/>
    </row>
    <row r="40" spans="1:13" s="9" customFormat="1" ht="12" customHeight="1">
      <c r="A40" s="36" t="s">
        <v>12</v>
      </c>
      <c r="B40" s="19">
        <v>9591610</v>
      </c>
      <c r="C40" s="19">
        <v>5371302</v>
      </c>
      <c r="D40" s="19">
        <v>3005841</v>
      </c>
      <c r="E40" s="19">
        <v>0</v>
      </c>
      <c r="F40" s="19">
        <v>0</v>
      </c>
      <c r="G40" s="19">
        <v>-63060</v>
      </c>
      <c r="H40" s="19">
        <v>0</v>
      </c>
      <c r="I40" s="19">
        <v>0</v>
      </c>
      <c r="J40" s="19">
        <v>5254966</v>
      </c>
      <c r="K40" s="19">
        <v>2942781</v>
      </c>
      <c r="L40" s="40">
        <v>0</v>
      </c>
      <c r="M40" s="4"/>
    </row>
    <row r="41" spans="1:13" s="12" customFormat="1" ht="12" customHeight="1">
      <c r="A41" s="36" t="s">
        <v>13</v>
      </c>
      <c r="B41" s="19">
        <v>9591610</v>
      </c>
      <c r="C41" s="19">
        <v>5371302</v>
      </c>
      <c r="D41" s="19">
        <v>2862705</v>
      </c>
      <c r="E41" s="19">
        <v>0</v>
      </c>
      <c r="F41" s="19">
        <v>0</v>
      </c>
      <c r="G41" s="19">
        <v>-60056</v>
      </c>
      <c r="H41" s="19">
        <v>0</v>
      </c>
      <c r="I41" s="19">
        <v>0</v>
      </c>
      <c r="J41" s="19">
        <v>5004729</v>
      </c>
      <c r="K41" s="19">
        <v>2802649</v>
      </c>
      <c r="L41" s="40">
        <v>0</v>
      </c>
      <c r="M41" s="4"/>
    </row>
    <row r="42" spans="1:13" s="20" customFormat="1" ht="12" customHeight="1">
      <c r="A42" s="36" t="s">
        <v>43</v>
      </c>
      <c r="B42" s="19">
        <v>500000000</v>
      </c>
      <c r="C42" s="19">
        <v>280000000</v>
      </c>
      <c r="D42" s="19">
        <v>286000000</v>
      </c>
      <c r="E42" s="19">
        <v>0</v>
      </c>
      <c r="F42" s="19">
        <v>0</v>
      </c>
      <c r="G42" s="19">
        <v>-6000000</v>
      </c>
      <c r="H42" s="19">
        <v>0</v>
      </c>
      <c r="I42" s="19">
        <v>0</v>
      </c>
      <c r="J42" s="19">
        <v>500000000</v>
      </c>
      <c r="K42" s="19">
        <v>280000000</v>
      </c>
      <c r="L42" s="40">
        <v>0</v>
      </c>
      <c r="M42" s="4"/>
    </row>
    <row r="43" spans="1:13" s="20" customFormat="1" ht="12" customHeight="1">
      <c r="A43" s="36" t="s">
        <v>71</v>
      </c>
      <c r="B43" s="19">
        <v>1000000000</v>
      </c>
      <c r="C43" s="19">
        <v>560000000</v>
      </c>
      <c r="D43" s="19">
        <v>572000000</v>
      </c>
      <c r="E43" s="19">
        <v>0</v>
      </c>
      <c r="F43" s="19">
        <v>0</v>
      </c>
      <c r="G43" s="19">
        <v>-12000000</v>
      </c>
      <c r="H43" s="19">
        <v>0</v>
      </c>
      <c r="I43" s="19">
        <v>14962500</v>
      </c>
      <c r="J43" s="19">
        <v>1000000000</v>
      </c>
      <c r="K43" s="19">
        <v>560000000</v>
      </c>
      <c r="L43" s="40">
        <v>0</v>
      </c>
      <c r="M43" s="4"/>
    </row>
    <row r="44" spans="1:13" s="20" customFormat="1" ht="12" customHeight="1">
      <c r="A44" s="36" t="s">
        <v>16</v>
      </c>
      <c r="B44" s="19">
        <v>9318877</v>
      </c>
      <c r="C44" s="19">
        <v>5218571</v>
      </c>
      <c r="D44" s="19">
        <v>2443099</v>
      </c>
      <c r="E44" s="19">
        <v>0</v>
      </c>
      <c r="F44" s="19">
        <v>0</v>
      </c>
      <c r="G44" s="19">
        <v>-51254</v>
      </c>
      <c r="H44" s="19">
        <v>0</v>
      </c>
      <c r="I44" s="19">
        <v>0</v>
      </c>
      <c r="J44" s="19">
        <v>4271152</v>
      </c>
      <c r="K44" s="19">
        <v>2391845</v>
      </c>
      <c r="L44" s="40">
        <v>0</v>
      </c>
      <c r="M44" s="4"/>
    </row>
    <row r="45" spans="1:13" s="9" customFormat="1" ht="12" customHeight="1">
      <c r="A45" s="38" t="s">
        <v>17</v>
      </c>
      <c r="B45" s="19">
        <v>20000000</v>
      </c>
      <c r="C45" s="19">
        <v>11200000</v>
      </c>
      <c r="D45" s="19">
        <v>1887600</v>
      </c>
      <c r="E45" s="19">
        <v>0</v>
      </c>
      <c r="F45" s="19">
        <v>0</v>
      </c>
      <c r="G45" s="19">
        <v>-39600</v>
      </c>
      <c r="H45" s="19">
        <v>0</v>
      </c>
      <c r="I45" s="19">
        <v>0</v>
      </c>
      <c r="J45" s="19">
        <v>3300000</v>
      </c>
      <c r="K45" s="19">
        <v>1848000</v>
      </c>
      <c r="L45" s="40">
        <v>0</v>
      </c>
      <c r="M45" s="4"/>
    </row>
    <row r="46" spans="1:13" s="9" customFormat="1" ht="12" customHeight="1">
      <c r="A46" s="38" t="s">
        <v>18</v>
      </c>
      <c r="B46" s="19">
        <v>15927358</v>
      </c>
      <c r="C46" s="19">
        <v>8919320</v>
      </c>
      <c r="D46" s="19">
        <v>4373160</v>
      </c>
      <c r="E46" s="19">
        <v>0</v>
      </c>
      <c r="F46" s="19">
        <v>0</v>
      </c>
      <c r="G46" s="19">
        <v>-91745</v>
      </c>
      <c r="H46" s="19">
        <v>0</v>
      </c>
      <c r="I46" s="19">
        <v>0</v>
      </c>
      <c r="J46" s="19">
        <v>7645384</v>
      </c>
      <c r="K46" s="19">
        <v>4281415</v>
      </c>
      <c r="L46" s="40">
        <v>0</v>
      </c>
      <c r="M46" s="4"/>
    </row>
    <row r="47" spans="1:13" s="9" customFormat="1" ht="12" customHeight="1">
      <c r="A47" s="38" t="s">
        <v>19</v>
      </c>
      <c r="B47" s="19">
        <v>2220000</v>
      </c>
      <c r="C47" s="19">
        <v>1243200</v>
      </c>
      <c r="D47" s="19">
        <v>541469</v>
      </c>
      <c r="E47" s="19">
        <v>0</v>
      </c>
      <c r="F47" s="19">
        <v>0</v>
      </c>
      <c r="G47" s="19">
        <v>-11360</v>
      </c>
      <c r="H47" s="19">
        <v>0</v>
      </c>
      <c r="I47" s="19">
        <v>0</v>
      </c>
      <c r="J47" s="19">
        <v>946624</v>
      </c>
      <c r="K47" s="19">
        <v>530109</v>
      </c>
      <c r="L47" s="40">
        <v>6416</v>
      </c>
      <c r="M47" s="4"/>
    </row>
    <row r="48" spans="1:13" s="9" customFormat="1" ht="12" customHeight="1">
      <c r="A48" s="66" t="s">
        <v>20</v>
      </c>
      <c r="B48" s="21">
        <v>1566649455</v>
      </c>
      <c r="C48" s="21">
        <v>877323695</v>
      </c>
      <c r="D48" s="21">
        <v>873113874</v>
      </c>
      <c r="E48" s="21">
        <v>0</v>
      </c>
      <c r="F48" s="21">
        <v>0</v>
      </c>
      <c r="G48" s="21">
        <v>-18317075</v>
      </c>
      <c r="H48" s="21">
        <v>0</v>
      </c>
      <c r="I48" s="21">
        <v>14962500</v>
      </c>
      <c r="J48" s="21">
        <v>1526422855</v>
      </c>
      <c r="K48" s="21">
        <v>854796799</v>
      </c>
      <c r="L48" s="41">
        <v>6416</v>
      </c>
      <c r="M48" s="4"/>
    </row>
    <row r="49" spans="1:13" s="9" customFormat="1" ht="12" customHeight="1">
      <c r="A49" s="67" t="s">
        <v>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39"/>
      <c r="M49" s="4"/>
    </row>
    <row r="50" spans="1:13" s="9" customFormat="1" ht="12" customHeight="1">
      <c r="A50" s="36" t="s">
        <v>29</v>
      </c>
      <c r="B50" s="19">
        <v>535344000</v>
      </c>
      <c r="C50" s="19">
        <v>456113088</v>
      </c>
      <c r="D50" s="19">
        <v>346902912</v>
      </c>
      <c r="E50" s="19">
        <v>0</v>
      </c>
      <c r="F50" s="19">
        <v>0</v>
      </c>
      <c r="G50" s="19">
        <v>-4818096</v>
      </c>
      <c r="H50" s="19">
        <v>0</v>
      </c>
      <c r="I50" s="19">
        <v>2254019</v>
      </c>
      <c r="J50" s="19">
        <v>401508000</v>
      </c>
      <c r="K50" s="19">
        <v>342084816</v>
      </c>
      <c r="L50" s="40">
        <v>0</v>
      </c>
      <c r="M50" s="4"/>
    </row>
    <row r="51" spans="1:13" s="9" customFormat="1" ht="12" customHeight="1">
      <c r="A51" s="36" t="s">
        <v>30</v>
      </c>
      <c r="B51" s="19">
        <v>178448000</v>
      </c>
      <c r="C51" s="19">
        <v>152037696</v>
      </c>
      <c r="D51" s="19">
        <v>154179072</v>
      </c>
      <c r="E51" s="19">
        <v>0</v>
      </c>
      <c r="F51" s="19">
        <v>0</v>
      </c>
      <c r="G51" s="19">
        <v>-2141376</v>
      </c>
      <c r="H51" s="19">
        <v>0</v>
      </c>
      <c r="I51" s="19">
        <v>903803</v>
      </c>
      <c r="J51" s="19">
        <v>178448000</v>
      </c>
      <c r="K51" s="19">
        <v>152037696</v>
      </c>
      <c r="L51" s="40">
        <v>0</v>
      </c>
      <c r="M51" s="4"/>
    </row>
    <row r="52" spans="1:13" s="9" customFormat="1" ht="12" customHeight="1">
      <c r="A52" s="36" t="s">
        <v>33</v>
      </c>
      <c r="B52" s="19">
        <v>178448000</v>
      </c>
      <c r="C52" s="19">
        <v>152037696</v>
      </c>
      <c r="D52" s="19">
        <v>154179072</v>
      </c>
      <c r="E52" s="19">
        <v>0</v>
      </c>
      <c r="F52" s="19">
        <v>0</v>
      </c>
      <c r="G52" s="19">
        <v>-2141376</v>
      </c>
      <c r="H52" s="19">
        <v>0</v>
      </c>
      <c r="I52" s="19">
        <v>903803</v>
      </c>
      <c r="J52" s="19">
        <v>178448000</v>
      </c>
      <c r="K52" s="19">
        <v>152037696</v>
      </c>
      <c r="L52" s="40">
        <v>0</v>
      </c>
      <c r="M52" s="4"/>
    </row>
    <row r="53" spans="1:13" s="9" customFormat="1" ht="12" customHeight="1">
      <c r="A53" s="36" t="s">
        <v>37</v>
      </c>
      <c r="B53" s="19">
        <v>90000000</v>
      </c>
      <c r="C53" s="19">
        <v>76680000</v>
      </c>
      <c r="D53" s="19">
        <v>77760000</v>
      </c>
      <c r="E53" s="19">
        <v>0</v>
      </c>
      <c r="F53" s="19">
        <v>0</v>
      </c>
      <c r="G53" s="19">
        <v>-1080000</v>
      </c>
      <c r="H53" s="19">
        <v>0</v>
      </c>
      <c r="I53" s="19">
        <v>455835</v>
      </c>
      <c r="J53" s="19">
        <v>90000000</v>
      </c>
      <c r="K53" s="19">
        <v>76680000</v>
      </c>
      <c r="L53" s="40">
        <v>0</v>
      </c>
      <c r="M53" s="4"/>
    </row>
    <row r="54" spans="1:13" s="9" customFormat="1" ht="12" customHeight="1">
      <c r="A54" s="36" t="s">
        <v>32</v>
      </c>
      <c r="B54" s="19">
        <v>120822030</v>
      </c>
      <c r="C54" s="19">
        <v>102940370</v>
      </c>
      <c r="D54" s="19">
        <v>104390234</v>
      </c>
      <c r="E54" s="19">
        <v>0</v>
      </c>
      <c r="F54" s="19">
        <v>0</v>
      </c>
      <c r="G54" s="19">
        <v>-1449864</v>
      </c>
      <c r="H54" s="19">
        <v>0</v>
      </c>
      <c r="I54" s="19">
        <v>30626</v>
      </c>
      <c r="J54" s="19">
        <v>120822030</v>
      </c>
      <c r="K54" s="19">
        <v>102940370</v>
      </c>
      <c r="L54" s="40">
        <v>0</v>
      </c>
      <c r="M54" s="4"/>
    </row>
    <row r="55" spans="1:13" s="9" customFormat="1" ht="12" customHeight="1">
      <c r="A55" s="66" t="s">
        <v>26</v>
      </c>
      <c r="B55" s="14">
        <v>1103062030</v>
      </c>
      <c r="C55" s="14">
        <v>939808850</v>
      </c>
      <c r="D55" s="14">
        <v>837411290</v>
      </c>
      <c r="E55" s="14">
        <v>0</v>
      </c>
      <c r="F55" s="14">
        <v>0</v>
      </c>
      <c r="G55" s="14">
        <v>-11630712</v>
      </c>
      <c r="H55" s="14">
        <v>0</v>
      </c>
      <c r="I55" s="14">
        <v>4548086</v>
      </c>
      <c r="J55" s="14">
        <v>969226030</v>
      </c>
      <c r="K55" s="14">
        <v>825780578</v>
      </c>
      <c r="L55" s="33">
        <v>0</v>
      </c>
      <c r="M55" s="4"/>
    </row>
    <row r="56" spans="1:12" s="2" customFormat="1" ht="13.5" thickBot="1">
      <c r="A56" s="26" t="str">
        <f>"Total in "&amp;LEFT($A$5,LEN($A$5)-5)&amp;":"</f>
        <v>Total in August:</v>
      </c>
      <c r="B56" s="27" t="s">
        <v>0</v>
      </c>
      <c r="C56" s="28">
        <v>7011488044</v>
      </c>
      <c r="D56" s="28">
        <v>4990086088.93</v>
      </c>
      <c r="E56" s="28">
        <v>0</v>
      </c>
      <c r="F56" s="28">
        <v>127848</v>
      </c>
      <c r="G56" s="28">
        <v>-29947787.01</v>
      </c>
      <c r="H56" s="28">
        <v>0</v>
      </c>
      <c r="I56" s="28">
        <v>19515127</v>
      </c>
      <c r="J56" s="27" t="s">
        <v>0</v>
      </c>
      <c r="K56" s="28">
        <v>4960010453.92</v>
      </c>
      <c r="L56" s="29">
        <v>1863063389</v>
      </c>
    </row>
    <row r="57" spans="1:12" s="2" customFormat="1" ht="12" customHeight="1">
      <c r="A57" s="23" t="s">
        <v>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3" s="9" customFormat="1" ht="12" customHeight="1" thickBot="1">
      <c r="A58" s="89" t="s">
        <v>61</v>
      </c>
      <c r="B58" s="69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69">
        <v>0</v>
      </c>
      <c r="K58" s="70">
        <v>0</v>
      </c>
      <c r="L58" s="71">
        <v>0</v>
      </c>
      <c r="M58" s="4"/>
    </row>
    <row r="59" spans="1:14" s="2" customFormat="1" ht="13.5">
      <c r="A59" s="42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/>
      <c r="N59"/>
    </row>
    <row r="60" spans="1:14" s="46" customFormat="1" ht="12.75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/>
      <c r="N60"/>
    </row>
    <row r="61" spans="1:14" s="46" customFormat="1" ht="12" customHeight="1">
      <c r="A61" s="47" t="s">
        <v>63</v>
      </c>
      <c r="B61" s="48">
        <v>4000000</v>
      </c>
      <c r="C61" s="48">
        <v>2340000</v>
      </c>
      <c r="D61" s="49">
        <v>624000</v>
      </c>
      <c r="E61" s="48">
        <v>0</v>
      </c>
      <c r="F61" s="49">
        <v>0</v>
      </c>
      <c r="G61" s="49">
        <v>0</v>
      </c>
      <c r="H61" s="49">
        <v>0</v>
      </c>
      <c r="I61" s="49">
        <v>0</v>
      </c>
      <c r="J61" s="48">
        <v>1066666.6666666667</v>
      </c>
      <c r="K61" s="50">
        <v>624000</v>
      </c>
      <c r="L61" s="51">
        <v>0</v>
      </c>
      <c r="M61"/>
      <c r="N61"/>
    </row>
    <row r="62" spans="1:14" s="46" customFormat="1" ht="12.75">
      <c r="A62" s="52" t="s">
        <v>60</v>
      </c>
      <c r="B62" s="53">
        <v>4000000</v>
      </c>
      <c r="C62" s="53">
        <v>2340000</v>
      </c>
      <c r="D62" s="53">
        <v>624000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1066666.6666666667</v>
      </c>
      <c r="K62" s="53">
        <v>624000</v>
      </c>
      <c r="L62" s="54">
        <v>0</v>
      </c>
      <c r="M62"/>
      <c r="N62"/>
    </row>
    <row r="63" spans="1:14" s="46" customFormat="1" ht="12.75">
      <c r="A63" s="43" t="s">
        <v>22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72"/>
      <c r="M63"/>
      <c r="N63"/>
    </row>
    <row r="64" spans="1:14" s="46" customFormat="1" ht="12.75">
      <c r="A64" s="55" t="s">
        <v>63</v>
      </c>
      <c r="B64" s="50">
        <v>12551985</v>
      </c>
      <c r="C64" s="50">
        <v>8821585</v>
      </c>
      <c r="D64" s="50">
        <v>2352422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3347194.9505125186</v>
      </c>
      <c r="K64" s="50">
        <v>2352422</v>
      </c>
      <c r="L64" s="56">
        <v>0</v>
      </c>
      <c r="M64"/>
      <c r="N64"/>
    </row>
    <row r="65" spans="1:14" s="46" customFormat="1" ht="12.75">
      <c r="A65" s="55" t="s">
        <v>64</v>
      </c>
      <c r="B65" s="50">
        <v>81255205</v>
      </c>
      <c r="C65" s="50">
        <v>57106483</v>
      </c>
      <c r="D65" s="50">
        <v>57106483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81255204.86508329</v>
      </c>
      <c r="K65" s="50">
        <v>57106483</v>
      </c>
      <c r="L65" s="56">
        <v>0</v>
      </c>
      <c r="M65"/>
      <c r="N65"/>
    </row>
    <row r="66" spans="1:14" s="46" customFormat="1" ht="12.75">
      <c r="A66" s="55" t="s">
        <v>65</v>
      </c>
      <c r="B66" s="50">
        <v>20631641</v>
      </c>
      <c r="C66" s="50">
        <v>14500000</v>
      </c>
      <c r="D66" s="50">
        <v>13593750</v>
      </c>
      <c r="E66" s="50">
        <v>0</v>
      </c>
      <c r="F66" s="50">
        <v>0</v>
      </c>
      <c r="G66" s="50">
        <v>0</v>
      </c>
      <c r="H66" s="50">
        <v>0</v>
      </c>
      <c r="I66" s="50">
        <v>332807</v>
      </c>
      <c r="J66" s="50">
        <v>19342163.67579012</v>
      </c>
      <c r="K66" s="50">
        <v>13593750</v>
      </c>
      <c r="L66" s="56">
        <v>0</v>
      </c>
      <c r="M66"/>
      <c r="N66"/>
    </row>
    <row r="67" spans="1:14" s="46" customFormat="1" ht="12.75" customHeight="1">
      <c r="A67" s="52" t="s">
        <v>15</v>
      </c>
      <c r="B67" s="57">
        <v>114438831</v>
      </c>
      <c r="C67" s="57">
        <v>80428068</v>
      </c>
      <c r="D67" s="57">
        <v>73052655</v>
      </c>
      <c r="E67" s="57">
        <v>0</v>
      </c>
      <c r="F67" s="57">
        <v>0</v>
      </c>
      <c r="G67" s="57">
        <v>0</v>
      </c>
      <c r="H67" s="57">
        <v>0</v>
      </c>
      <c r="I67" s="57">
        <v>332807</v>
      </c>
      <c r="J67" s="57">
        <v>103944563.49138592</v>
      </c>
      <c r="K67" s="57">
        <v>73052655</v>
      </c>
      <c r="L67" s="54">
        <v>0</v>
      </c>
      <c r="M67"/>
      <c r="N67"/>
    </row>
    <row r="68" spans="1:14" s="46" customFormat="1" ht="12.75" customHeight="1" thickBot="1">
      <c r="A68" s="26" t="str">
        <f>"Total in "&amp;LEFT($A$5,LEN($A$5)-5)&amp;":"</f>
        <v>Total in August:</v>
      </c>
      <c r="B68" s="27" t="s">
        <v>0</v>
      </c>
      <c r="C68" s="28">
        <v>82768068</v>
      </c>
      <c r="D68" s="28">
        <v>73676655</v>
      </c>
      <c r="E68" s="28">
        <v>0</v>
      </c>
      <c r="F68" s="28">
        <v>0</v>
      </c>
      <c r="G68" s="28">
        <v>0</v>
      </c>
      <c r="H68" s="28">
        <v>0</v>
      </c>
      <c r="I68" s="28">
        <v>332807</v>
      </c>
      <c r="J68" s="27" t="s">
        <v>0</v>
      </c>
      <c r="K68" s="28">
        <v>73676655</v>
      </c>
      <c r="L68" s="29">
        <v>0</v>
      </c>
      <c r="M68"/>
      <c r="N68"/>
    </row>
    <row r="69" spans="1:14" s="46" customFormat="1" ht="12.75" customHeight="1">
      <c r="A69" s="64" t="s">
        <v>21</v>
      </c>
      <c r="B69" s="58">
        <v>5349880</v>
      </c>
      <c r="C69" s="59">
        <v>3129680</v>
      </c>
      <c r="D69" s="59">
        <v>1131651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8">
        <v>1934446.6666666667</v>
      </c>
      <c r="K69" s="59">
        <v>1131651</v>
      </c>
      <c r="L69" s="60">
        <v>0</v>
      </c>
      <c r="M69"/>
      <c r="N69"/>
    </row>
    <row r="70" spans="1:14" s="46" customFormat="1" ht="12.75" customHeight="1">
      <c r="A70" s="65" t="s">
        <v>22</v>
      </c>
      <c r="B70" s="61">
        <v>7504217233</v>
      </c>
      <c r="C70" s="62">
        <v>5273993887</v>
      </c>
      <c r="D70" s="62">
        <v>3352105928.93</v>
      </c>
      <c r="E70" s="62">
        <v>0</v>
      </c>
      <c r="F70" s="62">
        <v>127848</v>
      </c>
      <c r="G70" s="62">
        <v>-0.01</v>
      </c>
      <c r="H70" s="62">
        <v>0</v>
      </c>
      <c r="I70" s="62">
        <v>337348</v>
      </c>
      <c r="J70" s="61">
        <v>4769435121.491385</v>
      </c>
      <c r="K70" s="62">
        <v>3351978080.92</v>
      </c>
      <c r="L70" s="63">
        <v>1863056973</v>
      </c>
      <c r="M70"/>
      <c r="N70"/>
    </row>
    <row r="71" spans="1:14" s="46" customFormat="1" ht="12.75" customHeight="1">
      <c r="A71" s="65" t="s">
        <v>23</v>
      </c>
      <c r="B71" s="61">
        <v>1566649455</v>
      </c>
      <c r="C71" s="62">
        <v>877323695</v>
      </c>
      <c r="D71" s="62">
        <v>873113874</v>
      </c>
      <c r="E71" s="62">
        <v>0</v>
      </c>
      <c r="F71" s="62">
        <v>0</v>
      </c>
      <c r="G71" s="62">
        <v>-18317075</v>
      </c>
      <c r="H71" s="62">
        <v>0</v>
      </c>
      <c r="I71" s="62">
        <v>14962500</v>
      </c>
      <c r="J71" s="61">
        <v>1526422855</v>
      </c>
      <c r="K71" s="62">
        <v>854796799</v>
      </c>
      <c r="L71" s="63">
        <v>6416</v>
      </c>
      <c r="M71"/>
      <c r="N71"/>
    </row>
    <row r="72" spans="1:14" s="46" customFormat="1" ht="12.75" customHeight="1" thickBot="1">
      <c r="A72" s="73" t="s">
        <v>25</v>
      </c>
      <c r="B72" s="74">
        <v>1103062030</v>
      </c>
      <c r="C72" s="75">
        <v>939808850</v>
      </c>
      <c r="D72" s="75">
        <v>837411290</v>
      </c>
      <c r="E72" s="75">
        <v>0</v>
      </c>
      <c r="F72" s="75">
        <v>0</v>
      </c>
      <c r="G72" s="75">
        <v>-11630712</v>
      </c>
      <c r="H72" s="75">
        <v>0</v>
      </c>
      <c r="I72" s="75">
        <v>4548086</v>
      </c>
      <c r="J72" s="74">
        <v>969226030</v>
      </c>
      <c r="K72" s="75">
        <v>825780578</v>
      </c>
      <c r="L72" s="76">
        <v>0</v>
      </c>
      <c r="M72"/>
      <c r="N72"/>
    </row>
    <row r="73" spans="1:14" s="9" customFormat="1" ht="12.75" customHeight="1" thickBot="1">
      <c r="A73" s="101" t="str">
        <f>"CG and LG (I+II+III) GRAND TOTAL in "&amp;LEFT($A$5,LEN($A$5)-5)&amp;":"</f>
        <v>CG and LG (I+II+III) GRAND TOTAL in August:</v>
      </c>
      <c r="B73" s="102" t="s">
        <v>0</v>
      </c>
      <c r="C73" s="103">
        <v>7094256112</v>
      </c>
      <c r="D73" s="103">
        <v>5063762743.93</v>
      </c>
      <c r="E73" s="103">
        <v>0</v>
      </c>
      <c r="F73" s="103">
        <v>127848</v>
      </c>
      <c r="G73" s="103">
        <v>-29947787.01</v>
      </c>
      <c r="H73" s="103">
        <v>0</v>
      </c>
      <c r="I73" s="103">
        <v>19847934</v>
      </c>
      <c r="J73" s="102" t="s">
        <v>0</v>
      </c>
      <c r="K73" s="103">
        <v>5033687108.92</v>
      </c>
      <c r="L73" s="104">
        <v>1863063389</v>
      </c>
      <c r="M73"/>
      <c r="N73"/>
    </row>
    <row r="74" spans="1:14" s="1" customFormat="1" ht="12.75" customHeight="1">
      <c r="A74" s="105" t="s">
        <v>72</v>
      </c>
      <c r="B74" s="77" t="s">
        <v>0</v>
      </c>
      <c r="C74" s="77" t="s">
        <v>0</v>
      </c>
      <c r="D74" s="106">
        <v>4573283946</v>
      </c>
      <c r="E74" s="106">
        <v>0</v>
      </c>
      <c r="F74" s="106">
        <v>629931</v>
      </c>
      <c r="G74" s="106">
        <v>-19608316.009999968</v>
      </c>
      <c r="H74" s="106">
        <v>0</v>
      </c>
      <c r="I74" s="106">
        <v>29380592.84</v>
      </c>
      <c r="J74" s="107" t="s">
        <v>0</v>
      </c>
      <c r="K74" s="106">
        <v>4553045698.99</v>
      </c>
      <c r="L74" s="108" t="s">
        <v>0</v>
      </c>
      <c r="M74"/>
      <c r="N74"/>
    </row>
    <row r="75" spans="1:14" s="1" customFormat="1" ht="12.75" customHeight="1">
      <c r="A75" s="52" t="s">
        <v>74</v>
      </c>
      <c r="B75" s="92" t="s">
        <v>0</v>
      </c>
      <c r="C75" s="92" t="s">
        <v>0</v>
      </c>
      <c r="D75" s="93">
        <v>4553045698.99</v>
      </c>
      <c r="E75" s="93">
        <v>530000000</v>
      </c>
      <c r="F75" s="93">
        <v>227342</v>
      </c>
      <c r="G75" s="93">
        <v>-29367893.010000028</v>
      </c>
      <c r="H75" s="93">
        <v>0</v>
      </c>
      <c r="I75" s="93">
        <v>5033152</v>
      </c>
      <c r="J75" s="94" t="s">
        <v>0</v>
      </c>
      <c r="K75" s="93">
        <v>5053450463.98</v>
      </c>
      <c r="L75" s="95" t="s">
        <v>0</v>
      </c>
      <c r="M75"/>
      <c r="N75"/>
    </row>
    <row r="76" spans="1:14" s="1" customFormat="1" ht="12.75" customHeight="1">
      <c r="A76" s="96" t="s">
        <v>76</v>
      </c>
      <c r="B76" s="97" t="s">
        <v>0</v>
      </c>
      <c r="C76" s="97" t="s">
        <v>0</v>
      </c>
      <c r="D76" s="98">
        <v>5053450463.98</v>
      </c>
      <c r="E76" s="98">
        <v>0</v>
      </c>
      <c r="F76" s="98">
        <v>55871756</v>
      </c>
      <c r="G76" s="98">
        <v>13171837.99</v>
      </c>
      <c r="H76" s="98">
        <v>0</v>
      </c>
      <c r="I76" s="98">
        <v>39951108</v>
      </c>
      <c r="J76" s="99" t="s">
        <v>0</v>
      </c>
      <c r="K76" s="98">
        <v>5010750545.969999</v>
      </c>
      <c r="L76" s="100" t="s">
        <v>0</v>
      </c>
      <c r="M76"/>
      <c r="N76"/>
    </row>
    <row r="77" spans="1:14" s="1" customFormat="1" ht="12.75" customHeight="1">
      <c r="A77" s="96" t="s">
        <v>79</v>
      </c>
      <c r="B77" s="97" t="s">
        <v>0</v>
      </c>
      <c r="C77" s="97" t="s">
        <v>0</v>
      </c>
      <c r="D77" s="98">
        <v>5010750545.97</v>
      </c>
      <c r="E77" s="98">
        <v>0</v>
      </c>
      <c r="F77" s="98">
        <v>374778</v>
      </c>
      <c r="G77" s="98">
        <v>12334358.99</v>
      </c>
      <c r="H77" s="98">
        <v>108260</v>
      </c>
      <c r="I77" s="98">
        <v>25297507</v>
      </c>
      <c r="J77" s="99" t="s">
        <v>0</v>
      </c>
      <c r="K77" s="98">
        <v>5022818386.96</v>
      </c>
      <c r="L77" s="100" t="s">
        <v>0</v>
      </c>
      <c r="M77"/>
      <c r="N77"/>
    </row>
    <row r="78" spans="1:14" s="1" customFormat="1" ht="12.75" customHeight="1">
      <c r="A78" s="96" t="s">
        <v>81</v>
      </c>
      <c r="B78" s="97" t="s">
        <v>0</v>
      </c>
      <c r="C78" s="97" t="s">
        <v>0</v>
      </c>
      <c r="D78" s="98">
        <v>5022818386.96</v>
      </c>
      <c r="E78" s="98">
        <v>0</v>
      </c>
      <c r="F78" s="98">
        <v>1106540</v>
      </c>
      <c r="G78" s="98">
        <v>83099610.99000001</v>
      </c>
      <c r="H78" s="98">
        <v>0</v>
      </c>
      <c r="I78" s="98">
        <v>8139722</v>
      </c>
      <c r="J78" s="99" t="s">
        <v>0</v>
      </c>
      <c r="K78" s="98">
        <v>5104811457.95</v>
      </c>
      <c r="L78" s="100" t="s">
        <v>0</v>
      </c>
      <c r="M78"/>
      <c r="N78"/>
    </row>
    <row r="79" spans="1:14" s="1" customFormat="1" ht="12.75" customHeight="1">
      <c r="A79" s="96" t="s">
        <v>83</v>
      </c>
      <c r="B79" s="97" t="s">
        <v>0</v>
      </c>
      <c r="C79" s="97" t="s">
        <v>0</v>
      </c>
      <c r="D79" s="98">
        <v>5104811457.95</v>
      </c>
      <c r="E79" s="98">
        <v>0</v>
      </c>
      <c r="F79" s="98">
        <v>60469984</v>
      </c>
      <c r="G79" s="98">
        <v>-8237400.01</v>
      </c>
      <c r="H79" s="98">
        <v>0</v>
      </c>
      <c r="I79" s="98">
        <v>8233614</v>
      </c>
      <c r="J79" s="99" t="s">
        <v>0</v>
      </c>
      <c r="K79" s="98">
        <v>5036104073.94</v>
      </c>
      <c r="L79" s="100" t="s">
        <v>0</v>
      </c>
      <c r="M79"/>
      <c r="N79"/>
    </row>
    <row r="80" spans="1:14" s="1" customFormat="1" ht="12.75" customHeight="1" thickBot="1">
      <c r="A80" s="96" t="s">
        <v>84</v>
      </c>
      <c r="B80" s="97" t="s">
        <v>0</v>
      </c>
      <c r="C80" s="97" t="s">
        <v>0</v>
      </c>
      <c r="D80" s="98">
        <v>5036104073.940001</v>
      </c>
      <c r="E80" s="98">
        <v>0</v>
      </c>
      <c r="F80" s="98">
        <v>1201555</v>
      </c>
      <c r="G80" s="98">
        <v>28860224.990000002</v>
      </c>
      <c r="H80" s="98">
        <v>0</v>
      </c>
      <c r="I80" s="98">
        <v>3334170</v>
      </c>
      <c r="J80" s="99" t="s">
        <v>0</v>
      </c>
      <c r="K80" s="98">
        <v>5063762743.93</v>
      </c>
      <c r="L80" s="100" t="s">
        <v>0</v>
      </c>
      <c r="M80"/>
      <c r="N80"/>
    </row>
    <row r="81" spans="1:14" s="1" customFormat="1" ht="12.75" customHeight="1" thickBot="1">
      <c r="A81" s="109" t="str">
        <f>"Total per year "&amp;RIGHT($A$5,4)&amp;":"</f>
        <v>Total per year 2012:</v>
      </c>
      <c r="B81" s="110" t="s">
        <v>0</v>
      </c>
      <c r="C81" s="110" t="s">
        <v>0</v>
      </c>
      <c r="D81" s="111">
        <v>4573283946</v>
      </c>
      <c r="E81" s="111">
        <v>530000000</v>
      </c>
      <c r="F81" s="111">
        <v>120009734</v>
      </c>
      <c r="G81" s="111">
        <v>50304636.92000001</v>
      </c>
      <c r="H81" s="111">
        <v>108260</v>
      </c>
      <c r="I81" s="111">
        <v>139217799.84</v>
      </c>
      <c r="J81" s="112" t="s">
        <v>0</v>
      </c>
      <c r="K81" s="111">
        <v>5033687108.92</v>
      </c>
      <c r="L81" s="113" t="s">
        <v>0</v>
      </c>
      <c r="M81"/>
      <c r="N81"/>
    </row>
    <row r="82" ht="15" customHeight="1">
      <c r="A82" s="91" t="s">
        <v>62</v>
      </c>
    </row>
    <row r="83" ht="15.75">
      <c r="A83" s="1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8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2" customWidth="1"/>
    <col min="2" max="12" width="11.421875" style="22" customWidth="1"/>
    <col min="13" max="13" width="9.140625" style="4" customWidth="1"/>
    <col min="14" max="248" width="9.140625" style="22" customWidth="1"/>
    <col min="249" max="249" width="37.140625" style="22" customWidth="1"/>
    <col min="250" max="16384" width="11.421875" style="22" customWidth="1"/>
  </cols>
  <sheetData>
    <row r="1" spans="1:13" s="5" customFormat="1" ht="94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"/>
    </row>
    <row r="2" spans="1:13" s="5" customFormat="1" ht="15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</row>
    <row r="3" spans="1:13" s="5" customFormat="1" ht="24.7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</row>
    <row r="4" spans="1:12" s="6" customFormat="1" ht="17.25" customHeight="1">
      <c r="A4" s="126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6" customFormat="1" ht="17.25" customHeight="1">
      <c r="A5" s="132" t="s">
        <v>86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 ht="17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3"/>
      <c r="K6" s="83"/>
      <c r="L6" s="85" t="s">
        <v>47</v>
      </c>
    </row>
    <row r="7" spans="1:12" s="6" customFormat="1" ht="25.5" customHeight="1">
      <c r="A7" s="129" t="s">
        <v>3</v>
      </c>
      <c r="B7" s="120" t="s">
        <v>48</v>
      </c>
      <c r="C7" s="120"/>
      <c r="D7" s="120" t="s">
        <v>49</v>
      </c>
      <c r="E7" s="120" t="s">
        <v>2</v>
      </c>
      <c r="F7" s="120"/>
      <c r="G7" s="120"/>
      <c r="H7" s="120"/>
      <c r="I7" s="120"/>
      <c r="J7" s="120" t="s">
        <v>50</v>
      </c>
      <c r="K7" s="120"/>
      <c r="L7" s="121" t="s">
        <v>51</v>
      </c>
    </row>
    <row r="8" spans="1:12" s="6" customFormat="1" ht="38.25">
      <c r="A8" s="130"/>
      <c r="B8" s="3" t="s">
        <v>52</v>
      </c>
      <c r="C8" s="3" t="s">
        <v>4</v>
      </c>
      <c r="D8" s="131"/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52</v>
      </c>
      <c r="K8" s="3" t="s">
        <v>58</v>
      </c>
      <c r="L8" s="122"/>
    </row>
    <row r="9" spans="1:13" s="7" customFormat="1" ht="12" customHeight="1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8">
        <v>12</v>
      </c>
      <c r="M9" s="4"/>
    </row>
    <row r="10" spans="1:12" s="2" customFormat="1" ht="13.5">
      <c r="A10" s="23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9" customFormat="1" ht="12" customHeight="1">
      <c r="A11" s="6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0"/>
      <c r="M11" s="4"/>
    </row>
    <row r="12" spans="1:13" s="12" customFormat="1" ht="12" customHeight="1">
      <c r="A12" s="31" t="s">
        <v>5</v>
      </c>
      <c r="B12" s="10">
        <v>1349880</v>
      </c>
      <c r="C12" s="10">
        <v>784280</v>
      </c>
      <c r="D12" s="11">
        <v>507651</v>
      </c>
      <c r="E12" s="10">
        <v>0</v>
      </c>
      <c r="F12" s="11">
        <v>27865</v>
      </c>
      <c r="G12" s="11">
        <v>-3616</v>
      </c>
      <c r="H12" s="11">
        <v>0</v>
      </c>
      <c r="I12" s="11">
        <v>6445</v>
      </c>
      <c r="J12" s="10">
        <v>819570</v>
      </c>
      <c r="K12" s="10">
        <v>476170</v>
      </c>
      <c r="L12" s="32">
        <v>0</v>
      </c>
      <c r="M12" s="4"/>
    </row>
    <row r="13" spans="1:13" s="15" customFormat="1" ht="12" customHeight="1">
      <c r="A13" s="66" t="s">
        <v>6</v>
      </c>
      <c r="B13" s="13">
        <v>1349880</v>
      </c>
      <c r="C13" s="13">
        <v>784280</v>
      </c>
      <c r="D13" s="13">
        <v>507651</v>
      </c>
      <c r="E13" s="13">
        <v>0</v>
      </c>
      <c r="F13" s="13">
        <v>27865</v>
      </c>
      <c r="G13" s="13">
        <v>-3616</v>
      </c>
      <c r="H13" s="13">
        <v>0</v>
      </c>
      <c r="I13" s="13">
        <v>6445</v>
      </c>
      <c r="J13" s="13">
        <v>819570</v>
      </c>
      <c r="K13" s="13">
        <v>476170</v>
      </c>
      <c r="L13" s="33">
        <v>0</v>
      </c>
      <c r="M13" s="4"/>
    </row>
    <row r="14" spans="1:13" s="9" customFormat="1" ht="12" customHeight="1">
      <c r="A14" s="67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"/>
      <c r="M14" s="4"/>
    </row>
    <row r="15" spans="1:13" s="12" customFormat="1" ht="12" customHeight="1">
      <c r="A15" s="31" t="s">
        <v>38</v>
      </c>
      <c r="B15" s="17">
        <v>378000000</v>
      </c>
      <c r="C15" s="17">
        <v>265659912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5">
        <v>265659912</v>
      </c>
      <c r="M15" s="4"/>
    </row>
    <row r="16" spans="1:13" s="9" customFormat="1" ht="12" customHeight="1">
      <c r="A16" s="31" t="s">
        <v>39</v>
      </c>
      <c r="B16" s="17">
        <v>100000000</v>
      </c>
      <c r="C16" s="17">
        <v>70280400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35">
        <v>70280400</v>
      </c>
      <c r="M16" s="4"/>
    </row>
    <row r="17" spans="1:13" s="9" customFormat="1" ht="12" customHeight="1">
      <c r="A17" s="31" t="s">
        <v>40</v>
      </c>
      <c r="B17" s="17">
        <v>378000000</v>
      </c>
      <c r="C17" s="17">
        <v>265659912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5">
        <v>265659912</v>
      </c>
      <c r="M17" s="4"/>
    </row>
    <row r="18" spans="1:13" s="9" customFormat="1" ht="12" customHeight="1">
      <c r="A18" s="31" t="s">
        <v>41</v>
      </c>
      <c r="B18" s="17">
        <v>324000000</v>
      </c>
      <c r="C18" s="17">
        <v>227708496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5">
        <v>227708496</v>
      </c>
      <c r="M18" s="4"/>
    </row>
    <row r="19" spans="1:13" s="9" customFormat="1" ht="12" customHeight="1">
      <c r="A19" s="31" t="s">
        <v>42</v>
      </c>
      <c r="B19" s="17">
        <v>720000000</v>
      </c>
      <c r="C19" s="17">
        <v>506018880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5">
        <v>506018880</v>
      </c>
      <c r="M19" s="4"/>
    </row>
    <row r="20" spans="1:13" s="12" customFormat="1" ht="12" customHeight="1">
      <c r="A20" s="31" t="s">
        <v>14</v>
      </c>
      <c r="B20" s="17">
        <v>8213405</v>
      </c>
      <c r="C20" s="17">
        <v>5772414</v>
      </c>
      <c r="D20" s="17">
        <v>2495568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3550874</v>
      </c>
      <c r="K20" s="17">
        <v>2495568</v>
      </c>
      <c r="L20" s="35">
        <v>0</v>
      </c>
      <c r="M20" s="4"/>
    </row>
    <row r="21" spans="1:13" s="9" customFormat="1" ht="12" customHeight="1">
      <c r="A21" s="31" t="s">
        <v>44</v>
      </c>
      <c r="B21" s="17">
        <v>400000000</v>
      </c>
      <c r="C21" s="17">
        <v>281121600</v>
      </c>
      <c r="D21" s="17">
        <v>281121600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400000000</v>
      </c>
      <c r="K21" s="17">
        <v>281121600</v>
      </c>
      <c r="L21" s="35">
        <v>0</v>
      </c>
      <c r="M21" s="4"/>
    </row>
    <row r="22" spans="1:13" s="9" customFormat="1" ht="12" customHeight="1">
      <c r="A22" s="31" t="s">
        <v>45</v>
      </c>
      <c r="B22" s="17">
        <v>400000000</v>
      </c>
      <c r="C22" s="17">
        <v>281121600</v>
      </c>
      <c r="D22" s="17">
        <v>281121600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400000000</v>
      </c>
      <c r="K22" s="17">
        <v>281121600</v>
      </c>
      <c r="L22" s="35">
        <v>0</v>
      </c>
      <c r="M22" s="4"/>
    </row>
    <row r="23" spans="1:13" s="9" customFormat="1" ht="12" customHeight="1">
      <c r="A23" s="31" t="s">
        <v>34</v>
      </c>
      <c r="B23" s="17">
        <v>150000000</v>
      </c>
      <c r="C23" s="17">
        <v>105420600</v>
      </c>
      <c r="D23" s="17">
        <v>105420600</v>
      </c>
      <c r="E23" s="17">
        <v>0</v>
      </c>
      <c r="F23" s="17">
        <v>0</v>
      </c>
      <c r="G23" s="17">
        <v>0</v>
      </c>
      <c r="H23" s="17">
        <v>0</v>
      </c>
      <c r="I23" s="17">
        <v>106686</v>
      </c>
      <c r="J23" s="17">
        <v>150000000</v>
      </c>
      <c r="K23" s="17">
        <v>105420600</v>
      </c>
      <c r="L23" s="35">
        <v>0</v>
      </c>
      <c r="M23" s="4"/>
    </row>
    <row r="24" spans="1:13" s="9" customFormat="1" ht="12" customHeight="1">
      <c r="A24" s="36" t="s">
        <v>12</v>
      </c>
      <c r="B24" s="17">
        <v>7019240</v>
      </c>
      <c r="C24" s="17">
        <v>4933150</v>
      </c>
      <c r="D24" s="17">
        <v>3593800</v>
      </c>
      <c r="E24" s="17">
        <v>0</v>
      </c>
      <c r="F24" s="17">
        <v>457735</v>
      </c>
      <c r="G24" s="17">
        <v>0</v>
      </c>
      <c r="H24" s="17">
        <v>0</v>
      </c>
      <c r="I24" s="17">
        <v>26840</v>
      </c>
      <c r="J24" s="17">
        <v>4462218</v>
      </c>
      <c r="K24" s="17">
        <v>3136065</v>
      </c>
      <c r="L24" s="35">
        <v>0</v>
      </c>
      <c r="M24" s="4"/>
    </row>
    <row r="25" spans="1:13" s="9" customFormat="1" ht="11.25" customHeight="1">
      <c r="A25" s="37" t="s">
        <v>35</v>
      </c>
      <c r="B25" s="17">
        <v>42000000</v>
      </c>
      <c r="C25" s="17">
        <v>29517768</v>
      </c>
      <c r="D25" s="17">
        <v>24150901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34363636</v>
      </c>
      <c r="K25" s="17">
        <v>24150901</v>
      </c>
      <c r="L25" s="35">
        <v>0</v>
      </c>
      <c r="M25" s="4"/>
    </row>
    <row r="26" spans="1:13" s="9" customFormat="1" ht="12" customHeight="1">
      <c r="A26" s="31" t="s">
        <v>7</v>
      </c>
      <c r="B26" s="17">
        <v>9510029</v>
      </c>
      <c r="C26" s="17">
        <v>6683686</v>
      </c>
      <c r="D26" s="17">
        <v>1852387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2635710</v>
      </c>
      <c r="K26" s="17">
        <v>1852387</v>
      </c>
      <c r="L26" s="35">
        <v>0</v>
      </c>
      <c r="M26" s="4"/>
    </row>
    <row r="27" spans="1:13" s="9" customFormat="1" ht="12" customHeight="1">
      <c r="A27" s="38" t="s">
        <v>8</v>
      </c>
      <c r="B27" s="17">
        <v>4590023</v>
      </c>
      <c r="C27" s="17">
        <v>3225887</v>
      </c>
      <c r="D27" s="17">
        <v>1910585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2718518</v>
      </c>
      <c r="K27" s="17">
        <v>1910585</v>
      </c>
      <c r="L27" s="35">
        <v>0</v>
      </c>
      <c r="M27" s="4"/>
    </row>
    <row r="28" spans="1:13" s="9" customFormat="1" ht="12" customHeight="1">
      <c r="A28" s="31" t="s">
        <v>9</v>
      </c>
      <c r="B28" s="17">
        <v>11102703</v>
      </c>
      <c r="C28" s="17">
        <v>7803024</v>
      </c>
      <c r="D28" s="18">
        <v>99106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141015</v>
      </c>
      <c r="K28" s="17">
        <v>99106</v>
      </c>
      <c r="L28" s="35">
        <v>626373</v>
      </c>
      <c r="M28" s="4"/>
    </row>
    <row r="29" spans="1:13" s="9" customFormat="1" ht="12" customHeight="1">
      <c r="A29" s="31" t="s">
        <v>10</v>
      </c>
      <c r="B29" s="17">
        <v>4241943</v>
      </c>
      <c r="C29" s="17">
        <v>2981254</v>
      </c>
      <c r="D29" s="17">
        <v>233588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332365</v>
      </c>
      <c r="K29" s="17">
        <v>233588</v>
      </c>
      <c r="L29" s="35">
        <v>0</v>
      </c>
      <c r="M29" s="4"/>
    </row>
    <row r="30" spans="1:13" s="9" customFormat="1" ht="12" customHeight="1">
      <c r="A30" s="31" t="s">
        <v>11</v>
      </c>
      <c r="B30" s="17">
        <v>27461677</v>
      </c>
      <c r="C30" s="17">
        <v>19300176</v>
      </c>
      <c r="D30" s="17">
        <v>81889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116518</v>
      </c>
      <c r="K30" s="17">
        <v>81889</v>
      </c>
      <c r="L30" s="35">
        <v>0</v>
      </c>
      <c r="M30" s="4"/>
    </row>
    <row r="31" spans="1:13" s="9" customFormat="1" ht="12" customHeight="1">
      <c r="A31" s="31" t="s">
        <v>5</v>
      </c>
      <c r="B31" s="17">
        <v>18620142</v>
      </c>
      <c r="C31" s="17">
        <v>13086310</v>
      </c>
      <c r="D31" s="17">
        <v>8404504</v>
      </c>
      <c r="E31" s="17">
        <v>0</v>
      </c>
      <c r="F31" s="17">
        <v>466917</v>
      </c>
      <c r="G31" s="17">
        <v>0</v>
      </c>
      <c r="H31" s="17">
        <v>0</v>
      </c>
      <c r="I31" s="17">
        <v>17011</v>
      </c>
      <c r="J31" s="17">
        <v>11294168</v>
      </c>
      <c r="K31" s="17">
        <v>7937587</v>
      </c>
      <c r="L31" s="35">
        <v>0</v>
      </c>
      <c r="M31" s="4"/>
    </row>
    <row r="32" spans="1:13" s="12" customFormat="1" ht="12" customHeight="1">
      <c r="A32" s="31" t="s">
        <v>66</v>
      </c>
      <c r="B32" s="17">
        <v>3100000000</v>
      </c>
      <c r="C32" s="17">
        <v>2178692400</v>
      </c>
      <c r="D32" s="17">
        <v>2038131600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2900000000</v>
      </c>
      <c r="K32" s="17">
        <v>2038131600</v>
      </c>
      <c r="L32" s="35">
        <v>140560800</v>
      </c>
      <c r="M32" s="4"/>
    </row>
    <row r="33" spans="1:13" s="9" customFormat="1" ht="12" customHeight="1">
      <c r="A33" s="31" t="s">
        <v>24</v>
      </c>
      <c r="B33" s="17">
        <v>750000000</v>
      </c>
      <c r="C33" s="17">
        <v>527103000</v>
      </c>
      <c r="D33" s="17">
        <v>158130900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225000000</v>
      </c>
      <c r="K33" s="17">
        <v>158130900</v>
      </c>
      <c r="L33" s="35">
        <v>368972100</v>
      </c>
      <c r="M33" s="4"/>
    </row>
    <row r="34" spans="1:13" s="12" customFormat="1" ht="12" customHeight="1">
      <c r="A34" s="31" t="s">
        <v>28</v>
      </c>
      <c r="B34" s="17">
        <v>50000000</v>
      </c>
      <c r="C34" s="17">
        <v>35140200</v>
      </c>
      <c r="D34" s="17">
        <v>17570100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25000000</v>
      </c>
      <c r="K34" s="17">
        <v>17570100</v>
      </c>
      <c r="L34" s="35">
        <v>17570100</v>
      </c>
      <c r="M34" s="4"/>
    </row>
    <row r="35" spans="1:13" s="12" customFormat="1" ht="12" customHeight="1">
      <c r="A35" s="31" t="s">
        <v>31</v>
      </c>
      <c r="B35" s="17">
        <v>400000000</v>
      </c>
      <c r="C35" s="17">
        <v>281121600</v>
      </c>
      <c r="D35" s="17">
        <v>281121600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400000000</v>
      </c>
      <c r="K35" s="17">
        <v>281121600</v>
      </c>
      <c r="L35" s="35">
        <v>0</v>
      </c>
      <c r="M35" s="4"/>
    </row>
    <row r="36" spans="1:13" s="12" customFormat="1" ht="12" customHeight="1">
      <c r="A36" s="37" t="s">
        <v>36</v>
      </c>
      <c r="B36" s="17">
        <v>100000000</v>
      </c>
      <c r="C36" s="17">
        <v>70280400</v>
      </c>
      <c r="D36" s="17">
        <v>70280400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100000000</v>
      </c>
      <c r="K36" s="17">
        <v>70280400</v>
      </c>
      <c r="L36" s="35">
        <v>0</v>
      </c>
      <c r="M36" s="4"/>
    </row>
    <row r="37" spans="1:13" s="9" customFormat="1" ht="12" customHeight="1">
      <c r="A37" s="31" t="s">
        <v>13</v>
      </c>
      <c r="B37" s="17">
        <v>7019240</v>
      </c>
      <c r="C37" s="17">
        <v>4933150</v>
      </c>
      <c r="D37" s="17">
        <v>3204698</v>
      </c>
      <c r="E37" s="17">
        <v>0</v>
      </c>
      <c r="F37" s="17">
        <v>234912</v>
      </c>
      <c r="G37" s="17">
        <v>0</v>
      </c>
      <c r="H37" s="17">
        <v>0</v>
      </c>
      <c r="I37" s="17">
        <v>25954</v>
      </c>
      <c r="J37" s="17">
        <v>4225624</v>
      </c>
      <c r="K37" s="17">
        <v>2969786</v>
      </c>
      <c r="L37" s="35">
        <v>0</v>
      </c>
      <c r="M37" s="4"/>
    </row>
    <row r="38" spans="1:13" s="9" customFormat="1" ht="12" customHeight="1">
      <c r="A38" s="66" t="s">
        <v>15</v>
      </c>
      <c r="B38" s="14">
        <v>7389778402</v>
      </c>
      <c r="C38" s="14">
        <v>5193565819</v>
      </c>
      <c r="D38" s="14">
        <v>3278925426</v>
      </c>
      <c r="E38" s="14">
        <v>0</v>
      </c>
      <c r="F38" s="14">
        <v>1159564</v>
      </c>
      <c r="G38" s="14">
        <v>0</v>
      </c>
      <c r="H38" s="14">
        <v>0</v>
      </c>
      <c r="I38" s="14">
        <v>176491</v>
      </c>
      <c r="J38" s="14">
        <v>4663840646</v>
      </c>
      <c r="K38" s="14">
        <v>3277765862</v>
      </c>
      <c r="L38" s="33">
        <v>1863056973</v>
      </c>
      <c r="M38" s="4"/>
    </row>
    <row r="39" spans="1:13" s="9" customFormat="1" ht="12" customHeight="1">
      <c r="A39" s="67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9"/>
      <c r="M39" s="4"/>
    </row>
    <row r="40" spans="1:13" s="9" customFormat="1" ht="12" customHeight="1">
      <c r="A40" s="36" t="s">
        <v>12</v>
      </c>
      <c r="B40" s="19">
        <v>9591610</v>
      </c>
      <c r="C40" s="19">
        <v>5237019</v>
      </c>
      <c r="D40" s="19">
        <v>2942781</v>
      </c>
      <c r="E40" s="19">
        <v>0</v>
      </c>
      <c r="F40" s="19">
        <v>0</v>
      </c>
      <c r="G40" s="19">
        <v>-73570</v>
      </c>
      <c r="H40" s="19">
        <v>0</v>
      </c>
      <c r="I40" s="19">
        <v>0</v>
      </c>
      <c r="J40" s="19">
        <v>5254966</v>
      </c>
      <c r="K40" s="19">
        <v>2869211</v>
      </c>
      <c r="L40" s="40">
        <v>0</v>
      </c>
      <c r="M40" s="4"/>
    </row>
    <row r="41" spans="1:13" s="12" customFormat="1" ht="12" customHeight="1">
      <c r="A41" s="36" t="s">
        <v>13</v>
      </c>
      <c r="B41" s="19">
        <v>9591610</v>
      </c>
      <c r="C41" s="19">
        <v>5237019</v>
      </c>
      <c r="D41" s="19">
        <v>2802649</v>
      </c>
      <c r="E41" s="19">
        <v>0</v>
      </c>
      <c r="F41" s="19">
        <v>0</v>
      </c>
      <c r="G41" s="19">
        <v>-70067</v>
      </c>
      <c r="H41" s="19">
        <v>0</v>
      </c>
      <c r="I41" s="19">
        <v>0</v>
      </c>
      <c r="J41" s="19">
        <v>5004729</v>
      </c>
      <c r="K41" s="19">
        <v>2732582</v>
      </c>
      <c r="L41" s="40">
        <v>0</v>
      </c>
      <c r="M41" s="4"/>
    </row>
    <row r="42" spans="1:13" s="20" customFormat="1" ht="12" customHeight="1">
      <c r="A42" s="36" t="s">
        <v>43</v>
      </c>
      <c r="B42" s="19">
        <v>500000000</v>
      </c>
      <c r="C42" s="19">
        <v>273000000</v>
      </c>
      <c r="D42" s="19">
        <v>280000000</v>
      </c>
      <c r="E42" s="19">
        <v>0</v>
      </c>
      <c r="F42" s="19">
        <v>0</v>
      </c>
      <c r="G42" s="19">
        <v>-7000000</v>
      </c>
      <c r="H42" s="19">
        <v>0</v>
      </c>
      <c r="I42" s="19">
        <v>0</v>
      </c>
      <c r="J42" s="19">
        <v>500000000</v>
      </c>
      <c r="K42" s="19">
        <v>273000000</v>
      </c>
      <c r="L42" s="40">
        <v>0</v>
      </c>
      <c r="M42" s="4"/>
    </row>
    <row r="43" spans="1:13" s="20" customFormat="1" ht="12" customHeight="1">
      <c r="A43" s="36" t="s">
        <v>71</v>
      </c>
      <c r="B43" s="19">
        <v>1000000000</v>
      </c>
      <c r="C43" s="19">
        <v>546000000</v>
      </c>
      <c r="D43" s="19">
        <v>560000000</v>
      </c>
      <c r="E43" s="19">
        <v>0</v>
      </c>
      <c r="F43" s="19">
        <v>0</v>
      </c>
      <c r="G43" s="19">
        <v>-14000000</v>
      </c>
      <c r="H43" s="19">
        <v>0</v>
      </c>
      <c r="I43" s="19">
        <v>0</v>
      </c>
      <c r="J43" s="19">
        <v>1000000000</v>
      </c>
      <c r="K43" s="19">
        <v>546000000</v>
      </c>
      <c r="L43" s="40">
        <v>0</v>
      </c>
      <c r="M43" s="4"/>
    </row>
    <row r="44" spans="1:13" s="20" customFormat="1" ht="12" customHeight="1">
      <c r="A44" s="36" t="s">
        <v>16</v>
      </c>
      <c r="B44" s="19">
        <v>9318877</v>
      </c>
      <c r="C44" s="19">
        <v>5088107</v>
      </c>
      <c r="D44" s="19">
        <v>2391845</v>
      </c>
      <c r="E44" s="19">
        <v>0</v>
      </c>
      <c r="F44" s="19">
        <v>0</v>
      </c>
      <c r="G44" s="19">
        <v>-59796</v>
      </c>
      <c r="H44" s="19">
        <v>0</v>
      </c>
      <c r="I44" s="19">
        <v>0</v>
      </c>
      <c r="J44" s="19">
        <v>4271152</v>
      </c>
      <c r="K44" s="19">
        <v>2332049</v>
      </c>
      <c r="L44" s="40">
        <v>0</v>
      </c>
      <c r="M44" s="4"/>
    </row>
    <row r="45" spans="1:13" s="9" customFormat="1" ht="12" customHeight="1">
      <c r="A45" s="38" t="s">
        <v>17</v>
      </c>
      <c r="B45" s="19">
        <v>20000000</v>
      </c>
      <c r="C45" s="19">
        <v>10920000</v>
      </c>
      <c r="D45" s="19">
        <v>1848000</v>
      </c>
      <c r="E45" s="19">
        <v>0</v>
      </c>
      <c r="F45" s="19">
        <v>450900</v>
      </c>
      <c r="G45" s="19">
        <v>-51210</v>
      </c>
      <c r="H45" s="19">
        <v>0</v>
      </c>
      <c r="I45" s="19">
        <v>8744</v>
      </c>
      <c r="J45" s="19">
        <v>2465000</v>
      </c>
      <c r="K45" s="19">
        <v>1345890</v>
      </c>
      <c r="L45" s="40">
        <v>0</v>
      </c>
      <c r="M45" s="4"/>
    </row>
    <row r="46" spans="1:13" s="9" customFormat="1" ht="12" customHeight="1">
      <c r="A46" s="38" t="s">
        <v>18</v>
      </c>
      <c r="B46" s="19">
        <v>15927358</v>
      </c>
      <c r="C46" s="19">
        <v>8696337</v>
      </c>
      <c r="D46" s="19">
        <v>4281415</v>
      </c>
      <c r="E46" s="19">
        <v>0</v>
      </c>
      <c r="F46" s="19">
        <v>0</v>
      </c>
      <c r="G46" s="19">
        <v>-107035</v>
      </c>
      <c r="H46" s="19">
        <v>0</v>
      </c>
      <c r="I46" s="19">
        <v>0</v>
      </c>
      <c r="J46" s="19">
        <v>7645384</v>
      </c>
      <c r="K46" s="19">
        <v>4174380</v>
      </c>
      <c r="L46" s="40">
        <v>0</v>
      </c>
      <c r="M46" s="4"/>
    </row>
    <row r="47" spans="1:13" s="9" customFormat="1" ht="12" customHeight="1">
      <c r="A47" s="38" t="s">
        <v>19</v>
      </c>
      <c r="B47" s="19">
        <v>2220000</v>
      </c>
      <c r="C47" s="19">
        <v>1212120</v>
      </c>
      <c r="D47" s="19">
        <v>530109</v>
      </c>
      <c r="E47" s="19">
        <v>0</v>
      </c>
      <c r="F47" s="19">
        <v>51233</v>
      </c>
      <c r="G47" s="19">
        <v>-13822</v>
      </c>
      <c r="H47" s="19">
        <v>0</v>
      </c>
      <c r="I47" s="19">
        <v>2717</v>
      </c>
      <c r="J47" s="19">
        <v>851748</v>
      </c>
      <c r="K47" s="19">
        <v>465054</v>
      </c>
      <c r="L47" s="40">
        <v>6256</v>
      </c>
      <c r="M47" s="4"/>
    </row>
    <row r="48" spans="1:13" s="9" customFormat="1" ht="12" customHeight="1">
      <c r="A48" s="66" t="s">
        <v>20</v>
      </c>
      <c r="B48" s="21">
        <v>1566649455</v>
      </c>
      <c r="C48" s="21">
        <v>855390602</v>
      </c>
      <c r="D48" s="21">
        <v>854796799</v>
      </c>
      <c r="E48" s="21">
        <v>0</v>
      </c>
      <c r="F48" s="21">
        <v>502133</v>
      </c>
      <c r="G48" s="21">
        <v>-21375500</v>
      </c>
      <c r="H48" s="21">
        <v>0</v>
      </c>
      <c r="I48" s="21">
        <v>11461</v>
      </c>
      <c r="J48" s="21">
        <v>1525492979</v>
      </c>
      <c r="K48" s="21">
        <v>832919166</v>
      </c>
      <c r="L48" s="41">
        <v>6256</v>
      </c>
      <c r="M48" s="4"/>
    </row>
    <row r="49" spans="1:13" s="9" customFormat="1" ht="12" customHeight="1">
      <c r="A49" s="67" t="s">
        <v>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39"/>
      <c r="M49" s="4"/>
    </row>
    <row r="50" spans="1:13" s="9" customFormat="1" ht="12" customHeight="1">
      <c r="A50" s="36" t="s">
        <v>29</v>
      </c>
      <c r="B50" s="19">
        <v>535344000</v>
      </c>
      <c r="C50" s="19">
        <v>449688960</v>
      </c>
      <c r="D50" s="19">
        <v>342084816</v>
      </c>
      <c r="E50" s="19">
        <v>0</v>
      </c>
      <c r="F50" s="19">
        <v>56211120</v>
      </c>
      <c r="G50" s="19">
        <v>-4818096</v>
      </c>
      <c r="H50" s="19">
        <v>0</v>
      </c>
      <c r="I50" s="19">
        <v>0</v>
      </c>
      <c r="J50" s="19">
        <v>334590000</v>
      </c>
      <c r="K50" s="19">
        <v>281055600</v>
      </c>
      <c r="L50" s="40">
        <v>0</v>
      </c>
      <c r="M50" s="4"/>
    </row>
    <row r="51" spans="1:13" s="9" customFormat="1" ht="12" customHeight="1">
      <c r="A51" s="36" t="s">
        <v>30</v>
      </c>
      <c r="B51" s="19">
        <v>178448000</v>
      </c>
      <c r="C51" s="19">
        <v>149896320</v>
      </c>
      <c r="D51" s="19">
        <v>152037696</v>
      </c>
      <c r="E51" s="19">
        <v>0</v>
      </c>
      <c r="F51" s="19">
        <v>149539424</v>
      </c>
      <c r="G51" s="19">
        <v>-2498272</v>
      </c>
      <c r="H51" s="19">
        <v>0</v>
      </c>
      <c r="I51" s="19">
        <v>0</v>
      </c>
      <c r="J51" s="19">
        <v>0</v>
      </c>
      <c r="K51" s="19">
        <v>0</v>
      </c>
      <c r="L51" s="40">
        <v>0</v>
      </c>
      <c r="M51" s="4"/>
    </row>
    <row r="52" spans="1:13" s="9" customFormat="1" ht="12" customHeight="1">
      <c r="A52" s="36" t="s">
        <v>33</v>
      </c>
      <c r="B52" s="19">
        <v>178448000</v>
      </c>
      <c r="C52" s="19">
        <v>149896320</v>
      </c>
      <c r="D52" s="19">
        <v>152037696</v>
      </c>
      <c r="E52" s="19">
        <v>0</v>
      </c>
      <c r="F52" s="19">
        <v>0</v>
      </c>
      <c r="G52" s="19">
        <v>-2141376</v>
      </c>
      <c r="H52" s="19">
        <v>0</v>
      </c>
      <c r="I52" s="19">
        <v>0</v>
      </c>
      <c r="J52" s="19">
        <v>178448000</v>
      </c>
      <c r="K52" s="19">
        <v>149896320</v>
      </c>
      <c r="L52" s="40">
        <v>0</v>
      </c>
      <c r="M52" s="4"/>
    </row>
    <row r="53" spans="1:13" s="9" customFormat="1" ht="12" customHeight="1">
      <c r="A53" s="36" t="s">
        <v>37</v>
      </c>
      <c r="B53" s="19">
        <v>90000000</v>
      </c>
      <c r="C53" s="19">
        <v>75600000</v>
      </c>
      <c r="D53" s="19">
        <v>76680000</v>
      </c>
      <c r="E53" s="19">
        <v>0</v>
      </c>
      <c r="F53" s="19">
        <v>0</v>
      </c>
      <c r="G53" s="19">
        <v>-1080000</v>
      </c>
      <c r="H53" s="19">
        <v>0</v>
      </c>
      <c r="I53" s="19">
        <v>0</v>
      </c>
      <c r="J53" s="19">
        <v>90000000</v>
      </c>
      <c r="K53" s="19">
        <v>75600000</v>
      </c>
      <c r="L53" s="40">
        <v>0</v>
      </c>
      <c r="M53" s="4"/>
    </row>
    <row r="54" spans="1:13" s="9" customFormat="1" ht="12" customHeight="1">
      <c r="A54" s="36" t="s">
        <v>32</v>
      </c>
      <c r="B54" s="19">
        <v>120822030</v>
      </c>
      <c r="C54" s="19">
        <v>101490505</v>
      </c>
      <c r="D54" s="19">
        <v>102940370</v>
      </c>
      <c r="E54" s="19">
        <v>0</v>
      </c>
      <c r="F54" s="19">
        <v>0</v>
      </c>
      <c r="G54" s="19">
        <v>-1449865</v>
      </c>
      <c r="H54" s="19">
        <v>0</v>
      </c>
      <c r="I54" s="19">
        <v>0</v>
      </c>
      <c r="J54" s="19">
        <v>120822030</v>
      </c>
      <c r="K54" s="19">
        <v>101490505</v>
      </c>
      <c r="L54" s="40">
        <v>0</v>
      </c>
      <c r="M54" s="4"/>
    </row>
    <row r="55" spans="1:13" s="9" customFormat="1" ht="12" customHeight="1">
      <c r="A55" s="66" t="s">
        <v>26</v>
      </c>
      <c r="B55" s="14">
        <v>1103062030</v>
      </c>
      <c r="C55" s="14">
        <v>926572105</v>
      </c>
      <c r="D55" s="14">
        <v>825780578</v>
      </c>
      <c r="E55" s="14">
        <v>0</v>
      </c>
      <c r="F55" s="14">
        <v>205750544</v>
      </c>
      <c r="G55" s="14">
        <v>-11987609</v>
      </c>
      <c r="H55" s="14">
        <v>0</v>
      </c>
      <c r="I55" s="14">
        <v>0</v>
      </c>
      <c r="J55" s="14">
        <v>723860030</v>
      </c>
      <c r="K55" s="14">
        <v>608042425</v>
      </c>
      <c r="L55" s="33">
        <v>0</v>
      </c>
      <c r="M55" s="4"/>
    </row>
    <row r="56" spans="1:12" s="2" customFormat="1" ht="13.5" thickBot="1">
      <c r="A56" s="26" t="str">
        <f>"Total in "&amp;LEFT($A$5,LEN($A$5)-5)&amp;":"</f>
        <v>Total in September:</v>
      </c>
      <c r="B56" s="27" t="s">
        <v>0</v>
      </c>
      <c r="C56" s="28">
        <v>6976312806</v>
      </c>
      <c r="D56" s="28">
        <v>4960010454</v>
      </c>
      <c r="E56" s="28">
        <v>0</v>
      </c>
      <c r="F56" s="28">
        <v>207440106</v>
      </c>
      <c r="G56" s="28">
        <v>-33366725</v>
      </c>
      <c r="H56" s="28">
        <v>0</v>
      </c>
      <c r="I56" s="28">
        <v>194397</v>
      </c>
      <c r="J56" s="27" t="s">
        <v>0</v>
      </c>
      <c r="K56" s="28">
        <v>4719203623</v>
      </c>
      <c r="L56" s="29">
        <v>1863063229</v>
      </c>
    </row>
    <row r="57" spans="1:12" s="2" customFormat="1" ht="12" customHeight="1">
      <c r="A57" s="23" t="s">
        <v>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3" s="9" customFormat="1" ht="12" customHeight="1" thickBot="1">
      <c r="A58" s="89" t="s">
        <v>61</v>
      </c>
      <c r="B58" s="69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69">
        <v>0</v>
      </c>
      <c r="K58" s="70">
        <v>0</v>
      </c>
      <c r="L58" s="71">
        <v>0</v>
      </c>
      <c r="M58" s="4"/>
    </row>
    <row r="59" spans="1:14" s="2" customFormat="1" ht="13.5">
      <c r="A59" s="42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/>
      <c r="N59"/>
    </row>
    <row r="60" spans="1:14" s="46" customFormat="1" ht="12.75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/>
      <c r="N60"/>
    </row>
    <row r="61" spans="1:14" s="46" customFormat="1" ht="12" customHeight="1">
      <c r="A61" s="47" t="s">
        <v>63</v>
      </c>
      <c r="B61" s="48">
        <v>4000000</v>
      </c>
      <c r="C61" s="48">
        <v>2324000</v>
      </c>
      <c r="D61" s="49">
        <v>624000</v>
      </c>
      <c r="E61" s="48">
        <v>0</v>
      </c>
      <c r="F61" s="49">
        <v>0</v>
      </c>
      <c r="G61" s="49">
        <v>-4267</v>
      </c>
      <c r="H61" s="49">
        <v>0</v>
      </c>
      <c r="I61" s="49">
        <v>0</v>
      </c>
      <c r="J61" s="48">
        <v>1066666.0929432015</v>
      </c>
      <c r="K61" s="50">
        <v>619733</v>
      </c>
      <c r="L61" s="51">
        <v>0</v>
      </c>
      <c r="M61"/>
      <c r="N61"/>
    </row>
    <row r="62" spans="1:14" s="46" customFormat="1" ht="12.75">
      <c r="A62" s="52" t="s">
        <v>60</v>
      </c>
      <c r="B62" s="53">
        <v>4000000</v>
      </c>
      <c r="C62" s="53">
        <v>2324000</v>
      </c>
      <c r="D62" s="53">
        <v>624000</v>
      </c>
      <c r="E62" s="53">
        <v>0</v>
      </c>
      <c r="F62" s="53">
        <v>0</v>
      </c>
      <c r="G62" s="53">
        <v>-4267</v>
      </c>
      <c r="H62" s="53">
        <v>0</v>
      </c>
      <c r="I62" s="53">
        <v>0</v>
      </c>
      <c r="J62" s="53">
        <v>1066666.0929432015</v>
      </c>
      <c r="K62" s="53">
        <v>619733</v>
      </c>
      <c r="L62" s="54">
        <v>0</v>
      </c>
      <c r="M62"/>
      <c r="N62"/>
    </row>
    <row r="63" spans="1:14" s="46" customFormat="1" ht="12.75">
      <c r="A63" s="43" t="s">
        <v>22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72"/>
      <c r="M63"/>
      <c r="N63"/>
    </row>
    <row r="64" spans="1:14" s="46" customFormat="1" ht="12.75">
      <c r="A64" s="55" t="s">
        <v>63</v>
      </c>
      <c r="B64" s="50">
        <v>12551985</v>
      </c>
      <c r="C64" s="50">
        <v>8821585</v>
      </c>
      <c r="D64" s="50">
        <v>2352422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3347194.9505125186</v>
      </c>
      <c r="K64" s="50">
        <v>2352422</v>
      </c>
      <c r="L64" s="56">
        <v>0</v>
      </c>
      <c r="M64"/>
      <c r="N64"/>
    </row>
    <row r="65" spans="1:14" s="46" customFormat="1" ht="12.75">
      <c r="A65" s="55" t="s">
        <v>64</v>
      </c>
      <c r="B65" s="50">
        <v>81255205</v>
      </c>
      <c r="C65" s="50">
        <v>57106483</v>
      </c>
      <c r="D65" s="50">
        <v>57106483</v>
      </c>
      <c r="E65" s="50">
        <v>0</v>
      </c>
      <c r="F65" s="50">
        <v>0</v>
      </c>
      <c r="G65" s="50">
        <v>0</v>
      </c>
      <c r="H65" s="50">
        <v>0</v>
      </c>
      <c r="I65" s="50">
        <v>302053</v>
      </c>
      <c r="J65" s="50">
        <v>81255204.86508329</v>
      </c>
      <c r="K65" s="50">
        <v>57106483</v>
      </c>
      <c r="L65" s="56">
        <v>0</v>
      </c>
      <c r="M65"/>
      <c r="N65"/>
    </row>
    <row r="66" spans="1:14" s="46" customFormat="1" ht="12.75">
      <c r="A66" s="55" t="s">
        <v>65</v>
      </c>
      <c r="B66" s="50">
        <v>20631641</v>
      </c>
      <c r="C66" s="50">
        <v>14500000</v>
      </c>
      <c r="D66" s="50">
        <v>13593750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19342163.67579012</v>
      </c>
      <c r="K66" s="50">
        <v>13593750</v>
      </c>
      <c r="L66" s="56">
        <v>0</v>
      </c>
      <c r="M66"/>
      <c r="N66"/>
    </row>
    <row r="67" spans="1:14" s="46" customFormat="1" ht="12.75" customHeight="1">
      <c r="A67" s="52" t="s">
        <v>15</v>
      </c>
      <c r="B67" s="57">
        <v>114438831</v>
      </c>
      <c r="C67" s="57">
        <v>80428068</v>
      </c>
      <c r="D67" s="57">
        <v>73052655</v>
      </c>
      <c r="E67" s="57">
        <v>0</v>
      </c>
      <c r="F67" s="57">
        <v>0</v>
      </c>
      <c r="G67" s="57">
        <v>0</v>
      </c>
      <c r="H67" s="57">
        <v>0</v>
      </c>
      <c r="I67" s="57">
        <v>302053</v>
      </c>
      <c r="J67" s="57">
        <v>103944563.49138592</v>
      </c>
      <c r="K67" s="57">
        <v>73052655</v>
      </c>
      <c r="L67" s="54">
        <v>0</v>
      </c>
      <c r="M67"/>
      <c r="N67"/>
    </row>
    <row r="68" spans="1:14" s="46" customFormat="1" ht="12.75" customHeight="1" thickBot="1">
      <c r="A68" s="26" t="str">
        <f>"Total in "&amp;LEFT($A$5,LEN($A$5)-5)&amp;":"</f>
        <v>Total in September:</v>
      </c>
      <c r="B68" s="27" t="s">
        <v>0</v>
      </c>
      <c r="C68" s="28">
        <v>82752068</v>
      </c>
      <c r="D68" s="28">
        <v>73676655</v>
      </c>
      <c r="E68" s="28">
        <v>0</v>
      </c>
      <c r="F68" s="28">
        <v>0</v>
      </c>
      <c r="G68" s="28">
        <v>-4267</v>
      </c>
      <c r="H68" s="28">
        <v>0</v>
      </c>
      <c r="I68" s="28">
        <v>302053</v>
      </c>
      <c r="J68" s="27" t="s">
        <v>0</v>
      </c>
      <c r="K68" s="28">
        <v>73672388</v>
      </c>
      <c r="L68" s="29">
        <v>0</v>
      </c>
      <c r="M68"/>
      <c r="N68"/>
    </row>
    <row r="69" spans="1:14" s="46" customFormat="1" ht="12.75" customHeight="1">
      <c r="A69" s="64" t="s">
        <v>21</v>
      </c>
      <c r="B69" s="58">
        <v>5349880</v>
      </c>
      <c r="C69" s="59">
        <v>3108280</v>
      </c>
      <c r="D69" s="59">
        <v>1131651</v>
      </c>
      <c r="E69" s="59">
        <v>0</v>
      </c>
      <c r="F69" s="59">
        <v>27865</v>
      </c>
      <c r="G69" s="59">
        <v>-7883</v>
      </c>
      <c r="H69" s="59">
        <v>0</v>
      </c>
      <c r="I69" s="59">
        <v>6445</v>
      </c>
      <c r="J69" s="58">
        <v>1886236.0929432015</v>
      </c>
      <c r="K69" s="59">
        <v>1095903</v>
      </c>
      <c r="L69" s="60">
        <v>0</v>
      </c>
      <c r="M69"/>
      <c r="N69"/>
    </row>
    <row r="70" spans="1:14" s="46" customFormat="1" ht="12.75" customHeight="1">
      <c r="A70" s="65" t="s">
        <v>22</v>
      </c>
      <c r="B70" s="61">
        <v>7504217233</v>
      </c>
      <c r="C70" s="62">
        <v>5273993887</v>
      </c>
      <c r="D70" s="62">
        <v>3351978081</v>
      </c>
      <c r="E70" s="62">
        <v>0</v>
      </c>
      <c r="F70" s="62">
        <v>1159564</v>
      </c>
      <c r="G70" s="62">
        <v>0</v>
      </c>
      <c r="H70" s="62">
        <v>0</v>
      </c>
      <c r="I70" s="62">
        <v>478544</v>
      </c>
      <c r="J70" s="61">
        <v>4767785209.491385</v>
      </c>
      <c r="K70" s="62">
        <v>3350818517</v>
      </c>
      <c r="L70" s="63">
        <v>1863056973</v>
      </c>
      <c r="M70"/>
      <c r="N70"/>
    </row>
    <row r="71" spans="1:14" s="46" customFormat="1" ht="12.75" customHeight="1">
      <c r="A71" s="65" t="s">
        <v>23</v>
      </c>
      <c r="B71" s="61">
        <v>1566649455</v>
      </c>
      <c r="C71" s="62">
        <v>855390602</v>
      </c>
      <c r="D71" s="62">
        <v>854796799</v>
      </c>
      <c r="E71" s="62">
        <v>0</v>
      </c>
      <c r="F71" s="62">
        <v>502133</v>
      </c>
      <c r="G71" s="62">
        <v>-21375500</v>
      </c>
      <c r="H71" s="62">
        <v>0</v>
      </c>
      <c r="I71" s="62">
        <v>11461</v>
      </c>
      <c r="J71" s="61">
        <v>1525492979</v>
      </c>
      <c r="K71" s="62">
        <v>832919166</v>
      </c>
      <c r="L71" s="63">
        <v>6256</v>
      </c>
      <c r="M71"/>
      <c r="N71"/>
    </row>
    <row r="72" spans="1:14" s="46" customFormat="1" ht="12.75" customHeight="1" thickBot="1">
      <c r="A72" s="73" t="s">
        <v>25</v>
      </c>
      <c r="B72" s="74">
        <v>1103062030</v>
      </c>
      <c r="C72" s="75">
        <v>926572105</v>
      </c>
      <c r="D72" s="75">
        <v>825780578</v>
      </c>
      <c r="E72" s="75">
        <v>0</v>
      </c>
      <c r="F72" s="75">
        <v>205750544</v>
      </c>
      <c r="G72" s="75">
        <v>-11987609</v>
      </c>
      <c r="H72" s="75">
        <v>0</v>
      </c>
      <c r="I72" s="75">
        <v>0</v>
      </c>
      <c r="J72" s="74">
        <v>723860030</v>
      </c>
      <c r="K72" s="75">
        <v>608042425</v>
      </c>
      <c r="L72" s="76">
        <v>0</v>
      </c>
      <c r="M72"/>
      <c r="N72"/>
    </row>
    <row r="73" spans="1:14" s="9" customFormat="1" ht="12.75" customHeight="1" thickBot="1">
      <c r="A73" s="101" t="str">
        <f>"CG and LG (I+II+III) GRAND TOTAL in "&amp;LEFT($A$5,LEN($A$5)-5)&amp;":"</f>
        <v>CG and LG (I+II+III) GRAND TOTAL in September:</v>
      </c>
      <c r="B73" s="102" t="s">
        <v>0</v>
      </c>
      <c r="C73" s="103">
        <v>7059064874</v>
      </c>
      <c r="D73" s="103">
        <v>5033687109</v>
      </c>
      <c r="E73" s="103">
        <v>0</v>
      </c>
      <c r="F73" s="103">
        <v>207440106</v>
      </c>
      <c r="G73" s="103">
        <v>-33370992</v>
      </c>
      <c r="H73" s="103">
        <v>0</v>
      </c>
      <c r="I73" s="103">
        <v>496450</v>
      </c>
      <c r="J73" s="102" t="s">
        <v>0</v>
      </c>
      <c r="K73" s="103">
        <v>4792876011</v>
      </c>
      <c r="L73" s="104">
        <v>1863063229</v>
      </c>
      <c r="M73"/>
      <c r="N73"/>
    </row>
    <row r="74" spans="1:14" s="1" customFormat="1" ht="12.75" customHeight="1">
      <c r="A74" s="105" t="s">
        <v>72</v>
      </c>
      <c r="B74" s="77" t="s">
        <v>0</v>
      </c>
      <c r="C74" s="77" t="s">
        <v>0</v>
      </c>
      <c r="D74" s="106">
        <v>4573283946</v>
      </c>
      <c r="E74" s="106">
        <v>0</v>
      </c>
      <c r="F74" s="106">
        <v>629931</v>
      </c>
      <c r="G74" s="106">
        <v>-19608316.009999968</v>
      </c>
      <c r="H74" s="106">
        <v>0</v>
      </c>
      <c r="I74" s="106">
        <v>29380592.84</v>
      </c>
      <c r="J74" s="107" t="s">
        <v>0</v>
      </c>
      <c r="K74" s="106">
        <v>4553045698.99</v>
      </c>
      <c r="L74" s="108" t="s">
        <v>0</v>
      </c>
      <c r="M74"/>
      <c r="N74"/>
    </row>
    <row r="75" spans="1:14" s="1" customFormat="1" ht="12.75" customHeight="1">
      <c r="A75" s="52" t="s">
        <v>74</v>
      </c>
      <c r="B75" s="92" t="s">
        <v>0</v>
      </c>
      <c r="C75" s="92" t="s">
        <v>0</v>
      </c>
      <c r="D75" s="93">
        <v>4553045698.99</v>
      </c>
      <c r="E75" s="93">
        <v>530000000</v>
      </c>
      <c r="F75" s="93">
        <v>227342</v>
      </c>
      <c r="G75" s="93">
        <v>-29367893.010000028</v>
      </c>
      <c r="H75" s="93">
        <v>0</v>
      </c>
      <c r="I75" s="93">
        <v>5033152</v>
      </c>
      <c r="J75" s="94" t="s">
        <v>0</v>
      </c>
      <c r="K75" s="93">
        <v>5053450463.98</v>
      </c>
      <c r="L75" s="95" t="s">
        <v>0</v>
      </c>
      <c r="M75"/>
      <c r="N75"/>
    </row>
    <row r="76" spans="1:14" s="1" customFormat="1" ht="12.75" customHeight="1">
      <c r="A76" s="96" t="s">
        <v>76</v>
      </c>
      <c r="B76" s="97" t="s">
        <v>0</v>
      </c>
      <c r="C76" s="97" t="s">
        <v>0</v>
      </c>
      <c r="D76" s="98">
        <v>5053450463.98</v>
      </c>
      <c r="E76" s="98">
        <v>0</v>
      </c>
      <c r="F76" s="98">
        <v>55871756</v>
      </c>
      <c r="G76" s="98">
        <v>13171837.99</v>
      </c>
      <c r="H76" s="98">
        <v>0</v>
      </c>
      <c r="I76" s="98">
        <v>39951108</v>
      </c>
      <c r="J76" s="99" t="s">
        <v>0</v>
      </c>
      <c r="K76" s="98">
        <v>5010750545.969999</v>
      </c>
      <c r="L76" s="100" t="s">
        <v>0</v>
      </c>
      <c r="M76"/>
      <c r="N76"/>
    </row>
    <row r="77" spans="1:14" s="1" customFormat="1" ht="12.75" customHeight="1">
      <c r="A77" s="96" t="s">
        <v>79</v>
      </c>
      <c r="B77" s="97" t="s">
        <v>0</v>
      </c>
      <c r="C77" s="97" t="s">
        <v>0</v>
      </c>
      <c r="D77" s="98">
        <v>5010750545.97</v>
      </c>
      <c r="E77" s="98">
        <v>0</v>
      </c>
      <c r="F77" s="98">
        <v>374778</v>
      </c>
      <c r="G77" s="98">
        <v>12334358.99</v>
      </c>
      <c r="H77" s="98">
        <v>108260</v>
      </c>
      <c r="I77" s="98">
        <v>25297507</v>
      </c>
      <c r="J77" s="99" t="s">
        <v>0</v>
      </c>
      <c r="K77" s="98">
        <v>5022818386.96</v>
      </c>
      <c r="L77" s="100" t="s">
        <v>0</v>
      </c>
      <c r="M77"/>
      <c r="N77"/>
    </row>
    <row r="78" spans="1:14" s="1" customFormat="1" ht="12.75" customHeight="1">
      <c r="A78" s="96" t="s">
        <v>81</v>
      </c>
      <c r="B78" s="97" t="s">
        <v>0</v>
      </c>
      <c r="C78" s="97" t="s">
        <v>0</v>
      </c>
      <c r="D78" s="98">
        <v>5022818386.96</v>
      </c>
      <c r="E78" s="98">
        <v>0</v>
      </c>
      <c r="F78" s="98">
        <v>1106540</v>
      </c>
      <c r="G78" s="98">
        <v>83099610.99000001</v>
      </c>
      <c r="H78" s="98">
        <v>0</v>
      </c>
      <c r="I78" s="98">
        <v>8139722</v>
      </c>
      <c r="J78" s="99" t="s">
        <v>0</v>
      </c>
      <c r="K78" s="98">
        <v>5104811457.95</v>
      </c>
      <c r="L78" s="100" t="s">
        <v>0</v>
      </c>
      <c r="M78"/>
      <c r="N78"/>
    </row>
    <row r="79" spans="1:14" s="1" customFormat="1" ht="12.75" customHeight="1">
      <c r="A79" s="96" t="s">
        <v>83</v>
      </c>
      <c r="B79" s="97" t="s">
        <v>0</v>
      </c>
      <c r="C79" s="97" t="s">
        <v>0</v>
      </c>
      <c r="D79" s="98">
        <v>5104811457.95</v>
      </c>
      <c r="E79" s="98">
        <v>0</v>
      </c>
      <c r="F79" s="98">
        <v>60469984</v>
      </c>
      <c r="G79" s="98">
        <v>-8237400.01</v>
      </c>
      <c r="H79" s="98">
        <v>0</v>
      </c>
      <c r="I79" s="98">
        <v>8233614</v>
      </c>
      <c r="J79" s="99" t="s">
        <v>0</v>
      </c>
      <c r="K79" s="98">
        <v>5036104073.94</v>
      </c>
      <c r="L79" s="100" t="s">
        <v>0</v>
      </c>
      <c r="M79"/>
      <c r="N79"/>
    </row>
    <row r="80" spans="1:14" s="1" customFormat="1" ht="12.75" customHeight="1">
      <c r="A80" s="96" t="s">
        <v>84</v>
      </c>
      <c r="B80" s="97" t="s">
        <v>0</v>
      </c>
      <c r="C80" s="97" t="s">
        <v>0</v>
      </c>
      <c r="D80" s="98">
        <v>5036104073.940001</v>
      </c>
      <c r="E80" s="98">
        <v>0</v>
      </c>
      <c r="F80" s="98">
        <v>1201555</v>
      </c>
      <c r="G80" s="98">
        <v>28860224.990000002</v>
      </c>
      <c r="H80" s="98">
        <v>0</v>
      </c>
      <c r="I80" s="98">
        <v>3334170</v>
      </c>
      <c r="J80" s="99" t="s">
        <v>0</v>
      </c>
      <c r="K80" s="98">
        <v>5063762743.93</v>
      </c>
      <c r="L80" s="100" t="s">
        <v>0</v>
      </c>
      <c r="M80"/>
      <c r="N80"/>
    </row>
    <row r="81" spans="1:14" s="1" customFormat="1" ht="12.75" customHeight="1" thickBot="1">
      <c r="A81" s="96" t="s">
        <v>87</v>
      </c>
      <c r="B81" s="97" t="s">
        <v>0</v>
      </c>
      <c r="C81" s="97" t="s">
        <v>0</v>
      </c>
      <c r="D81" s="98">
        <v>5063762743.93</v>
      </c>
      <c r="E81" s="98">
        <v>0</v>
      </c>
      <c r="F81" s="98">
        <v>127848</v>
      </c>
      <c r="G81" s="98">
        <v>-29947787.01</v>
      </c>
      <c r="H81" s="98">
        <v>0</v>
      </c>
      <c r="I81" s="98">
        <v>19847934</v>
      </c>
      <c r="J81" s="99" t="s">
        <v>0</v>
      </c>
      <c r="K81" s="98">
        <v>5033687108.92</v>
      </c>
      <c r="L81" s="100" t="s">
        <v>0</v>
      </c>
      <c r="M81"/>
      <c r="N81"/>
    </row>
    <row r="82" spans="1:14" s="1" customFormat="1" ht="12.75" customHeight="1" thickBot="1">
      <c r="A82" s="109" t="str">
        <f>"Total per year "&amp;RIGHT($A$5,4)&amp;":"</f>
        <v>Total per year 2012:</v>
      </c>
      <c r="B82" s="110" t="s">
        <v>0</v>
      </c>
      <c r="C82" s="110" t="s">
        <v>0</v>
      </c>
      <c r="D82" s="111">
        <v>4573283946</v>
      </c>
      <c r="E82" s="111">
        <v>530000000</v>
      </c>
      <c r="F82" s="111">
        <v>327449840</v>
      </c>
      <c r="G82" s="111">
        <v>16933644.919999998</v>
      </c>
      <c r="H82" s="111">
        <v>108260</v>
      </c>
      <c r="I82" s="111">
        <v>139714249.84</v>
      </c>
      <c r="J82" s="112" t="s">
        <v>0</v>
      </c>
      <c r="K82" s="111">
        <v>4792876010.92</v>
      </c>
      <c r="L82" s="113" t="s">
        <v>0</v>
      </c>
      <c r="M82"/>
      <c r="N82"/>
    </row>
    <row r="83" ht="15" customHeight="1">
      <c r="A83" s="91" t="s">
        <v>62</v>
      </c>
    </row>
    <row r="84" ht="15.75">
      <c r="A84" s="1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External Debt Report </dc:title>
  <dc:subject>Report</dc:subject>
  <dc:creator>AndrisC</dc:creator>
  <cp:keywords/>
  <dc:description/>
  <cp:lastModifiedBy>Andris Ciršs</cp:lastModifiedBy>
  <cp:lastPrinted>2012-11-16T07:47:15Z</cp:lastPrinted>
  <dcterms:created xsi:type="dcterms:W3CDTF">2008-02-15T11:02:28Z</dcterms:created>
  <dcterms:modified xsi:type="dcterms:W3CDTF">2013-03-18T14:59:25Z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arejais_parads-menesis_2010(anglu).xls</vt:lpwstr>
  </property>
</Properties>
</file>