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9020" windowHeight="11895" activeTab="1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>
    <definedName name="_xlnm.Print_Area" localSheetId="3">'Apr'!$A$1:$L$72</definedName>
    <definedName name="_xlnm.Print_Area" localSheetId="7">'Aug'!$A$1:$L$74</definedName>
    <definedName name="_xlnm.Print_Area" localSheetId="11">'Dec'!$A$1:$L$75</definedName>
    <definedName name="_xlnm.Print_Area" localSheetId="1">'Feb'!$A$1:$L$72</definedName>
    <definedName name="_xlnm.Print_Area" localSheetId="0">'Jan'!$A$1:$L$71</definedName>
    <definedName name="_xlnm.Print_Area" localSheetId="6">'Jul'!$A$1:$L$74</definedName>
    <definedName name="_xlnm.Print_Area" localSheetId="5">'Jun'!$A$1:$L$72</definedName>
    <definedName name="_xlnm.Print_Area" localSheetId="2">'Mar'!$A$1:$L$69</definedName>
    <definedName name="_xlnm.Print_Area" localSheetId="4">'May'!$A$1:$L$71</definedName>
    <definedName name="_xlnm.Print_Area" localSheetId="10">'Nov'!$A$1:$L$75</definedName>
    <definedName name="_xlnm.Print_Area" localSheetId="9">'Okt'!$A$1:$L$75</definedName>
    <definedName name="_xlnm.Print_Area" localSheetId="8">'Sep'!$A$1:$L$75</definedName>
    <definedName name="_xlnm.Print_Titles" localSheetId="3">'Apr'!$6:$9</definedName>
    <definedName name="_xlnm.Print_Titles" localSheetId="7">'Aug'!$6:$9</definedName>
    <definedName name="_xlnm.Print_Titles" localSheetId="11">'Dec'!$6:$9</definedName>
    <definedName name="_xlnm.Print_Titles" localSheetId="1">'Feb'!$6:$9</definedName>
    <definedName name="_xlnm.Print_Titles" localSheetId="0">'Jan'!$6:$9</definedName>
    <definedName name="_xlnm.Print_Titles" localSheetId="6">'Jul'!$6:$9</definedName>
    <definedName name="_xlnm.Print_Titles" localSheetId="5">'Jun'!$6:$9</definedName>
    <definedName name="_xlnm.Print_Titles" localSheetId="2">'Mar'!$6:$9</definedName>
    <definedName name="_xlnm.Print_Titles" localSheetId="4">'May'!$6:$9</definedName>
    <definedName name="_xlnm.Print_Titles" localSheetId="10">'Nov'!$6:$9</definedName>
    <definedName name="_xlnm.Print_Titles" localSheetId="9">'Okt'!$6:$9</definedName>
    <definedName name="_xlnm.Print_Titles" localSheetId="8">'Sep'!$6:$9</definedName>
  </definedNames>
  <calcPr fullCalcOnLoad="1"/>
</workbook>
</file>

<file path=xl/sharedStrings.xml><?xml version="1.0" encoding="utf-8"?>
<sst xmlns="http://schemas.openxmlformats.org/spreadsheetml/2006/main" count="1334" uniqueCount="89">
  <si>
    <t>X</t>
  </si>
  <si>
    <t>Official Monthly Report</t>
  </si>
  <si>
    <t>During the period</t>
  </si>
  <si>
    <t>Loan and Lender</t>
  </si>
  <si>
    <t>LVL</t>
  </si>
  <si>
    <t>Municipal and environmental projects (EIB)</t>
  </si>
  <si>
    <t>Rural development Project (IBRD)</t>
  </si>
  <si>
    <t>Environment Loan Programme (NIB)</t>
  </si>
  <si>
    <t>Health Reform Project (IBRD)</t>
  </si>
  <si>
    <t>SRS Modernisation Project (IBRD)</t>
  </si>
  <si>
    <t>Education improvement project (IBRD)</t>
  </si>
  <si>
    <t>Housing development lending program  (CEB)</t>
  </si>
  <si>
    <t>Housing development lending program (NIB)</t>
  </si>
  <si>
    <t>Assumptions of liabilities of the Ministry of Foreign Affairs (DEXIA)</t>
  </si>
  <si>
    <t xml:space="preserve">Total   EUR </t>
  </si>
  <si>
    <t xml:space="preserve">'Lata International'' (Commodity Credit Corp.) </t>
  </si>
  <si>
    <t>Highway project (IBRD)</t>
  </si>
  <si>
    <t>Environment project (NIB)</t>
  </si>
  <si>
    <t>Liepaja region solid waste management project (IBRD)</t>
  </si>
  <si>
    <t xml:space="preserve">Total   USD </t>
  </si>
  <si>
    <t>CHF</t>
  </si>
  <si>
    <t>EUR</t>
  </si>
  <si>
    <t>USD</t>
  </si>
  <si>
    <t>EU structural funds co-financing (EIB)</t>
  </si>
  <si>
    <t>XDR</t>
  </si>
  <si>
    <t>Total   XDR</t>
  </si>
  <si>
    <t>Smilšu ielā 1, Rīgā, LV-1919, LATVIA, Tel.: (+371) 67094222, Fax: (+371) 67094220, e-mail: kase@kase.gov.lv,  www.kase.gov.lv</t>
  </si>
  <si>
    <t>Loan issued by Council of Europe Development Bank (CEB)</t>
  </si>
  <si>
    <t>Loan issued by International Monetary Fund; 1st Part (IMF)</t>
  </si>
  <si>
    <t>Loan issued by World bank (WB)</t>
  </si>
  <si>
    <t>Additional allocation of Special Drawing Rights (SDRs) (IMF)</t>
  </si>
  <si>
    <t>Loan issued by International Monetary Fund; 3rd Part (IMF)</t>
  </si>
  <si>
    <t>Cohesion and structural funds programe loan (2005) (EIB)</t>
  </si>
  <si>
    <t>Mortgage and Land Bank's of Latvia liabilities assumption (2009) (NIB)</t>
  </si>
  <si>
    <t>Mortgage and Land Bank's of Latvia liabilities assumption (2010) (NIB)</t>
  </si>
  <si>
    <t>Loan issued by International Monetary Fund; 4th Part (IMF)</t>
  </si>
  <si>
    <t>Long-term bond (2011)</t>
  </si>
  <si>
    <t>Eurobond (2004)</t>
  </si>
  <si>
    <t>Eurobond (2008)</t>
  </si>
  <si>
    <t>(in currency units)</t>
  </si>
  <si>
    <t>Contracted amount</t>
  </si>
  <si>
    <t>Debt at the beginning of the period
LVL</t>
  </si>
  <si>
    <t>Debt at the end of the period</t>
  </si>
  <si>
    <t>Undisbursed at the end of the period
LVL</t>
  </si>
  <si>
    <t>Original currency</t>
  </si>
  <si>
    <t>Disbursed
LVL</t>
  </si>
  <si>
    <t>Principal paid
LVL</t>
  </si>
  <si>
    <t>Currency exposure
LVL</t>
  </si>
  <si>
    <t>Other changes
LVL</t>
  </si>
  <si>
    <t>Interest paid
LVL</t>
  </si>
  <si>
    <t>LVL
(4+5-6+7+8)</t>
  </si>
  <si>
    <t>Central Government and Local Government foreign loans and debt securities *</t>
  </si>
  <si>
    <t xml:space="preserve">Total   CHF </t>
  </si>
  <si>
    <t>Loans and debt securities</t>
  </si>
  <si>
    <t>*      Data at nominal value</t>
  </si>
  <si>
    <t>LTD "Rīgas Ūdens" and environment project (EIB)</t>
  </si>
  <si>
    <t>Refinancing of a long - term loan (DEPFA Bank)</t>
  </si>
  <si>
    <t>Investment projects (DEXIA)</t>
  </si>
  <si>
    <t>Loan issued by European Commission (EC)</t>
  </si>
  <si>
    <t>II   Ministries, other budgetary institutions and derived public persons</t>
  </si>
  <si>
    <t>I   Central Government (CG) external debt financial instruments transactions managed by the Treasury</t>
  </si>
  <si>
    <t>III   Local governments (LG) external debt</t>
  </si>
  <si>
    <t>Long-term bond (2012-I)</t>
  </si>
  <si>
    <t>Long-term bond (2012-II)</t>
  </si>
  <si>
    <t>January 2013</t>
  </si>
  <si>
    <t>February 2013</t>
  </si>
  <si>
    <t>Total in January:</t>
  </si>
  <si>
    <t>March 2013</t>
  </si>
  <si>
    <t>Total in February:</t>
  </si>
  <si>
    <t>April 2013</t>
  </si>
  <si>
    <t>Total in March:</t>
  </si>
  <si>
    <t>Fulfilment of a guarantee given to the Ludza's district hospital (NIB)</t>
  </si>
  <si>
    <t>Fulfilment of a guarantee given to the JSC Liepajas Metalurgs (UNICREDIT)</t>
  </si>
  <si>
    <t>May 2013</t>
  </si>
  <si>
    <t>Total in April:</t>
  </si>
  <si>
    <t>June 2013</t>
  </si>
  <si>
    <t>Total in May:</t>
  </si>
  <si>
    <t>July 2013</t>
  </si>
  <si>
    <t>Total in June:</t>
  </si>
  <si>
    <t>August 2013</t>
  </si>
  <si>
    <t>Total in July:</t>
  </si>
  <si>
    <t>September 2013</t>
  </si>
  <si>
    <t>Total in August:</t>
  </si>
  <si>
    <t>October 2013</t>
  </si>
  <si>
    <t>Total in September:</t>
  </si>
  <si>
    <t>November 2013</t>
  </si>
  <si>
    <t>Total in October:</t>
  </si>
  <si>
    <t>December 2013</t>
  </si>
  <si>
    <t>Total in November:</t>
  </si>
</sst>
</file>

<file path=xl/styles.xml><?xml version="1.0" encoding="utf-8"?>
<styleSheet xmlns="http://schemas.openxmlformats.org/spreadsheetml/2006/main">
  <numFmts count="5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Ls&quot;#,##0;\-&quot;Ls&quot;#,##0"/>
    <numFmt numFmtId="173" formatCode="&quot;Ls&quot;#,##0;[Red]\-&quot;Ls&quot;#,##0"/>
    <numFmt numFmtId="174" formatCode="&quot;Ls&quot;#,##0.00;\-&quot;Ls&quot;#,##0.00"/>
    <numFmt numFmtId="175" formatCode="&quot;Ls&quot;#,##0.00;[Red]\-&quot;Ls&quot;#,##0.00"/>
    <numFmt numFmtId="176" formatCode="_-&quot;Ls&quot;* #,##0_-;\-&quot;Ls&quot;* #,##0_-;_-&quot;Ls&quot;* &quot;-&quot;_-;_-@_-"/>
    <numFmt numFmtId="177" formatCode="_-&quot;Ls&quot;* #,##0.00_-;\-&quot;Ls&quot;* #,##0.00_-;_-&quot;Ls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#,"/>
    <numFmt numFmtId="187" formatCode="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Ls&quot;\ #,##0;&quot;Ls&quot;\ \-#,##0"/>
    <numFmt numFmtId="192" formatCode="&quot;Ls&quot;\ #,##0;[Red]&quot;Ls&quot;\ \-#,##0"/>
    <numFmt numFmtId="193" formatCode="&quot;Ls&quot;\ #,##0.00;&quot;Ls&quot;\ \-#,##0.00"/>
    <numFmt numFmtId="194" formatCode="&quot;Ls&quot;\ #,##0.00;[Red]&quot;Ls&quot;\ \-#,##0.00"/>
    <numFmt numFmtId="195" formatCode="_ &quot;Ls&quot;\ * #,##0_ ;_ &quot;Ls&quot;\ * \-#,##0_ ;_ &quot;Ls&quot;\ * &quot;-&quot;_ ;_ @_ "/>
    <numFmt numFmtId="196" formatCode="_ * #,##0_ ;_ * \-#,##0_ ;_ * &quot;-&quot;_ ;_ @_ "/>
    <numFmt numFmtId="197" formatCode="_ &quot;Ls&quot;\ * #,##0.00_ ;_ &quot;Ls&quot;\ * \-#,##0.00_ ;_ &quot;Ls&quot;\ * &quot;-&quot;??_ ;_ @_ "/>
    <numFmt numFmtId="198" formatCode="_ * #,##0.00_ ;_ * \-#,##0.00_ ;_ * &quot;-&quot;??_ ;_ @_ "/>
    <numFmt numFmtId="199" formatCode="#,##0.0"/>
    <numFmt numFmtId="200" formatCode="#,"/>
    <numFmt numFmtId="201" formatCode="#,###"/>
    <numFmt numFmtId="202" formatCode="#,###,###"/>
    <numFmt numFmtId="203" formatCode="_ * #,##0.000_ ;_ * \-#,##0.000_ ;_ * &quot;-&quot;??_ ;_ @_ "/>
    <numFmt numFmtId="204" formatCode="_ * #,##0.0000_ ;_ * \-#,##0.0000_ ;_ * &quot;-&quot;??_ ;_ @_ "/>
    <numFmt numFmtId="205" formatCode="_ * #,##0.0_ ;_ * \-#,##0.0_ ;_ * &quot;-&quot;??_ ;_ @_ "/>
    <numFmt numFmtId="206" formatCode="_ * #,##0_ ;_ * \-#,##0_ ;_ * &quot;-&quot;??_ ;_ @_ "/>
    <numFmt numFmtId="207" formatCode="_ &quot;Ls&quot;\ * #,##0.0_ ;_ &quot;Ls&quot;\ * \-#,##0.0_ ;_ &quot;Ls&quot;\ * &quot;-&quot;??_ ;_ @_ "/>
    <numFmt numFmtId="208" formatCode="_ &quot;Ls&quot;\ * #,##0_ ;_ &quot;Ls&quot;\ * \-#,##0_ ;_ &quot;Ls&quot;\ * &quot;-&quot;??_ ;_ @_ "/>
    <numFmt numFmtId="209" formatCode="_-* #,##0.00\ _D_M_-;\-* #,##0.00\ _D_M_-;_-* &quot;-&quot;??\ _D_M_-;_-@_-"/>
    <numFmt numFmtId="210" formatCode="_-* #,##0\ _D_M_-;\-* #,##0\ _D_M_-;_-* &quot;-&quot;\ _D_M_-;_-@_-"/>
    <numFmt numFmtId="211" formatCode="_-* #,##0.00\ &quot;DM&quot;_-;\-* #,##0.00\ &quot;DM&quot;_-;_-* &quot;-&quot;??\ &quot;DM&quot;_-;_-@_-"/>
    <numFmt numFmtId="212" formatCode="_-* #,##0\ &quot;DM&quot;_-;\-* #,##0\ &quot;DM&quot;_-;_-* &quot;-&quot;\ &quot;DM&quot;_-;_-@_-"/>
  </numFmts>
  <fonts count="37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RimTime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hair"/>
      <top style="hair"/>
      <bottom style="thin"/>
    </border>
    <border>
      <left style="medium"/>
      <right style="thin"/>
      <top style="thin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4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8" fillId="27" borderId="0" applyNumberFormat="0" applyBorder="0" applyAlignment="0" applyProtection="0"/>
    <xf numFmtId="0" fontId="10" fillId="18" borderId="0" applyNumberFormat="0" applyBorder="0" applyAlignment="0" applyProtection="0"/>
    <xf numFmtId="0" fontId="11" fillId="28" borderId="1" applyNumberFormat="0" applyAlignment="0" applyProtection="0"/>
    <xf numFmtId="0" fontId="12" fillId="19" borderId="2" applyNumberFormat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7" borderId="1" applyNumberFormat="0" applyAlignment="0" applyProtection="0"/>
    <xf numFmtId="0" fontId="22" fillId="0" borderId="6" applyNumberFormat="0" applyFill="0" applyAlignment="0" applyProtection="0"/>
    <xf numFmtId="0" fontId="23" fillId="27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6" borderId="7" applyNumberFormat="0" applyFont="0" applyAlignment="0" applyProtection="0"/>
    <xf numFmtId="0" fontId="24" fillId="28" borderId="8" applyNumberFormat="0" applyAlignment="0" applyProtection="0"/>
    <xf numFmtId="9" fontId="0" fillId="0" borderId="0" applyFont="0" applyFill="0" applyBorder="0" applyAlignment="0" applyProtection="0"/>
    <xf numFmtId="4" fontId="25" fillId="33" borderId="9" applyNumberFormat="0" applyProtection="0">
      <alignment vertical="center"/>
    </xf>
    <xf numFmtId="4" fontId="26" fillId="33" borderId="9" applyNumberFormat="0" applyProtection="0">
      <alignment vertical="center"/>
    </xf>
    <xf numFmtId="4" fontId="25" fillId="33" borderId="9" applyNumberFormat="0" applyProtection="0">
      <alignment horizontal="left" vertical="center" indent="1"/>
    </xf>
    <xf numFmtId="0" fontId="25" fillId="33" borderId="9" applyNumberFormat="0" applyProtection="0">
      <alignment horizontal="left" vertical="top" indent="1"/>
    </xf>
    <xf numFmtId="4" fontId="25" fillId="2" borderId="0" applyNumberFormat="0" applyProtection="0">
      <alignment horizontal="left" vertical="center" indent="1"/>
    </xf>
    <xf numFmtId="4" fontId="6" fillId="7" borderId="9" applyNumberFormat="0" applyProtection="0">
      <alignment horizontal="right" vertical="center"/>
    </xf>
    <xf numFmtId="4" fontId="6" fillId="3" borderId="9" applyNumberFormat="0" applyProtection="0">
      <alignment horizontal="right" vertical="center"/>
    </xf>
    <xf numFmtId="4" fontId="6" fillId="34" borderId="9" applyNumberFormat="0" applyProtection="0">
      <alignment horizontal="right" vertical="center"/>
    </xf>
    <xf numFmtId="4" fontId="6" fillId="35" borderId="9" applyNumberFormat="0" applyProtection="0">
      <alignment horizontal="right" vertical="center"/>
    </xf>
    <xf numFmtId="4" fontId="6" fillId="36" borderId="9" applyNumberFormat="0" applyProtection="0">
      <alignment horizontal="right" vertical="center"/>
    </xf>
    <xf numFmtId="4" fontId="6" fillId="37" borderId="9" applyNumberFormat="0" applyProtection="0">
      <alignment horizontal="right" vertical="center"/>
    </xf>
    <xf numFmtId="4" fontId="6" fillId="9" borderId="9" applyNumberFormat="0" applyProtection="0">
      <alignment horizontal="right" vertical="center"/>
    </xf>
    <xf numFmtId="4" fontId="6" fillId="38" borderId="9" applyNumberFormat="0" applyProtection="0">
      <alignment horizontal="right" vertical="center"/>
    </xf>
    <xf numFmtId="4" fontId="6" fillId="39" borderId="9" applyNumberFormat="0" applyProtection="0">
      <alignment horizontal="right" vertical="center"/>
    </xf>
    <xf numFmtId="4" fontId="25" fillId="40" borderId="10" applyNumberFormat="0" applyProtection="0">
      <alignment horizontal="left" vertical="center" indent="1"/>
    </xf>
    <xf numFmtId="4" fontId="6" fillId="41" borderId="0" applyNumberFormat="0" applyProtection="0">
      <alignment horizontal="left" vertical="center" indent="1"/>
    </xf>
    <xf numFmtId="4" fontId="27" fillId="8" borderId="0" applyNumberFormat="0" applyProtection="0">
      <alignment horizontal="left" vertical="center" indent="1"/>
    </xf>
    <xf numFmtId="4" fontId="6" fillId="2" borderId="9" applyNumberFormat="0" applyProtection="0">
      <alignment horizontal="right" vertical="center"/>
    </xf>
    <xf numFmtId="4" fontId="6" fillId="41" borderId="0" applyNumberFormat="0" applyProtection="0">
      <alignment horizontal="left" vertical="center" indent="1"/>
    </xf>
    <xf numFmtId="4" fontId="6" fillId="2" borderId="0" applyNumberFormat="0" applyProtection="0">
      <alignment horizontal="left" vertical="center" indent="1"/>
    </xf>
    <xf numFmtId="0" fontId="0" fillId="8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41" borderId="9" applyNumberFormat="0" applyProtection="0">
      <alignment horizontal="left" vertical="center" indent="1"/>
    </xf>
    <xf numFmtId="0" fontId="0" fillId="41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4" fontId="6" fillId="4" borderId="9" applyNumberFormat="0" applyProtection="0">
      <alignment vertical="center"/>
    </xf>
    <xf numFmtId="4" fontId="28" fillId="4" borderId="9" applyNumberFormat="0" applyProtection="0">
      <alignment vertical="center"/>
    </xf>
    <xf numFmtId="4" fontId="6" fillId="4" borderId="9" applyNumberFormat="0" applyProtection="0">
      <alignment horizontal="left" vertical="center" indent="1"/>
    </xf>
    <xf numFmtId="0" fontId="6" fillId="4" borderId="9" applyNumberFormat="0" applyProtection="0">
      <alignment horizontal="left" vertical="top" indent="1"/>
    </xf>
    <xf numFmtId="4" fontId="6" fillId="41" borderId="9" applyNumberFormat="0" applyProtection="0">
      <alignment horizontal="right" vertical="center"/>
    </xf>
    <xf numFmtId="4" fontId="28" fillId="41" borderId="9" applyNumberFormat="0" applyProtection="0">
      <alignment horizontal="right" vertical="center"/>
    </xf>
    <xf numFmtId="4" fontId="6" fillId="2" borderId="9" applyNumberFormat="0" applyProtection="0">
      <alignment horizontal="left" vertical="center" indent="1"/>
    </xf>
    <xf numFmtId="0" fontId="6" fillId="2" borderId="9" applyNumberFormat="0" applyProtection="0">
      <alignment horizontal="left" vertical="top" indent="1"/>
    </xf>
    <xf numFmtId="4" fontId="29" fillId="42" borderId="0" applyNumberFormat="0" applyProtection="0">
      <alignment horizontal="left" vertical="center" indent="1"/>
    </xf>
    <xf numFmtId="4" fontId="30" fillId="41" borderId="9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32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87" applyFont="1" applyFill="1" applyAlignment="1">
      <alignment vertical="center"/>
      <protection/>
    </xf>
    <xf numFmtId="0" fontId="0" fillId="0" borderId="0" xfId="0" applyFill="1" applyAlignment="1">
      <alignment/>
    </xf>
    <xf numFmtId="0" fontId="1" fillId="0" borderId="11" xfId="84" applyFont="1" applyFill="1" applyBorder="1" applyAlignment="1">
      <alignment horizontal="center" vertical="center" wrapText="1"/>
      <protection/>
    </xf>
    <xf numFmtId="0" fontId="4" fillId="0" borderId="0" xfId="87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0" fontId="1" fillId="0" borderId="0" xfId="85" applyFont="1" applyFill="1" applyAlignment="1">
      <alignment vertical="center"/>
      <protection/>
    </xf>
    <xf numFmtId="3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2" fillId="0" borderId="14" xfId="82" applyNumberFormat="1" applyFont="1" applyFill="1" applyBorder="1" applyAlignment="1">
      <alignment horizontal="right" vertical="center"/>
      <protection/>
    </xf>
    <xf numFmtId="3" fontId="2" fillId="0" borderId="15" xfId="82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 vertical="center"/>
    </xf>
    <xf numFmtId="3" fontId="3" fillId="0" borderId="16" xfId="82" applyNumberFormat="1" applyFont="1" applyFill="1" applyBorder="1" applyAlignment="1">
      <alignment horizontal="right" vertical="center"/>
      <protection/>
    </xf>
    <xf numFmtId="3" fontId="3" fillId="0" borderId="11" xfId="82" applyNumberFormat="1" applyFont="1" applyFill="1" applyBorder="1" applyAlignment="1">
      <alignment horizontal="right" vertical="center"/>
      <protection/>
    </xf>
    <xf numFmtId="0" fontId="3" fillId="0" borderId="0" xfId="0" applyFont="1" applyFill="1" applyAlignment="1">
      <alignment vertical="center"/>
    </xf>
    <xf numFmtId="3" fontId="2" fillId="0" borderId="17" xfId="82" applyNumberFormat="1" applyFont="1" applyFill="1" applyBorder="1" applyAlignment="1">
      <alignment horizontal="center" vertical="center"/>
      <protection/>
    </xf>
    <xf numFmtId="3" fontId="2" fillId="0" borderId="18" xfId="82" applyNumberFormat="1" applyFont="1" applyFill="1" applyBorder="1" applyAlignment="1">
      <alignment horizontal="right" vertical="center"/>
      <protection/>
    </xf>
    <xf numFmtId="3" fontId="2" fillId="0" borderId="18" xfId="82" applyNumberFormat="1" applyFont="1" applyFill="1" applyBorder="1" applyAlignment="1">
      <alignment horizontal="right" vertical="center"/>
      <protection/>
    </xf>
    <xf numFmtId="3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4" fillId="0" borderId="19" xfId="84" applyFont="1" applyFill="1" applyBorder="1" applyAlignment="1">
      <alignment horizontal="left" vertical="center"/>
      <protection/>
    </xf>
    <xf numFmtId="0" fontId="34" fillId="0" borderId="20" xfId="84" applyFont="1" applyFill="1" applyBorder="1" applyAlignment="1">
      <alignment horizontal="center" vertical="center"/>
      <protection/>
    </xf>
    <xf numFmtId="0" fontId="34" fillId="0" borderId="21" xfId="84" applyFont="1" applyFill="1" applyBorder="1" applyAlignment="1">
      <alignment horizontal="center" vertical="center"/>
      <protection/>
    </xf>
    <xf numFmtId="0" fontId="35" fillId="0" borderId="22" xfId="84" applyFont="1" applyFill="1" applyBorder="1" applyAlignment="1">
      <alignment horizontal="right" vertical="center" wrapText="1"/>
      <protection/>
    </xf>
    <xf numFmtId="3" fontId="3" fillId="0" borderId="23" xfId="84" applyNumberFormat="1" applyFont="1" applyFill="1" applyBorder="1" applyAlignment="1">
      <alignment horizontal="center" vertical="center"/>
      <protection/>
    </xf>
    <xf numFmtId="3" fontId="3" fillId="0" borderId="23" xfId="84" applyNumberFormat="1" applyFont="1" applyFill="1" applyBorder="1" applyAlignment="1">
      <alignment horizontal="right" vertical="center"/>
      <protection/>
    </xf>
    <xf numFmtId="3" fontId="3" fillId="0" borderId="24" xfId="84" applyNumberFormat="1" applyFont="1" applyFill="1" applyBorder="1" applyAlignment="1">
      <alignment horizontal="right" vertical="center"/>
      <protection/>
    </xf>
    <xf numFmtId="3" fontId="2" fillId="0" borderId="25" xfId="0" applyNumberFormat="1" applyFont="1" applyFill="1" applyBorder="1" applyAlignment="1">
      <alignment horizontal="center" vertical="center"/>
    </xf>
    <xf numFmtId="3" fontId="2" fillId="0" borderId="26" xfId="82" applyNumberFormat="1" applyFont="1" applyFill="1" applyBorder="1" applyAlignment="1">
      <alignment horizontal="right" vertical="center"/>
      <protection/>
    </xf>
    <xf numFmtId="3" fontId="3" fillId="0" borderId="27" xfId="82" applyNumberFormat="1" applyFont="1" applyFill="1" applyBorder="1" applyAlignment="1">
      <alignment horizontal="right" vertical="center"/>
      <protection/>
    </xf>
    <xf numFmtId="3" fontId="2" fillId="0" borderId="28" xfId="82" applyNumberFormat="1" applyFont="1" applyFill="1" applyBorder="1" applyAlignment="1">
      <alignment horizontal="right" vertical="center"/>
      <protection/>
    </xf>
    <xf numFmtId="3" fontId="2" fillId="0" borderId="29" xfId="82" applyNumberFormat="1" applyFont="1" applyFill="1" applyBorder="1" applyAlignment="1">
      <alignment horizontal="right" vertical="center"/>
      <protection/>
    </xf>
    <xf numFmtId="0" fontId="2" fillId="0" borderId="30" xfId="85" applyFont="1" applyFill="1" applyBorder="1" applyAlignment="1">
      <alignment horizontal="left" vertical="center"/>
      <protection/>
    </xf>
    <xf numFmtId="3" fontId="2" fillId="0" borderId="28" xfId="82" applyNumberFormat="1" applyFont="1" applyFill="1" applyBorder="1" applyAlignment="1">
      <alignment horizontal="center" vertical="center"/>
      <protection/>
    </xf>
    <xf numFmtId="3" fontId="2" fillId="0" borderId="29" xfId="0" applyNumberFormat="1" applyFon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horizontal="right" vertical="center"/>
    </xf>
    <xf numFmtId="0" fontId="34" fillId="0" borderId="19" xfId="84" applyFont="1" applyFill="1" applyBorder="1" applyAlignment="1">
      <alignment horizontal="left" vertical="center" wrapText="1"/>
      <protection/>
    </xf>
    <xf numFmtId="0" fontId="35" fillId="0" borderId="31" xfId="84" applyFont="1" applyFill="1" applyBorder="1" applyAlignment="1">
      <alignment horizontal="center" vertical="center"/>
      <protection/>
    </xf>
    <xf numFmtId="3" fontId="2" fillId="0" borderId="0" xfId="84" applyNumberFormat="1" applyFont="1" applyFill="1" applyBorder="1" applyAlignment="1">
      <alignment horizontal="center" vertical="center"/>
      <protection/>
    </xf>
    <xf numFmtId="3" fontId="2" fillId="0" borderId="32" xfId="84" applyNumberFormat="1" applyFont="1" applyFill="1" applyBorder="1" applyAlignment="1">
      <alignment horizontal="center" vertical="center"/>
      <protection/>
    </xf>
    <xf numFmtId="0" fontId="36" fillId="0" borderId="0" xfId="79" applyFill="1">
      <alignment/>
      <protection/>
    </xf>
    <xf numFmtId="2" fontId="2" fillId="0" borderId="33" xfId="84" applyNumberFormat="1" applyFont="1" applyFill="1" applyBorder="1" applyAlignment="1">
      <alignment horizontal="left" vertical="center" wrapText="1"/>
      <protection/>
    </xf>
    <xf numFmtId="3" fontId="2" fillId="0" borderId="14" xfId="84" applyNumberFormat="1" applyFont="1" applyFill="1" applyBorder="1" applyAlignment="1">
      <alignment horizontal="right" vertical="center"/>
      <protection/>
    </xf>
    <xf numFmtId="3" fontId="2" fillId="0" borderId="15" xfId="84" applyNumberFormat="1" applyFont="1" applyFill="1" applyBorder="1" applyAlignment="1">
      <alignment horizontal="right" vertical="center"/>
      <protection/>
    </xf>
    <xf numFmtId="3" fontId="2" fillId="0" borderId="14" xfId="84" applyNumberFormat="1" applyFont="1" applyFill="1" applyBorder="1" applyAlignment="1">
      <alignment horizontal="right" vertical="center"/>
      <protection/>
    </xf>
    <xf numFmtId="3" fontId="2" fillId="0" borderId="26" xfId="84" applyNumberFormat="1" applyFont="1" applyFill="1" applyBorder="1" applyAlignment="1">
      <alignment horizontal="right" vertical="center"/>
      <protection/>
    </xf>
    <xf numFmtId="0" fontId="35" fillId="0" borderId="34" xfId="84" applyFont="1" applyFill="1" applyBorder="1" applyAlignment="1">
      <alignment horizontal="right" vertical="center" wrapText="1"/>
      <protection/>
    </xf>
    <xf numFmtId="3" fontId="3" fillId="0" borderId="16" xfId="84" applyNumberFormat="1" applyFont="1" applyFill="1" applyBorder="1" applyAlignment="1">
      <alignment horizontal="right" vertical="center"/>
      <protection/>
    </xf>
    <xf numFmtId="3" fontId="3" fillId="0" borderId="27" xfId="84" applyNumberFormat="1" applyFont="1" applyFill="1" applyBorder="1" applyAlignment="1">
      <alignment horizontal="right" vertical="center"/>
      <protection/>
    </xf>
    <xf numFmtId="0" fontId="2" fillId="0" borderId="30" xfId="84" applyFont="1" applyFill="1" applyBorder="1" applyAlignment="1">
      <alignment horizontal="left" vertical="center" wrapText="1"/>
      <protection/>
    </xf>
    <xf numFmtId="3" fontId="2" fillId="0" borderId="26" xfId="84" applyNumberFormat="1" applyFont="1" applyFill="1" applyBorder="1" applyAlignment="1">
      <alignment horizontal="right" vertical="center"/>
      <protection/>
    </xf>
    <xf numFmtId="3" fontId="3" fillId="0" borderId="11" xfId="84" applyNumberFormat="1" applyFont="1" applyFill="1" applyBorder="1" applyAlignment="1">
      <alignment horizontal="right" vertical="center"/>
      <protection/>
    </xf>
    <xf numFmtId="3" fontId="3" fillId="0" borderId="35" xfId="84" applyNumberFormat="1" applyFont="1" applyFill="1" applyBorder="1" applyAlignment="1">
      <alignment vertical="center"/>
      <protection/>
    </xf>
    <xf numFmtId="3" fontId="3" fillId="0" borderId="35" xfId="80" applyNumberFormat="1" applyFont="1" applyFill="1" applyBorder="1" applyAlignment="1">
      <alignment vertical="center"/>
      <protection/>
    </xf>
    <xf numFmtId="3" fontId="3" fillId="0" borderId="36" xfId="80" applyNumberFormat="1" applyFont="1" applyFill="1" applyBorder="1" applyAlignment="1">
      <alignment vertical="center"/>
      <protection/>
    </xf>
    <xf numFmtId="3" fontId="3" fillId="0" borderId="18" xfId="84" applyNumberFormat="1" applyFont="1" applyFill="1" applyBorder="1" applyAlignment="1">
      <alignment vertical="center"/>
      <protection/>
    </xf>
    <xf numFmtId="3" fontId="3" fillId="0" borderId="18" xfId="80" applyNumberFormat="1" applyFont="1" applyFill="1" applyBorder="1" applyAlignment="1">
      <alignment vertical="center"/>
      <protection/>
    </xf>
    <xf numFmtId="3" fontId="3" fillId="0" borderId="29" xfId="80" applyNumberFormat="1" applyFont="1" applyFill="1" applyBorder="1" applyAlignment="1">
      <alignment vertical="center"/>
      <protection/>
    </xf>
    <xf numFmtId="0" fontId="35" fillId="0" borderId="37" xfId="80" applyFont="1" applyFill="1" applyBorder="1" applyAlignment="1">
      <alignment horizontal="right" vertical="center"/>
      <protection/>
    </xf>
    <xf numFmtId="0" fontId="35" fillId="0" borderId="30" xfId="80" applyFont="1" applyFill="1" applyBorder="1" applyAlignment="1">
      <alignment horizontal="right" vertical="center"/>
      <protection/>
    </xf>
    <xf numFmtId="3" fontId="3" fillId="0" borderId="23" xfId="82" applyNumberFormat="1" applyFont="1" applyFill="1" applyBorder="1" applyAlignment="1">
      <alignment horizontal="right" vertical="center"/>
      <protection/>
    </xf>
    <xf numFmtId="3" fontId="3" fillId="0" borderId="24" xfId="82" applyNumberFormat="1" applyFont="1" applyFill="1" applyBorder="1" applyAlignment="1">
      <alignment horizontal="right" vertical="center"/>
      <protection/>
    </xf>
    <xf numFmtId="3" fontId="2" fillId="0" borderId="32" xfId="84" applyNumberFormat="1" applyFont="1" applyFill="1" applyBorder="1" applyAlignment="1">
      <alignment horizontal="right" vertical="center"/>
      <protection/>
    </xf>
    <xf numFmtId="0" fontId="35" fillId="0" borderId="38" xfId="80" applyFont="1" applyFill="1" applyBorder="1" applyAlignment="1">
      <alignment horizontal="right" vertical="center"/>
      <protection/>
    </xf>
    <xf numFmtId="3" fontId="3" fillId="0" borderId="39" xfId="84" applyNumberFormat="1" applyFont="1" applyFill="1" applyBorder="1" applyAlignment="1">
      <alignment vertical="center"/>
      <protection/>
    </xf>
    <xf numFmtId="3" fontId="3" fillId="0" borderId="39" xfId="80" applyNumberFormat="1" applyFont="1" applyFill="1" applyBorder="1" applyAlignment="1">
      <alignment vertical="center"/>
      <protection/>
    </xf>
    <xf numFmtId="3" fontId="3" fillId="0" borderId="40" xfId="80" applyNumberFormat="1" applyFont="1" applyFill="1" applyBorder="1" applyAlignment="1">
      <alignment vertical="center"/>
      <protection/>
    </xf>
    <xf numFmtId="0" fontId="1" fillId="0" borderId="0" xfId="84" applyFont="1" applyFill="1" applyBorder="1" applyAlignment="1">
      <alignment vertical="center"/>
      <protection/>
    </xf>
    <xf numFmtId="0" fontId="1" fillId="0" borderId="0" xfId="84" applyFont="1" applyFill="1" applyBorder="1" applyAlignment="1">
      <alignment horizontal="centerContinuous" vertical="center"/>
      <protection/>
    </xf>
    <xf numFmtId="0" fontId="1" fillId="0" borderId="0" xfId="78" applyFont="1" applyFill="1" applyBorder="1" applyAlignment="1">
      <alignment horizontal="right" vertical="center"/>
      <protection/>
    </xf>
    <xf numFmtId="0" fontId="1" fillId="0" borderId="22" xfId="84" applyFont="1" applyFill="1" applyBorder="1" applyAlignment="1">
      <alignment horizontal="center"/>
      <protection/>
    </xf>
    <xf numFmtId="0" fontId="1" fillId="0" borderId="23" xfId="84" applyFont="1" applyFill="1" applyBorder="1" applyAlignment="1">
      <alignment horizontal="center"/>
      <protection/>
    </xf>
    <xf numFmtId="0" fontId="1" fillId="0" borderId="24" xfId="84" applyFont="1" applyFill="1" applyBorder="1" applyAlignment="1">
      <alignment horizontal="center"/>
      <protection/>
    </xf>
    <xf numFmtId="0" fontId="2" fillId="0" borderId="22" xfId="87" applyFont="1" applyFill="1" applyBorder="1" applyAlignment="1">
      <alignment horizontal="left" vertical="center" wrapText="1"/>
      <protection/>
    </xf>
    <xf numFmtId="0" fontId="2" fillId="0" borderId="0" xfId="83" applyFont="1" applyFill="1" applyAlignment="1">
      <alignment vertical="center"/>
      <protection/>
    </xf>
    <xf numFmtId="0" fontId="35" fillId="0" borderId="41" xfId="78" applyFont="1" applyFill="1" applyBorder="1" applyAlignment="1">
      <alignment horizontal="right" vertical="center" wrapText="1"/>
      <protection/>
    </xf>
    <xf numFmtId="3" fontId="3" fillId="0" borderId="42" xfId="82" applyNumberFormat="1" applyFont="1" applyFill="1" applyBorder="1" applyAlignment="1">
      <alignment horizontal="center" vertical="center"/>
      <protection/>
    </xf>
    <xf numFmtId="3" fontId="3" fillId="0" borderId="42" xfId="82" applyNumberFormat="1" applyFont="1" applyFill="1" applyBorder="1" applyAlignment="1">
      <alignment horizontal="right" vertical="center"/>
      <protection/>
    </xf>
    <xf numFmtId="3" fontId="3" fillId="0" borderId="43" xfId="82" applyNumberFormat="1" applyFont="1" applyFill="1" applyBorder="1" applyAlignment="1">
      <alignment horizontal="right" vertical="center"/>
      <protection/>
    </xf>
    <xf numFmtId="0" fontId="35" fillId="0" borderId="44" xfId="84" applyFont="1" applyFill="1" applyBorder="1" applyAlignment="1">
      <alignment horizontal="right" vertical="center" wrapText="1"/>
      <protection/>
    </xf>
    <xf numFmtId="3" fontId="3" fillId="0" borderId="45" xfId="82" applyNumberFormat="1" applyFont="1" applyFill="1" applyBorder="1" applyAlignment="1">
      <alignment horizontal="center" vertical="center"/>
      <protection/>
    </xf>
    <xf numFmtId="3" fontId="3" fillId="0" borderId="45" xfId="83" applyNumberFormat="1" applyFont="1" applyFill="1" applyBorder="1" applyAlignment="1">
      <alignment horizontal="right" vertical="center"/>
      <protection/>
    </xf>
    <xf numFmtId="3" fontId="3" fillId="0" borderId="45" xfId="83" applyNumberFormat="1" applyFont="1" applyFill="1" applyBorder="1" applyAlignment="1">
      <alignment horizontal="center" vertical="center"/>
      <protection/>
    </xf>
    <xf numFmtId="3" fontId="3" fillId="0" borderId="46" xfId="82" applyNumberFormat="1" applyFont="1" applyFill="1" applyBorder="1" applyAlignment="1">
      <alignment horizontal="center" vertical="center"/>
      <protection/>
    </xf>
    <xf numFmtId="0" fontId="35" fillId="0" borderId="47" xfId="86" applyFont="1" applyFill="1" applyBorder="1" applyAlignment="1">
      <alignment horizontal="center" vertical="center"/>
      <protection/>
    </xf>
    <xf numFmtId="0" fontId="2" fillId="0" borderId="30" xfId="86" applyFont="1" applyFill="1" applyBorder="1" applyAlignment="1">
      <alignment horizontal="left" vertical="center"/>
      <protection/>
    </xf>
    <xf numFmtId="0" fontId="35" fillId="0" borderId="34" xfId="86" applyFont="1" applyFill="1" applyBorder="1" applyAlignment="1">
      <alignment horizontal="right" vertical="center"/>
      <protection/>
    </xf>
    <xf numFmtId="0" fontId="35" fillId="0" borderId="48" xfId="86" applyFont="1" applyFill="1" applyBorder="1" applyAlignment="1">
      <alignment horizontal="centerContinuous" vertical="center"/>
      <protection/>
    </xf>
    <xf numFmtId="0" fontId="2" fillId="0" borderId="30" xfId="86" applyFont="1" applyFill="1" applyBorder="1" applyAlignment="1">
      <alignment horizontal="left" vertical="center" wrapText="1"/>
      <protection/>
    </xf>
    <xf numFmtId="186" fontId="2" fillId="0" borderId="30" xfId="86" applyNumberFormat="1" applyFont="1" applyFill="1" applyBorder="1" applyAlignment="1">
      <alignment horizontal="left" vertical="center"/>
      <protection/>
    </xf>
    <xf numFmtId="0" fontId="35" fillId="0" borderId="49" xfId="84" applyFont="1" applyFill="1" applyBorder="1" applyAlignment="1">
      <alignment horizontal="right" vertical="center" wrapText="1"/>
      <protection/>
    </xf>
    <xf numFmtId="3" fontId="3" fillId="0" borderId="50" xfId="82" applyNumberFormat="1" applyFont="1" applyFill="1" applyBorder="1" applyAlignment="1">
      <alignment horizontal="center" vertical="center"/>
      <protection/>
    </xf>
    <xf numFmtId="3" fontId="3" fillId="0" borderId="50" xfId="83" applyNumberFormat="1" applyFont="1" applyFill="1" applyBorder="1" applyAlignment="1">
      <alignment horizontal="right" vertical="center"/>
      <protection/>
    </xf>
    <xf numFmtId="3" fontId="3" fillId="0" borderId="50" xfId="83" applyNumberFormat="1" applyFont="1" applyFill="1" applyBorder="1" applyAlignment="1">
      <alignment horizontal="center" vertical="center"/>
      <protection/>
    </xf>
    <xf numFmtId="3" fontId="3" fillId="0" borderId="51" xfId="82" applyNumberFormat="1" applyFont="1" applyFill="1" applyBorder="1" applyAlignment="1">
      <alignment horizontal="center" vertical="center"/>
      <protection/>
    </xf>
    <xf numFmtId="0" fontId="35" fillId="0" borderId="52" xfId="84" applyFont="1" applyFill="1" applyBorder="1" applyAlignment="1">
      <alignment horizontal="right" vertical="center" wrapText="1"/>
      <protection/>
    </xf>
    <xf numFmtId="3" fontId="3" fillId="0" borderId="53" xfId="82" applyNumberFormat="1" applyFont="1" applyFill="1" applyBorder="1" applyAlignment="1">
      <alignment horizontal="center" vertical="center"/>
      <protection/>
    </xf>
    <xf numFmtId="3" fontId="3" fillId="0" borderId="53" xfId="83" applyNumberFormat="1" applyFont="1" applyFill="1" applyBorder="1" applyAlignment="1">
      <alignment horizontal="right" vertical="center"/>
      <protection/>
    </xf>
    <xf numFmtId="3" fontId="3" fillId="0" borderId="53" xfId="83" applyNumberFormat="1" applyFont="1" applyFill="1" applyBorder="1" applyAlignment="1">
      <alignment horizontal="center" vertical="center"/>
      <protection/>
    </xf>
    <xf numFmtId="3" fontId="3" fillId="0" borderId="54" xfId="82" applyNumberFormat="1" applyFont="1" applyFill="1" applyBorder="1" applyAlignment="1">
      <alignment horizontal="center" vertical="center"/>
      <protection/>
    </xf>
    <xf numFmtId="0" fontId="1" fillId="0" borderId="34" xfId="84" applyFont="1" applyFill="1" applyBorder="1" applyAlignment="1">
      <alignment horizontal="center" vertical="center" wrapText="1"/>
      <protection/>
    </xf>
    <xf numFmtId="3" fontId="2" fillId="0" borderId="15" xfId="84" applyNumberFormat="1" applyFont="1" applyFill="1" applyBorder="1" applyAlignment="1">
      <alignment horizontal="right" vertical="center"/>
      <protection/>
    </xf>
    <xf numFmtId="3" fontId="3" fillId="0" borderId="53" xfId="84" applyNumberFormat="1" applyFont="1" applyFill="1" applyBorder="1" applyAlignment="1">
      <alignment horizontal="center" vertical="center"/>
      <protection/>
    </xf>
    <xf numFmtId="3" fontId="3" fillId="0" borderId="35" xfId="81" applyNumberFormat="1" applyFont="1" applyFill="1" applyBorder="1" applyAlignment="1">
      <alignment vertical="center"/>
      <protection/>
    </xf>
    <xf numFmtId="3" fontId="3" fillId="0" borderId="18" xfId="81" applyNumberFormat="1" applyFont="1" applyFill="1" applyBorder="1" applyAlignment="1">
      <alignment vertical="center"/>
      <protection/>
    </xf>
    <xf numFmtId="3" fontId="3" fillId="0" borderId="14" xfId="84" applyNumberFormat="1" applyFont="1" applyFill="1" applyBorder="1" applyAlignment="1">
      <alignment vertical="center"/>
      <protection/>
    </xf>
    <xf numFmtId="3" fontId="3" fillId="0" borderId="14" xfId="81" applyNumberFormat="1" applyFont="1" applyFill="1" applyBorder="1" applyAlignment="1">
      <alignment vertical="center"/>
      <protection/>
    </xf>
    <xf numFmtId="3" fontId="3" fillId="0" borderId="45" xfId="84" applyNumberFormat="1" applyFont="1" applyFill="1" applyBorder="1" applyAlignment="1">
      <alignment horizontal="center" vertical="center"/>
      <protection/>
    </xf>
    <xf numFmtId="3" fontId="3" fillId="0" borderId="45" xfId="81" applyNumberFormat="1" applyFont="1" applyFill="1" applyBorder="1" applyAlignment="1">
      <alignment horizontal="right" vertical="center"/>
      <protection/>
    </xf>
    <xf numFmtId="3" fontId="3" fillId="0" borderId="55" xfId="84" applyNumberFormat="1" applyFont="1" applyFill="1" applyBorder="1" applyAlignment="1">
      <alignment horizontal="center" vertical="center"/>
      <protection/>
    </xf>
    <xf numFmtId="3" fontId="3" fillId="0" borderId="55" xfId="84" applyNumberFormat="1" applyFont="1" applyFill="1" applyBorder="1" applyAlignment="1">
      <alignment horizontal="right" vertical="center"/>
      <protection/>
    </xf>
    <xf numFmtId="3" fontId="3" fillId="0" borderId="11" xfId="82" applyNumberFormat="1" applyFont="1" applyFill="1" applyBorder="1" applyAlignment="1">
      <alignment horizontal="center" vertical="center"/>
      <protection/>
    </xf>
    <xf numFmtId="3" fontId="3" fillId="0" borderId="11" xfId="83" applyNumberFormat="1" applyFont="1" applyFill="1" applyBorder="1" applyAlignment="1">
      <alignment horizontal="right" vertical="center"/>
      <protection/>
    </xf>
    <xf numFmtId="3" fontId="3" fillId="0" borderId="11" xfId="83" applyNumberFormat="1" applyFont="1" applyFill="1" applyBorder="1" applyAlignment="1">
      <alignment horizontal="center" vertical="center"/>
      <protection/>
    </xf>
    <xf numFmtId="3" fontId="3" fillId="0" borderId="27" xfId="82" applyNumberFormat="1" applyFont="1" applyFill="1" applyBorder="1" applyAlignment="1">
      <alignment horizontal="center" vertical="center"/>
      <protection/>
    </xf>
    <xf numFmtId="3" fontId="3" fillId="0" borderId="23" xfId="82" applyNumberFormat="1" applyFont="1" applyFill="1" applyBorder="1" applyAlignment="1">
      <alignment horizontal="center" vertical="center"/>
      <protection/>
    </xf>
    <xf numFmtId="3" fontId="3" fillId="0" borderId="24" xfId="82" applyNumberFormat="1" applyFont="1" applyFill="1" applyBorder="1" applyAlignment="1">
      <alignment horizontal="center" vertical="center"/>
      <protection/>
    </xf>
    <xf numFmtId="0" fontId="1" fillId="0" borderId="56" xfId="84" applyFont="1" applyFill="1" applyBorder="1" applyAlignment="1">
      <alignment horizontal="center"/>
      <protection/>
    </xf>
    <xf numFmtId="0" fontId="2" fillId="0" borderId="57" xfId="86" applyFont="1" applyFill="1" applyBorder="1" applyAlignment="1">
      <alignment horizontal="left" vertical="center"/>
      <protection/>
    </xf>
    <xf numFmtId="0" fontId="35" fillId="0" borderId="58" xfId="86" applyFont="1" applyFill="1" applyBorder="1" applyAlignment="1">
      <alignment horizontal="right" vertical="center"/>
      <protection/>
    </xf>
    <xf numFmtId="0" fontId="35" fillId="0" borderId="47" xfId="86" applyFont="1" applyFill="1" applyBorder="1" applyAlignment="1">
      <alignment horizontal="centerContinuous" vertical="center"/>
      <protection/>
    </xf>
    <xf numFmtId="0" fontId="2" fillId="0" borderId="57" xfId="85" applyFont="1" applyFill="1" applyBorder="1" applyAlignment="1">
      <alignment horizontal="left" vertical="center"/>
      <protection/>
    </xf>
    <xf numFmtId="0" fontId="2" fillId="0" borderId="57" xfId="86" applyFont="1" applyFill="1" applyBorder="1" applyAlignment="1">
      <alignment horizontal="left" vertical="center" wrapText="1"/>
      <protection/>
    </xf>
    <xf numFmtId="186" fontId="2" fillId="0" borderId="57" xfId="86" applyNumberFormat="1" applyFont="1" applyFill="1" applyBorder="1" applyAlignment="1">
      <alignment horizontal="left" vertical="center"/>
      <protection/>
    </xf>
    <xf numFmtId="0" fontId="35" fillId="0" borderId="56" xfId="84" applyFont="1" applyFill="1" applyBorder="1" applyAlignment="1">
      <alignment horizontal="right" vertical="center" wrapText="1"/>
      <protection/>
    </xf>
    <xf numFmtId="0" fontId="2" fillId="0" borderId="56" xfId="87" applyFont="1" applyFill="1" applyBorder="1" applyAlignment="1">
      <alignment horizontal="left" vertical="center" wrapText="1"/>
      <protection/>
    </xf>
    <xf numFmtId="2" fontId="2" fillId="0" borderId="59" xfId="84" applyNumberFormat="1" applyFont="1" applyFill="1" applyBorder="1" applyAlignment="1">
      <alignment horizontal="left" vertical="center" wrapText="1"/>
      <protection/>
    </xf>
    <xf numFmtId="0" fontId="35" fillId="0" borderId="58" xfId="84" applyFont="1" applyFill="1" applyBorder="1" applyAlignment="1">
      <alignment horizontal="right" vertical="center" wrapText="1"/>
      <protection/>
    </xf>
    <xf numFmtId="0" fontId="2" fillId="0" borderId="57" xfId="84" applyFont="1" applyFill="1" applyBorder="1" applyAlignment="1">
      <alignment horizontal="left" vertical="center" wrapText="1"/>
      <protection/>
    </xf>
    <xf numFmtId="0" fontId="35" fillId="0" borderId="60" xfId="80" applyFont="1" applyFill="1" applyBorder="1" applyAlignment="1">
      <alignment horizontal="right" vertical="center"/>
      <protection/>
    </xf>
    <xf numFmtId="0" fontId="35" fillId="0" borderId="57" xfId="80" applyFont="1" applyFill="1" applyBorder="1" applyAlignment="1">
      <alignment horizontal="right" vertical="center"/>
      <protection/>
    </xf>
    <xf numFmtId="0" fontId="35" fillId="0" borderId="61" xfId="80" applyFont="1" applyFill="1" applyBorder="1" applyAlignment="1">
      <alignment horizontal="right" vertical="center"/>
      <protection/>
    </xf>
    <xf numFmtId="0" fontId="35" fillId="0" borderId="62" xfId="78" applyFont="1" applyFill="1" applyBorder="1" applyAlignment="1">
      <alignment horizontal="right" vertical="center" wrapText="1"/>
      <protection/>
    </xf>
    <xf numFmtId="0" fontId="35" fillId="0" borderId="19" xfId="84" applyFont="1" applyFill="1" applyBorder="1" applyAlignment="1">
      <alignment horizontal="right" vertical="center" wrapText="1"/>
      <protection/>
    </xf>
    <xf numFmtId="0" fontId="35" fillId="0" borderId="63" xfId="84" applyFont="1" applyFill="1" applyBorder="1" applyAlignment="1">
      <alignment horizontal="right" vertical="center" wrapText="1"/>
      <protection/>
    </xf>
    <xf numFmtId="0" fontId="34" fillId="0" borderId="19" xfId="84" applyFont="1" applyFill="1" applyBorder="1" applyAlignment="1">
      <alignment horizontal="center" vertical="center"/>
      <protection/>
    </xf>
    <xf numFmtId="3" fontId="2" fillId="0" borderId="64" xfId="0" applyNumberFormat="1" applyFont="1" applyFill="1" applyBorder="1" applyAlignment="1">
      <alignment horizontal="center" vertical="center"/>
    </xf>
    <xf numFmtId="3" fontId="2" fillId="0" borderId="65" xfId="84" applyNumberFormat="1" applyFont="1" applyFill="1" applyBorder="1" applyAlignment="1">
      <alignment horizontal="right" vertical="center"/>
      <protection/>
    </xf>
    <xf numFmtId="3" fontId="3" fillId="0" borderId="58" xfId="84" applyNumberFormat="1" applyFont="1" applyFill="1" applyBorder="1" applyAlignment="1">
      <alignment horizontal="right" vertical="center"/>
      <protection/>
    </xf>
    <xf numFmtId="3" fontId="2" fillId="0" borderId="48" xfId="82" applyNumberFormat="1" applyFont="1" applyFill="1" applyBorder="1" applyAlignment="1">
      <alignment horizontal="center" vertical="center"/>
      <protection/>
    </xf>
    <xf numFmtId="3" fontId="2" fillId="0" borderId="65" xfId="84" applyNumberFormat="1" applyFont="1" applyFill="1" applyBorder="1" applyAlignment="1">
      <alignment horizontal="right" vertical="center"/>
      <protection/>
    </xf>
    <xf numFmtId="3" fontId="3" fillId="0" borderId="34" xfId="84" applyNumberFormat="1" applyFont="1" applyFill="1" applyBorder="1" applyAlignment="1">
      <alignment horizontal="right" vertical="center"/>
      <protection/>
    </xf>
    <xf numFmtId="3" fontId="2" fillId="0" borderId="30" xfId="0" applyNumberFormat="1" applyFont="1" applyFill="1" applyBorder="1" applyAlignment="1">
      <alignment horizontal="right" vertical="center"/>
    </xf>
    <xf numFmtId="3" fontId="3" fillId="0" borderId="34" xfId="0" applyNumberFormat="1" applyFont="1" applyFill="1" applyBorder="1" applyAlignment="1">
      <alignment horizontal="right" vertical="center"/>
    </xf>
    <xf numFmtId="3" fontId="3" fillId="0" borderId="22" xfId="84" applyNumberFormat="1" applyFont="1" applyFill="1" applyBorder="1" applyAlignment="1">
      <alignment horizontal="center" vertical="center"/>
      <protection/>
    </xf>
    <xf numFmtId="3" fontId="3" fillId="0" borderId="22" xfId="82" applyNumberFormat="1" applyFont="1" applyFill="1" applyBorder="1" applyAlignment="1">
      <alignment horizontal="right" vertical="center"/>
      <protection/>
    </xf>
    <xf numFmtId="3" fontId="2" fillId="0" borderId="31" xfId="84" applyNumberFormat="1" applyFont="1" applyFill="1" applyBorder="1" applyAlignment="1">
      <alignment horizontal="center" vertical="center"/>
      <protection/>
    </xf>
    <xf numFmtId="3" fontId="3" fillId="0" borderId="52" xfId="84" applyNumberFormat="1" applyFont="1" applyFill="1" applyBorder="1" applyAlignment="1">
      <alignment horizontal="center" vertical="center"/>
      <protection/>
    </xf>
    <xf numFmtId="3" fontId="3" fillId="0" borderId="37" xfId="84" applyNumberFormat="1" applyFont="1" applyFill="1" applyBorder="1" applyAlignment="1">
      <alignment vertical="center"/>
      <protection/>
    </xf>
    <xf numFmtId="3" fontId="3" fillId="0" borderId="36" xfId="81" applyNumberFormat="1" applyFont="1" applyFill="1" applyBorder="1" applyAlignment="1">
      <alignment vertical="center"/>
      <protection/>
    </xf>
    <xf numFmtId="3" fontId="3" fillId="0" borderId="30" xfId="84" applyNumberFormat="1" applyFont="1" applyFill="1" applyBorder="1" applyAlignment="1">
      <alignment vertical="center"/>
      <protection/>
    </xf>
    <xf numFmtId="3" fontId="3" fillId="0" borderId="29" xfId="81" applyNumberFormat="1" applyFont="1" applyFill="1" applyBorder="1" applyAlignment="1">
      <alignment vertical="center"/>
      <protection/>
    </xf>
    <xf numFmtId="3" fontId="3" fillId="0" borderId="65" xfId="84" applyNumberFormat="1" applyFont="1" applyFill="1" applyBorder="1" applyAlignment="1">
      <alignment vertical="center"/>
      <protection/>
    </xf>
    <xf numFmtId="3" fontId="3" fillId="0" borderId="26" xfId="81" applyNumberFormat="1" applyFont="1" applyFill="1" applyBorder="1" applyAlignment="1">
      <alignment vertical="center"/>
      <protection/>
    </xf>
    <xf numFmtId="3" fontId="3" fillId="0" borderId="44" xfId="84" applyNumberFormat="1" applyFont="1" applyFill="1" applyBorder="1" applyAlignment="1">
      <alignment horizontal="center" vertical="center"/>
      <protection/>
    </xf>
    <xf numFmtId="3" fontId="3" fillId="0" borderId="46" xfId="81" applyNumberFormat="1" applyFont="1" applyFill="1" applyBorder="1" applyAlignment="1">
      <alignment horizontal="right" vertical="center"/>
      <protection/>
    </xf>
    <xf numFmtId="3" fontId="3" fillId="0" borderId="49" xfId="82" applyNumberFormat="1" applyFont="1" applyFill="1" applyBorder="1" applyAlignment="1">
      <alignment horizontal="center" vertical="center"/>
      <protection/>
    </xf>
    <xf numFmtId="3" fontId="3" fillId="0" borderId="34" xfId="82" applyNumberFormat="1" applyFont="1" applyFill="1" applyBorder="1" applyAlignment="1">
      <alignment horizontal="center" vertical="center"/>
      <protection/>
    </xf>
    <xf numFmtId="3" fontId="3" fillId="0" borderId="22" xfId="82" applyNumberFormat="1" applyFont="1" applyFill="1" applyBorder="1" applyAlignment="1">
      <alignment horizontal="center" vertical="center"/>
      <protection/>
    </xf>
    <xf numFmtId="3" fontId="3" fillId="0" borderId="66" xfId="84" applyNumberFormat="1" applyFont="1" applyFill="1" applyBorder="1" applyAlignment="1">
      <alignment horizontal="center" vertical="center"/>
      <protection/>
    </xf>
    <xf numFmtId="3" fontId="3" fillId="0" borderId="67" xfId="84" applyNumberFormat="1" applyFont="1" applyFill="1" applyBorder="1" applyAlignment="1">
      <alignment horizontal="center" vertical="center"/>
      <protection/>
    </xf>
    <xf numFmtId="0" fontId="35" fillId="0" borderId="64" xfId="84" applyFont="1" applyFill="1" applyBorder="1" applyAlignment="1">
      <alignment horizontal="right" vertical="center" wrapText="1"/>
      <protection/>
    </xf>
    <xf numFmtId="0" fontId="35" fillId="0" borderId="68" xfId="84" applyFont="1" applyFill="1" applyBorder="1" applyAlignment="1">
      <alignment horizontal="right" vertical="center" wrapText="1"/>
      <protection/>
    </xf>
    <xf numFmtId="0" fontId="1" fillId="0" borderId="49" xfId="84" applyFont="1" applyFill="1" applyBorder="1" applyAlignment="1">
      <alignment horizontal="center" vertical="center" wrapText="1"/>
      <protection/>
    </xf>
    <xf numFmtId="0" fontId="1" fillId="0" borderId="34" xfId="84" applyFont="1" applyFill="1" applyBorder="1" applyAlignment="1">
      <alignment horizontal="center" vertical="center" wrapText="1"/>
      <protection/>
    </xf>
    <xf numFmtId="0" fontId="1" fillId="0" borderId="50" xfId="84" applyFont="1" applyFill="1" applyBorder="1" applyAlignment="1">
      <alignment horizontal="center" vertical="center" wrapText="1"/>
      <protection/>
    </xf>
    <xf numFmtId="0" fontId="1" fillId="0" borderId="11" xfId="84" applyFont="1" applyFill="1" applyBorder="1" applyAlignment="1">
      <alignment horizontal="center" vertical="center" wrapText="1"/>
      <protection/>
    </xf>
    <xf numFmtId="0" fontId="1" fillId="0" borderId="51" xfId="84" applyFont="1" applyFill="1" applyBorder="1" applyAlignment="1">
      <alignment horizontal="center" vertical="center" wrapText="1"/>
      <protection/>
    </xf>
    <xf numFmtId="0" fontId="1" fillId="0" borderId="27" xfId="84" applyFont="1" applyFill="1" applyBorder="1" applyAlignment="1">
      <alignment horizontal="center" vertical="center" wrapText="1"/>
      <protection/>
    </xf>
    <xf numFmtId="0" fontId="2" fillId="0" borderId="0" xfId="86" applyFont="1" applyFill="1" applyAlignment="1">
      <alignment horizontal="center" vertical="center"/>
      <protection/>
    </xf>
    <xf numFmtId="0" fontId="1" fillId="0" borderId="13" xfId="88" applyFont="1" applyFill="1" applyBorder="1" applyAlignment="1">
      <alignment horizontal="center" vertical="center"/>
      <protection/>
    </xf>
    <xf numFmtId="0" fontId="4" fillId="0" borderId="0" xfId="86" applyFont="1" applyFill="1" applyAlignment="1">
      <alignment horizontal="center" vertical="center"/>
      <protection/>
    </xf>
    <xf numFmtId="0" fontId="33" fillId="0" borderId="0" xfId="78" applyNumberFormat="1" applyFont="1" applyFill="1" applyAlignment="1">
      <alignment horizontal="center" vertical="center" wrapText="1"/>
      <protection/>
    </xf>
    <xf numFmtId="0" fontId="33" fillId="0" borderId="0" xfId="78" applyNumberFormat="1" applyFont="1" applyFill="1" applyAlignment="1">
      <alignment horizontal="center" vertical="center"/>
      <protection/>
    </xf>
    <xf numFmtId="0" fontId="4" fillId="0" borderId="0" xfId="84" applyNumberFormat="1" applyFont="1" applyFill="1" applyAlignment="1" quotePrefix="1">
      <alignment horizontal="center" vertical="center"/>
      <protection/>
    </xf>
    <xf numFmtId="0" fontId="4" fillId="0" borderId="0" xfId="84" applyNumberFormat="1" applyFont="1" applyFill="1" applyAlignment="1">
      <alignment horizontal="center" vertical="center"/>
      <protection/>
    </xf>
    <xf numFmtId="0" fontId="1" fillId="0" borderId="19" xfId="84" applyFont="1" applyFill="1" applyBorder="1" applyAlignment="1">
      <alignment horizontal="center" vertical="center" wrapText="1"/>
      <protection/>
    </xf>
    <xf numFmtId="0" fontId="1" fillId="0" borderId="58" xfId="84" applyFont="1" applyFill="1" applyBorder="1" applyAlignment="1">
      <alignment horizontal="center" vertical="center" wrapText="1"/>
      <protection/>
    </xf>
  </cellXfs>
  <cellStyles count="1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2" xfId="79"/>
    <cellStyle name="Normal 2 2" xfId="80"/>
    <cellStyle name="Normal 3 2" xfId="81"/>
    <cellStyle name="Normal_2008_3.piel_arejais parads_men_WORK" xfId="82"/>
    <cellStyle name="Normal_2009_3.piel_arejais parads_men_WORK" xfId="83"/>
    <cellStyle name="Normal_2010_3.piel_arejais parads_men_WORK" xfId="84"/>
    <cellStyle name="Normal_arejais parads- ceturksnis-2005" xfId="85"/>
    <cellStyle name="Normal_arejais parads_men_2006 (anglu)" xfId="86"/>
    <cellStyle name="Normal_arejais parads_menesis-2006" xfId="87"/>
    <cellStyle name="Normal_galvojumi_men_2006(anglu)" xfId="88"/>
    <cellStyle name="Note" xfId="89"/>
    <cellStyle name="Output" xfId="90"/>
    <cellStyle name="Percent" xfId="91"/>
    <cellStyle name="SAPBEXaggData" xfId="92"/>
    <cellStyle name="SAPBEXaggDataEmph" xfId="93"/>
    <cellStyle name="SAPBEXaggItem" xfId="94"/>
    <cellStyle name="SAPBEXaggItemX" xfId="95"/>
    <cellStyle name="SAPBEXchaText" xfId="96"/>
    <cellStyle name="SAPBEXexcBad7" xfId="97"/>
    <cellStyle name="SAPBEXexcBad8" xfId="98"/>
    <cellStyle name="SAPBEXexcBad9" xfId="99"/>
    <cellStyle name="SAPBEXexcCritical4" xfId="100"/>
    <cellStyle name="SAPBEXexcCritical5" xfId="101"/>
    <cellStyle name="SAPBEXexcCritical6" xfId="102"/>
    <cellStyle name="SAPBEXexcGood1" xfId="103"/>
    <cellStyle name="SAPBEXexcGood2" xfId="104"/>
    <cellStyle name="SAPBEXexcGood3" xfId="105"/>
    <cellStyle name="SAPBEXfilterDrill" xfId="106"/>
    <cellStyle name="SAPBEXfilterItem" xfId="107"/>
    <cellStyle name="SAPBEXfilterText" xfId="108"/>
    <cellStyle name="SAPBEXformats" xfId="109"/>
    <cellStyle name="SAPBEXheaderItem" xfId="110"/>
    <cellStyle name="SAPBEXheaderText" xfId="111"/>
    <cellStyle name="SAPBEXHLevel0" xfId="112"/>
    <cellStyle name="SAPBEXHLevel0X" xfId="113"/>
    <cellStyle name="SAPBEXHLevel1" xfId="114"/>
    <cellStyle name="SAPBEXHLevel1X" xfId="115"/>
    <cellStyle name="SAPBEXHLevel2" xfId="116"/>
    <cellStyle name="SAPBEXHLevel2X" xfId="117"/>
    <cellStyle name="SAPBEXHLevel3" xfId="118"/>
    <cellStyle name="SAPBEXHLevel3X" xfId="119"/>
    <cellStyle name="SAPBEXinputData" xfId="120"/>
    <cellStyle name="SAPBEXresData" xfId="121"/>
    <cellStyle name="SAPBEXresDataEmph" xfId="122"/>
    <cellStyle name="SAPBEXresItem" xfId="123"/>
    <cellStyle name="SAPBEXresItemX" xfId="124"/>
    <cellStyle name="SAPBEXstdData" xfId="125"/>
    <cellStyle name="SAPBEXstdDataEmph" xfId="126"/>
    <cellStyle name="SAPBEXstdItem" xfId="127"/>
    <cellStyle name="SAPBEXstdItemX" xfId="128"/>
    <cellStyle name="SAPBEXtitle" xfId="129"/>
    <cellStyle name="SAPBEXundefined" xfId="130"/>
    <cellStyle name="Sheet Title" xfId="131"/>
    <cellStyle name="Title" xfId="132"/>
    <cellStyle name="Total" xfId="133"/>
    <cellStyle name="Warning Text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0</xdr:row>
      <xdr:rowOff>47625</xdr:rowOff>
    </xdr:from>
    <xdr:to>
      <xdr:col>5</xdr:col>
      <xdr:colOff>180975</xdr:colOff>
      <xdr:row>0</xdr:row>
      <xdr:rowOff>1181100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7625"/>
          <a:ext cx="1333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0</xdr:row>
      <xdr:rowOff>47625</xdr:rowOff>
    </xdr:from>
    <xdr:to>
      <xdr:col>5</xdr:col>
      <xdr:colOff>180975</xdr:colOff>
      <xdr:row>0</xdr:row>
      <xdr:rowOff>1181100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7625"/>
          <a:ext cx="1333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0</xdr:row>
      <xdr:rowOff>47625</xdr:rowOff>
    </xdr:from>
    <xdr:to>
      <xdr:col>5</xdr:col>
      <xdr:colOff>180975</xdr:colOff>
      <xdr:row>0</xdr:row>
      <xdr:rowOff>1181100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7625"/>
          <a:ext cx="1333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0</xdr:row>
      <xdr:rowOff>47625</xdr:rowOff>
    </xdr:from>
    <xdr:to>
      <xdr:col>5</xdr:col>
      <xdr:colOff>180975</xdr:colOff>
      <xdr:row>0</xdr:row>
      <xdr:rowOff>1181100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7625"/>
          <a:ext cx="1333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0</xdr:row>
      <xdr:rowOff>47625</xdr:rowOff>
    </xdr:from>
    <xdr:to>
      <xdr:col>5</xdr:col>
      <xdr:colOff>180975</xdr:colOff>
      <xdr:row>0</xdr:row>
      <xdr:rowOff>1181100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7625"/>
          <a:ext cx="1333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0</xdr:row>
      <xdr:rowOff>47625</xdr:rowOff>
    </xdr:from>
    <xdr:to>
      <xdr:col>5</xdr:col>
      <xdr:colOff>180975</xdr:colOff>
      <xdr:row>0</xdr:row>
      <xdr:rowOff>1181100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7625"/>
          <a:ext cx="1333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0</xdr:row>
      <xdr:rowOff>47625</xdr:rowOff>
    </xdr:from>
    <xdr:to>
      <xdr:col>5</xdr:col>
      <xdr:colOff>180975</xdr:colOff>
      <xdr:row>0</xdr:row>
      <xdr:rowOff>1181100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7625"/>
          <a:ext cx="1333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0</xdr:row>
      <xdr:rowOff>47625</xdr:rowOff>
    </xdr:from>
    <xdr:to>
      <xdr:col>5</xdr:col>
      <xdr:colOff>180975</xdr:colOff>
      <xdr:row>0</xdr:row>
      <xdr:rowOff>1181100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7625"/>
          <a:ext cx="1333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0</xdr:row>
      <xdr:rowOff>47625</xdr:rowOff>
    </xdr:from>
    <xdr:to>
      <xdr:col>5</xdr:col>
      <xdr:colOff>180975</xdr:colOff>
      <xdr:row>0</xdr:row>
      <xdr:rowOff>1181100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7625"/>
          <a:ext cx="1333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0</xdr:row>
      <xdr:rowOff>47625</xdr:rowOff>
    </xdr:from>
    <xdr:to>
      <xdr:col>5</xdr:col>
      <xdr:colOff>180975</xdr:colOff>
      <xdr:row>0</xdr:row>
      <xdr:rowOff>1181100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7625"/>
          <a:ext cx="1333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0</xdr:row>
      <xdr:rowOff>47625</xdr:rowOff>
    </xdr:from>
    <xdr:to>
      <xdr:col>5</xdr:col>
      <xdr:colOff>180975</xdr:colOff>
      <xdr:row>0</xdr:row>
      <xdr:rowOff>1181100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7625"/>
          <a:ext cx="1333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0</xdr:row>
      <xdr:rowOff>47625</xdr:rowOff>
    </xdr:from>
    <xdr:to>
      <xdr:col>5</xdr:col>
      <xdr:colOff>180975</xdr:colOff>
      <xdr:row>0</xdr:row>
      <xdr:rowOff>1181100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7625"/>
          <a:ext cx="1333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zoomScaleSheetLayoutView="100" zoomScalePageLayoutView="0" workbookViewId="0" topLeftCell="A1">
      <selection activeCell="A1" sqref="A1:L1"/>
    </sheetView>
  </sheetViews>
  <sheetFormatPr defaultColWidth="11.421875" defaultRowHeight="12.75"/>
  <cols>
    <col min="1" max="1" width="48.8515625" style="21" customWidth="1"/>
    <col min="2" max="12" width="11.421875" style="21" customWidth="1"/>
    <col min="13" max="13" width="9.140625" style="5" customWidth="1"/>
    <col min="14" max="248" width="9.140625" style="21" customWidth="1"/>
    <col min="249" max="249" width="37.140625" style="21" customWidth="1"/>
    <col min="250" max="16384" width="11.421875" style="21" customWidth="1"/>
  </cols>
  <sheetData>
    <row r="1" spans="1:13" s="4" customFormat="1" ht="94.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5"/>
    </row>
    <row r="2" spans="1:13" s="4" customFormat="1" ht="15.75">
      <c r="A2" s="172" t="s">
        <v>26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5"/>
    </row>
    <row r="3" spans="1:13" s="4" customFormat="1" ht="24.75" customHeight="1">
      <c r="A3" s="173" t="s">
        <v>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5"/>
    </row>
    <row r="4" spans="1:12" s="5" customFormat="1" ht="17.25" customHeight="1">
      <c r="A4" s="174" t="s">
        <v>51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s="5" customFormat="1" ht="17.25" customHeight="1">
      <c r="A5" s="176" t="s">
        <v>64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</row>
    <row r="6" spans="1:12" s="5" customFormat="1" ht="17.25" customHeight="1" thickBot="1">
      <c r="A6" s="69"/>
      <c r="B6" s="69"/>
      <c r="C6" s="69"/>
      <c r="D6" s="69"/>
      <c r="E6" s="69"/>
      <c r="F6" s="69"/>
      <c r="G6" s="69"/>
      <c r="H6" s="69"/>
      <c r="I6" s="70"/>
      <c r="J6" s="69"/>
      <c r="K6" s="69"/>
      <c r="L6" s="71" t="s">
        <v>39</v>
      </c>
    </row>
    <row r="7" spans="1:12" s="5" customFormat="1" ht="25.5" customHeight="1">
      <c r="A7" s="165" t="s">
        <v>3</v>
      </c>
      <c r="B7" s="167" t="s">
        <v>40</v>
      </c>
      <c r="C7" s="167"/>
      <c r="D7" s="167" t="s">
        <v>41</v>
      </c>
      <c r="E7" s="167" t="s">
        <v>2</v>
      </c>
      <c r="F7" s="167"/>
      <c r="G7" s="167"/>
      <c r="H7" s="167"/>
      <c r="I7" s="167"/>
      <c r="J7" s="167" t="s">
        <v>42</v>
      </c>
      <c r="K7" s="167"/>
      <c r="L7" s="169" t="s">
        <v>43</v>
      </c>
    </row>
    <row r="8" spans="1:12" s="5" customFormat="1" ht="38.25">
      <c r="A8" s="166"/>
      <c r="B8" s="3" t="s">
        <v>44</v>
      </c>
      <c r="C8" s="3" t="s">
        <v>4</v>
      </c>
      <c r="D8" s="168"/>
      <c r="E8" s="3" t="s">
        <v>45</v>
      </c>
      <c r="F8" s="3" t="s">
        <v>46</v>
      </c>
      <c r="G8" s="3" t="s">
        <v>47</v>
      </c>
      <c r="H8" s="3" t="s">
        <v>48</v>
      </c>
      <c r="I8" s="3" t="s">
        <v>49</v>
      </c>
      <c r="J8" s="3" t="s">
        <v>44</v>
      </c>
      <c r="K8" s="3" t="s">
        <v>50</v>
      </c>
      <c r="L8" s="170"/>
    </row>
    <row r="9" spans="1:13" s="6" customFormat="1" ht="12" customHeight="1" thickBot="1">
      <c r="A9" s="72">
        <v>1</v>
      </c>
      <c r="B9" s="73">
        <v>2</v>
      </c>
      <c r="C9" s="73">
        <v>3</v>
      </c>
      <c r="D9" s="73">
        <v>4</v>
      </c>
      <c r="E9" s="73">
        <v>5</v>
      </c>
      <c r="F9" s="73">
        <v>6</v>
      </c>
      <c r="G9" s="73">
        <v>7</v>
      </c>
      <c r="H9" s="73">
        <v>8</v>
      </c>
      <c r="I9" s="73">
        <v>9</v>
      </c>
      <c r="J9" s="73">
        <v>10</v>
      </c>
      <c r="K9" s="73">
        <v>11</v>
      </c>
      <c r="L9" s="74">
        <v>12</v>
      </c>
      <c r="M9" s="5"/>
    </row>
    <row r="10" spans="1:12" s="2" customFormat="1" ht="13.5">
      <c r="A10" s="22" t="s">
        <v>60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</row>
    <row r="11" spans="1:13" s="8" customFormat="1" ht="12" customHeight="1">
      <c r="A11" s="86" t="s">
        <v>20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29"/>
      <c r="M11" s="5"/>
    </row>
    <row r="12" spans="1:13" s="11" customFormat="1" ht="12" customHeight="1">
      <c r="A12" s="87" t="s">
        <v>5</v>
      </c>
      <c r="B12" s="9">
        <v>1349880</v>
      </c>
      <c r="C12" s="9">
        <v>762682</v>
      </c>
      <c r="D12" s="10">
        <v>476990</v>
      </c>
      <c r="E12" s="9">
        <v>0</v>
      </c>
      <c r="F12" s="10">
        <v>0</v>
      </c>
      <c r="G12" s="10">
        <v>-13933</v>
      </c>
      <c r="H12" s="10">
        <v>0</v>
      </c>
      <c r="I12" s="10">
        <v>0</v>
      </c>
      <c r="J12" s="9">
        <v>819570</v>
      </c>
      <c r="K12" s="9">
        <v>463057</v>
      </c>
      <c r="L12" s="30">
        <v>0</v>
      </c>
      <c r="M12" s="5"/>
    </row>
    <row r="13" spans="1:13" s="14" customFormat="1" ht="12" customHeight="1">
      <c r="A13" s="88" t="s">
        <v>52</v>
      </c>
      <c r="B13" s="12">
        <v>1349880</v>
      </c>
      <c r="C13" s="12">
        <v>762682</v>
      </c>
      <c r="D13" s="12">
        <v>476990</v>
      </c>
      <c r="E13" s="12">
        <v>0</v>
      </c>
      <c r="F13" s="12">
        <v>0</v>
      </c>
      <c r="G13" s="12">
        <v>-13933</v>
      </c>
      <c r="H13" s="12">
        <v>0</v>
      </c>
      <c r="I13" s="12">
        <v>0</v>
      </c>
      <c r="J13" s="12">
        <v>819570</v>
      </c>
      <c r="K13" s="12">
        <v>463057</v>
      </c>
      <c r="L13" s="31">
        <v>0</v>
      </c>
      <c r="M13" s="5"/>
    </row>
    <row r="14" spans="1:13" s="8" customFormat="1" ht="12" customHeight="1">
      <c r="A14" s="89" t="s">
        <v>21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32"/>
      <c r="M14" s="5"/>
    </row>
    <row r="15" spans="1:13" s="11" customFormat="1" ht="12" customHeight="1">
      <c r="A15" s="87" t="s">
        <v>13</v>
      </c>
      <c r="B15" s="16">
        <v>8213405</v>
      </c>
      <c r="C15" s="16">
        <v>5772414</v>
      </c>
      <c r="D15" s="16">
        <v>2160572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3074217</v>
      </c>
      <c r="K15" s="16">
        <v>2160572</v>
      </c>
      <c r="L15" s="33">
        <v>0</v>
      </c>
      <c r="M15" s="5"/>
    </row>
    <row r="16" spans="1:13" s="8" customFormat="1" ht="12" customHeight="1">
      <c r="A16" s="87" t="s">
        <v>37</v>
      </c>
      <c r="B16" s="16">
        <v>400000000</v>
      </c>
      <c r="C16" s="16">
        <v>281121600</v>
      </c>
      <c r="D16" s="16">
        <v>281121600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400000000</v>
      </c>
      <c r="K16" s="16">
        <v>281121600</v>
      </c>
      <c r="L16" s="33">
        <v>0</v>
      </c>
      <c r="M16" s="5"/>
    </row>
    <row r="17" spans="1:13" s="8" customFormat="1" ht="12" customHeight="1">
      <c r="A17" s="87" t="s">
        <v>38</v>
      </c>
      <c r="B17" s="16">
        <v>400000000</v>
      </c>
      <c r="C17" s="16">
        <v>281121600</v>
      </c>
      <c r="D17" s="16">
        <v>281121600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400000000</v>
      </c>
      <c r="K17" s="16">
        <v>281121600</v>
      </c>
      <c r="L17" s="33">
        <v>0</v>
      </c>
      <c r="M17" s="5"/>
    </row>
    <row r="18" spans="1:13" s="8" customFormat="1" ht="12" customHeight="1">
      <c r="A18" s="87" t="s">
        <v>32</v>
      </c>
      <c r="B18" s="16">
        <v>150000000</v>
      </c>
      <c r="C18" s="16">
        <v>105420600</v>
      </c>
      <c r="D18" s="16">
        <v>105420600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150000000</v>
      </c>
      <c r="K18" s="16">
        <v>105420600</v>
      </c>
      <c r="L18" s="33">
        <v>0</v>
      </c>
      <c r="M18" s="5"/>
    </row>
    <row r="19" spans="1:13" s="8" customFormat="1" ht="12" customHeight="1">
      <c r="A19" s="34" t="s">
        <v>11</v>
      </c>
      <c r="B19" s="16">
        <v>7019240</v>
      </c>
      <c r="C19" s="16">
        <v>4933150</v>
      </c>
      <c r="D19" s="16">
        <v>3136065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4462218</v>
      </c>
      <c r="K19" s="16">
        <v>3136065</v>
      </c>
      <c r="L19" s="33">
        <v>0</v>
      </c>
      <c r="M19" s="5"/>
    </row>
    <row r="20" spans="1:13" s="8" customFormat="1" ht="11.25" customHeight="1">
      <c r="A20" s="90" t="s">
        <v>33</v>
      </c>
      <c r="B20" s="16">
        <v>42000000</v>
      </c>
      <c r="C20" s="16">
        <v>29517768</v>
      </c>
      <c r="D20" s="16">
        <v>21467468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30545455</v>
      </c>
      <c r="K20" s="16">
        <v>21467468</v>
      </c>
      <c r="L20" s="33">
        <v>0</v>
      </c>
      <c r="M20" s="5"/>
    </row>
    <row r="21" spans="1:13" s="8" customFormat="1" ht="12" customHeight="1">
      <c r="A21" s="87" t="s">
        <v>6</v>
      </c>
      <c r="B21" s="16">
        <v>9510029</v>
      </c>
      <c r="C21" s="16">
        <v>6683686</v>
      </c>
      <c r="D21" s="16">
        <v>1559527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2219007</v>
      </c>
      <c r="K21" s="16">
        <v>1559527</v>
      </c>
      <c r="L21" s="33">
        <v>0</v>
      </c>
      <c r="M21" s="5"/>
    </row>
    <row r="22" spans="1:13" s="8" customFormat="1" ht="12" customHeight="1">
      <c r="A22" s="91" t="s">
        <v>7</v>
      </c>
      <c r="B22" s="16">
        <v>4590023</v>
      </c>
      <c r="C22" s="16">
        <v>3225887</v>
      </c>
      <c r="D22" s="16">
        <v>1910585</v>
      </c>
      <c r="E22" s="16">
        <v>0</v>
      </c>
      <c r="F22" s="16">
        <v>97661</v>
      </c>
      <c r="G22" s="16">
        <v>0</v>
      </c>
      <c r="H22" s="16">
        <v>0</v>
      </c>
      <c r="I22" s="16">
        <v>10308</v>
      </c>
      <c r="J22" s="16">
        <v>2579559</v>
      </c>
      <c r="K22" s="16">
        <v>1812924</v>
      </c>
      <c r="L22" s="33">
        <v>0</v>
      </c>
      <c r="M22" s="5"/>
    </row>
    <row r="23" spans="1:13" s="8" customFormat="1" ht="12" customHeight="1">
      <c r="A23" s="87" t="s">
        <v>8</v>
      </c>
      <c r="B23" s="16">
        <v>11102703</v>
      </c>
      <c r="C23" s="16">
        <v>7803024</v>
      </c>
      <c r="D23" s="17">
        <v>99106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141015</v>
      </c>
      <c r="K23" s="16">
        <v>99106</v>
      </c>
      <c r="L23" s="33">
        <v>626373</v>
      </c>
      <c r="M23" s="5"/>
    </row>
    <row r="24" spans="1:13" s="8" customFormat="1" ht="12" customHeight="1">
      <c r="A24" s="87" t="s">
        <v>9</v>
      </c>
      <c r="B24" s="16">
        <v>4241943</v>
      </c>
      <c r="C24" s="16">
        <v>2981254</v>
      </c>
      <c r="D24" s="16">
        <v>137326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195398</v>
      </c>
      <c r="K24" s="16">
        <v>137326</v>
      </c>
      <c r="L24" s="33">
        <v>0</v>
      </c>
      <c r="M24" s="5"/>
    </row>
    <row r="25" spans="1:13" s="8" customFormat="1" ht="12" customHeight="1">
      <c r="A25" s="87" t="s">
        <v>10</v>
      </c>
      <c r="B25" s="16">
        <v>27461677</v>
      </c>
      <c r="C25" s="16">
        <v>19300176</v>
      </c>
      <c r="D25" s="16">
        <v>26897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38272</v>
      </c>
      <c r="K25" s="16">
        <v>26897</v>
      </c>
      <c r="L25" s="33">
        <v>0</v>
      </c>
      <c r="M25" s="5"/>
    </row>
    <row r="26" spans="1:13" s="8" customFormat="1" ht="12" customHeight="1">
      <c r="A26" s="87" t="s">
        <v>5</v>
      </c>
      <c r="B26" s="16">
        <v>18620142</v>
      </c>
      <c r="C26" s="16">
        <v>13086310</v>
      </c>
      <c r="D26" s="16">
        <v>7937587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11294168</v>
      </c>
      <c r="K26" s="16">
        <v>7937587</v>
      </c>
      <c r="L26" s="33">
        <v>0</v>
      </c>
      <c r="M26" s="5"/>
    </row>
    <row r="27" spans="1:13" s="11" customFormat="1" ht="12" customHeight="1">
      <c r="A27" s="87" t="s">
        <v>58</v>
      </c>
      <c r="B27" s="16">
        <v>3100000000</v>
      </c>
      <c r="C27" s="16">
        <v>2178692400</v>
      </c>
      <c r="D27" s="16">
        <v>2038131600</v>
      </c>
      <c r="E27" s="16">
        <v>0</v>
      </c>
      <c r="F27" s="16">
        <v>0</v>
      </c>
      <c r="G27" s="16">
        <v>0</v>
      </c>
      <c r="H27" s="16">
        <v>0</v>
      </c>
      <c r="I27" s="16">
        <v>26355150</v>
      </c>
      <c r="J27" s="16">
        <v>2900000000</v>
      </c>
      <c r="K27" s="16">
        <v>2038131600</v>
      </c>
      <c r="L27" s="33">
        <v>140560800</v>
      </c>
      <c r="M27" s="5"/>
    </row>
    <row r="28" spans="1:13" s="8" customFormat="1" ht="12" customHeight="1">
      <c r="A28" s="87" t="s">
        <v>23</v>
      </c>
      <c r="B28" s="16">
        <v>750000000</v>
      </c>
      <c r="C28" s="16">
        <v>527103000</v>
      </c>
      <c r="D28" s="16">
        <v>158130900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225000000</v>
      </c>
      <c r="K28" s="16">
        <v>158130900</v>
      </c>
      <c r="L28" s="33">
        <v>368972100</v>
      </c>
      <c r="M28" s="5"/>
    </row>
    <row r="29" spans="1:13" s="11" customFormat="1" ht="12" customHeight="1">
      <c r="A29" s="87" t="s">
        <v>27</v>
      </c>
      <c r="B29" s="16">
        <v>50000000</v>
      </c>
      <c r="C29" s="16">
        <v>35140200</v>
      </c>
      <c r="D29" s="16">
        <v>17570100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25000000</v>
      </c>
      <c r="K29" s="16">
        <v>17570100</v>
      </c>
      <c r="L29" s="33">
        <v>17570100</v>
      </c>
      <c r="M29" s="5"/>
    </row>
    <row r="30" spans="1:13" s="11" customFormat="1" ht="12" customHeight="1">
      <c r="A30" s="87" t="s">
        <v>29</v>
      </c>
      <c r="B30" s="16">
        <v>400000000</v>
      </c>
      <c r="C30" s="16">
        <v>281121600</v>
      </c>
      <c r="D30" s="16">
        <v>281121600</v>
      </c>
      <c r="E30" s="16">
        <v>0</v>
      </c>
      <c r="F30" s="16">
        <v>0</v>
      </c>
      <c r="G30" s="16">
        <v>0</v>
      </c>
      <c r="H30" s="16">
        <v>0</v>
      </c>
      <c r="I30" s="16">
        <v>2937721</v>
      </c>
      <c r="J30" s="16">
        <v>400000000</v>
      </c>
      <c r="K30" s="16">
        <v>281121600</v>
      </c>
      <c r="L30" s="33">
        <v>0</v>
      </c>
      <c r="M30" s="5"/>
    </row>
    <row r="31" spans="1:13" s="11" customFormat="1" ht="12" customHeight="1">
      <c r="A31" s="90" t="s">
        <v>34</v>
      </c>
      <c r="B31" s="16">
        <v>100000000</v>
      </c>
      <c r="C31" s="16">
        <v>70280400</v>
      </c>
      <c r="D31" s="16">
        <v>70280400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100000000</v>
      </c>
      <c r="K31" s="16">
        <v>70280400</v>
      </c>
      <c r="L31" s="33">
        <v>0</v>
      </c>
      <c r="M31" s="5"/>
    </row>
    <row r="32" spans="1:13" s="8" customFormat="1" ht="12" customHeight="1">
      <c r="A32" s="87" t="s">
        <v>12</v>
      </c>
      <c r="B32" s="16">
        <v>7019240</v>
      </c>
      <c r="C32" s="16">
        <v>4933150</v>
      </c>
      <c r="D32" s="16">
        <v>2969786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4225624</v>
      </c>
      <c r="K32" s="16">
        <v>2969786</v>
      </c>
      <c r="L32" s="33">
        <v>0</v>
      </c>
      <c r="M32" s="5"/>
    </row>
    <row r="33" spans="1:13" s="8" customFormat="1" ht="12" customHeight="1">
      <c r="A33" s="88" t="s">
        <v>14</v>
      </c>
      <c r="B33" s="13">
        <v>5489778402</v>
      </c>
      <c r="C33" s="13">
        <v>3858238219</v>
      </c>
      <c r="D33" s="13">
        <v>3274303319</v>
      </c>
      <c r="E33" s="13">
        <v>0</v>
      </c>
      <c r="F33" s="13">
        <v>97661</v>
      </c>
      <c r="G33" s="13">
        <v>0</v>
      </c>
      <c r="H33" s="13">
        <v>0</v>
      </c>
      <c r="I33" s="13">
        <v>29303179</v>
      </c>
      <c r="J33" s="13">
        <v>4658774933</v>
      </c>
      <c r="K33" s="13">
        <v>3274205658</v>
      </c>
      <c r="L33" s="31">
        <v>527729373</v>
      </c>
      <c r="M33" s="5"/>
    </row>
    <row r="34" spans="1:13" s="8" customFormat="1" ht="12" customHeight="1">
      <c r="A34" s="89" t="s">
        <v>22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35"/>
      <c r="M34" s="5"/>
    </row>
    <row r="35" spans="1:13" s="8" customFormat="1" ht="12" customHeight="1">
      <c r="A35" s="34" t="s">
        <v>11</v>
      </c>
      <c r="B35" s="18">
        <v>9591610</v>
      </c>
      <c r="C35" s="18">
        <v>4997229</v>
      </c>
      <c r="D35" s="18">
        <v>2790387</v>
      </c>
      <c r="E35" s="18">
        <v>0</v>
      </c>
      <c r="F35" s="18">
        <v>0</v>
      </c>
      <c r="G35" s="18">
        <v>-52550</v>
      </c>
      <c r="H35" s="18">
        <v>0</v>
      </c>
      <c r="I35" s="18">
        <v>16092</v>
      </c>
      <c r="J35" s="18">
        <v>5254966</v>
      </c>
      <c r="K35" s="18">
        <v>2737837</v>
      </c>
      <c r="L35" s="36">
        <v>0</v>
      </c>
      <c r="M35" s="5"/>
    </row>
    <row r="36" spans="1:13" s="11" customFormat="1" ht="12" customHeight="1">
      <c r="A36" s="34" t="s">
        <v>12</v>
      </c>
      <c r="B36" s="18">
        <v>9591610</v>
      </c>
      <c r="C36" s="18">
        <v>4997229</v>
      </c>
      <c r="D36" s="18">
        <v>2657511</v>
      </c>
      <c r="E36" s="18">
        <v>0</v>
      </c>
      <c r="F36" s="18">
        <v>239790</v>
      </c>
      <c r="G36" s="18">
        <v>-48220</v>
      </c>
      <c r="H36" s="18">
        <v>0</v>
      </c>
      <c r="I36" s="18">
        <v>17088</v>
      </c>
      <c r="J36" s="18">
        <v>4547986</v>
      </c>
      <c r="K36" s="18">
        <v>2369501</v>
      </c>
      <c r="L36" s="36">
        <v>0</v>
      </c>
      <c r="M36" s="5"/>
    </row>
    <row r="37" spans="1:13" s="19" customFormat="1" ht="12" customHeight="1">
      <c r="A37" s="34" t="s">
        <v>36</v>
      </c>
      <c r="B37" s="18">
        <v>500000000</v>
      </c>
      <c r="C37" s="18">
        <v>260500000</v>
      </c>
      <c r="D37" s="18">
        <v>265500000</v>
      </c>
      <c r="E37" s="18">
        <v>0</v>
      </c>
      <c r="F37" s="18">
        <v>0</v>
      </c>
      <c r="G37" s="18">
        <v>-5000000</v>
      </c>
      <c r="H37" s="18">
        <v>0</v>
      </c>
      <c r="I37" s="18">
        <v>0</v>
      </c>
      <c r="J37" s="18">
        <v>500000000</v>
      </c>
      <c r="K37" s="18">
        <v>260500000</v>
      </c>
      <c r="L37" s="36">
        <v>0</v>
      </c>
      <c r="M37" s="5"/>
    </row>
    <row r="38" spans="1:13" s="19" customFormat="1" ht="12" customHeight="1">
      <c r="A38" s="34" t="s">
        <v>62</v>
      </c>
      <c r="B38" s="18">
        <v>1000000000</v>
      </c>
      <c r="C38" s="18">
        <v>521000000</v>
      </c>
      <c r="D38" s="18">
        <v>531000000</v>
      </c>
      <c r="E38" s="18">
        <v>0</v>
      </c>
      <c r="F38" s="18">
        <v>0</v>
      </c>
      <c r="G38" s="18">
        <v>-10000000</v>
      </c>
      <c r="H38" s="18">
        <v>0</v>
      </c>
      <c r="I38" s="18">
        <v>0</v>
      </c>
      <c r="J38" s="18">
        <v>1000000000</v>
      </c>
      <c r="K38" s="18">
        <v>521000000</v>
      </c>
      <c r="L38" s="36">
        <v>0</v>
      </c>
      <c r="M38" s="5"/>
    </row>
    <row r="39" spans="1:13" s="19" customFormat="1" ht="12" customHeight="1">
      <c r="A39" s="34" t="s">
        <v>63</v>
      </c>
      <c r="B39" s="18">
        <v>1250000000</v>
      </c>
      <c r="C39" s="18">
        <v>651250000</v>
      </c>
      <c r="D39" s="18">
        <v>663750000</v>
      </c>
      <c r="E39" s="18">
        <v>0</v>
      </c>
      <c r="F39" s="18">
        <v>0</v>
      </c>
      <c r="G39" s="18">
        <v>-12500000</v>
      </c>
      <c r="H39" s="18">
        <v>0</v>
      </c>
      <c r="I39" s="18">
        <v>0</v>
      </c>
      <c r="J39" s="18">
        <v>1250000000</v>
      </c>
      <c r="K39" s="18">
        <v>651250000</v>
      </c>
      <c r="L39" s="36">
        <v>0</v>
      </c>
      <c r="M39" s="5"/>
    </row>
    <row r="40" spans="1:13" s="19" customFormat="1" ht="12" customHeight="1">
      <c r="A40" s="34" t="s">
        <v>15</v>
      </c>
      <c r="B40" s="18">
        <v>9318877</v>
      </c>
      <c r="C40" s="18">
        <v>4855135</v>
      </c>
      <c r="D40" s="18">
        <v>2061801</v>
      </c>
      <c r="E40" s="18">
        <v>0</v>
      </c>
      <c r="F40" s="18">
        <v>0</v>
      </c>
      <c r="G40" s="18">
        <v>-38828</v>
      </c>
      <c r="H40" s="18">
        <v>0</v>
      </c>
      <c r="I40" s="18">
        <v>0</v>
      </c>
      <c r="J40" s="18">
        <v>3882865</v>
      </c>
      <c r="K40" s="18">
        <v>2022973</v>
      </c>
      <c r="L40" s="36">
        <v>0</v>
      </c>
      <c r="M40" s="5"/>
    </row>
    <row r="41" spans="1:13" s="8" customFormat="1" ht="12" customHeight="1">
      <c r="A41" s="91" t="s">
        <v>16</v>
      </c>
      <c r="B41" s="18">
        <v>20000000</v>
      </c>
      <c r="C41" s="18">
        <v>10420000</v>
      </c>
      <c r="D41" s="18">
        <v>1308915</v>
      </c>
      <c r="E41" s="18">
        <v>0</v>
      </c>
      <c r="F41" s="18">
        <v>0</v>
      </c>
      <c r="G41" s="18">
        <v>-24650</v>
      </c>
      <c r="H41" s="18">
        <v>0</v>
      </c>
      <c r="I41" s="18">
        <v>0</v>
      </c>
      <c r="J41" s="18">
        <v>2465000</v>
      </c>
      <c r="K41" s="18">
        <v>1284265</v>
      </c>
      <c r="L41" s="36">
        <v>0</v>
      </c>
      <c r="M41" s="5"/>
    </row>
    <row r="42" spans="1:13" s="8" customFormat="1" ht="12" customHeight="1">
      <c r="A42" s="91" t="s">
        <v>17</v>
      </c>
      <c r="B42" s="18">
        <v>15927358</v>
      </c>
      <c r="C42" s="18">
        <v>8298154</v>
      </c>
      <c r="D42" s="18">
        <v>4059699</v>
      </c>
      <c r="E42" s="18">
        <v>0</v>
      </c>
      <c r="F42" s="18">
        <v>265306</v>
      </c>
      <c r="G42" s="18">
        <v>-71949</v>
      </c>
      <c r="H42" s="18">
        <v>0</v>
      </c>
      <c r="I42" s="18">
        <v>34086</v>
      </c>
      <c r="J42" s="18">
        <v>7144807</v>
      </c>
      <c r="K42" s="18">
        <v>3722444</v>
      </c>
      <c r="L42" s="36">
        <v>0</v>
      </c>
      <c r="M42" s="5"/>
    </row>
    <row r="43" spans="1:13" s="8" customFormat="1" ht="12" customHeight="1">
      <c r="A43" s="91" t="s">
        <v>18</v>
      </c>
      <c r="B43" s="18">
        <v>2220000</v>
      </c>
      <c r="C43" s="18">
        <v>1156620</v>
      </c>
      <c r="D43" s="18">
        <v>452278</v>
      </c>
      <c r="E43" s="18">
        <v>0</v>
      </c>
      <c r="F43" s="18">
        <v>0</v>
      </c>
      <c r="G43" s="18">
        <v>-8517</v>
      </c>
      <c r="H43" s="18">
        <v>0</v>
      </c>
      <c r="I43" s="18">
        <v>0</v>
      </c>
      <c r="J43" s="18">
        <v>851748</v>
      </c>
      <c r="K43" s="18">
        <v>443761</v>
      </c>
      <c r="L43" s="36">
        <v>5970</v>
      </c>
      <c r="M43" s="5"/>
    </row>
    <row r="44" spans="1:13" s="8" customFormat="1" ht="12" customHeight="1">
      <c r="A44" s="88" t="s">
        <v>19</v>
      </c>
      <c r="B44" s="20">
        <v>2816649455</v>
      </c>
      <c r="C44" s="20">
        <v>1467474367</v>
      </c>
      <c r="D44" s="20">
        <v>1473580591</v>
      </c>
      <c r="E44" s="20">
        <v>0</v>
      </c>
      <c r="F44" s="20">
        <v>505096</v>
      </c>
      <c r="G44" s="20">
        <v>-27744714</v>
      </c>
      <c r="H44" s="20">
        <v>0</v>
      </c>
      <c r="I44" s="20">
        <v>67266</v>
      </c>
      <c r="J44" s="20">
        <v>2774147372</v>
      </c>
      <c r="K44" s="20">
        <v>1445330781</v>
      </c>
      <c r="L44" s="37">
        <v>5970</v>
      </c>
      <c r="M44" s="5"/>
    </row>
    <row r="45" spans="1:13" s="8" customFormat="1" ht="12" customHeight="1">
      <c r="A45" s="89" t="s">
        <v>24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35"/>
      <c r="M45" s="5"/>
    </row>
    <row r="46" spans="1:13" s="8" customFormat="1" ht="12" customHeight="1">
      <c r="A46" s="34" t="s">
        <v>28</v>
      </c>
      <c r="B46" s="18">
        <v>535344000</v>
      </c>
      <c r="C46" s="18">
        <v>428810544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36">
        <v>0</v>
      </c>
      <c r="M46" s="5"/>
    </row>
    <row r="47" spans="1:13" s="8" customFormat="1" ht="12" customHeight="1">
      <c r="A47" s="34" t="s">
        <v>31</v>
      </c>
      <c r="B47" s="18">
        <v>178448000</v>
      </c>
      <c r="C47" s="18">
        <v>142936848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36">
        <v>0</v>
      </c>
      <c r="M47" s="5"/>
    </row>
    <row r="48" spans="1:13" s="8" customFormat="1" ht="12" customHeight="1">
      <c r="A48" s="34" t="s">
        <v>35</v>
      </c>
      <c r="B48" s="18">
        <v>90000000</v>
      </c>
      <c r="C48" s="18">
        <v>72090000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36">
        <v>0</v>
      </c>
      <c r="M48" s="5"/>
    </row>
    <row r="49" spans="1:13" s="8" customFormat="1" ht="12" customHeight="1">
      <c r="A49" s="34" t="s">
        <v>30</v>
      </c>
      <c r="B49" s="18">
        <v>120822030</v>
      </c>
      <c r="C49" s="18">
        <v>96778446</v>
      </c>
      <c r="D49" s="18">
        <v>98832421</v>
      </c>
      <c r="E49" s="18">
        <v>0</v>
      </c>
      <c r="F49" s="18">
        <v>0</v>
      </c>
      <c r="G49" s="18">
        <v>-2053975</v>
      </c>
      <c r="H49" s="18">
        <v>0</v>
      </c>
      <c r="I49" s="18">
        <v>0</v>
      </c>
      <c r="J49" s="18">
        <v>120822030</v>
      </c>
      <c r="K49" s="18">
        <v>96778446</v>
      </c>
      <c r="L49" s="36">
        <v>0</v>
      </c>
      <c r="M49" s="5"/>
    </row>
    <row r="50" spans="1:13" s="8" customFormat="1" ht="12" customHeight="1">
      <c r="A50" s="88" t="s">
        <v>25</v>
      </c>
      <c r="B50" s="13">
        <v>924614030</v>
      </c>
      <c r="C50" s="13">
        <v>740615838</v>
      </c>
      <c r="D50" s="13">
        <v>98832421</v>
      </c>
      <c r="E50" s="13">
        <v>0</v>
      </c>
      <c r="F50" s="13">
        <v>0</v>
      </c>
      <c r="G50" s="13">
        <v>-2053975</v>
      </c>
      <c r="H50" s="13">
        <v>0</v>
      </c>
      <c r="I50" s="13">
        <v>0</v>
      </c>
      <c r="J50" s="13">
        <v>120822030</v>
      </c>
      <c r="K50" s="13">
        <v>96778446</v>
      </c>
      <c r="L50" s="31">
        <v>0</v>
      </c>
      <c r="M50" s="5"/>
    </row>
    <row r="51" spans="1:12" s="2" customFormat="1" ht="13.5" thickBot="1">
      <c r="A51" s="25" t="str">
        <f>"Total in "&amp;LEFT($A$5,LEN($A$5)-5)&amp;":"</f>
        <v>Total in January:</v>
      </c>
      <c r="B51" s="26" t="s">
        <v>0</v>
      </c>
      <c r="C51" s="27">
        <v>6067091106</v>
      </c>
      <c r="D51" s="27">
        <v>4847193321</v>
      </c>
      <c r="E51" s="27">
        <v>0</v>
      </c>
      <c r="F51" s="27">
        <v>602757</v>
      </c>
      <c r="G51" s="27">
        <v>-29812622</v>
      </c>
      <c r="H51" s="27">
        <v>0</v>
      </c>
      <c r="I51" s="27">
        <v>29370445</v>
      </c>
      <c r="J51" s="26" t="s">
        <v>0</v>
      </c>
      <c r="K51" s="27">
        <v>4816777942</v>
      </c>
      <c r="L51" s="28">
        <v>527735343</v>
      </c>
    </row>
    <row r="52" spans="1:12" s="2" customFormat="1" ht="12" customHeight="1">
      <c r="A52" s="22" t="s">
        <v>59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4"/>
    </row>
    <row r="53" spans="1:13" s="8" customFormat="1" ht="12" customHeight="1" thickBot="1">
      <c r="A53" s="75" t="s">
        <v>53</v>
      </c>
      <c r="B53" s="62">
        <v>0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3">
        <v>0</v>
      </c>
      <c r="M53" s="5"/>
    </row>
    <row r="54" spans="1:12" s="2" customFormat="1" ht="13.5">
      <c r="A54" s="38" t="s">
        <v>61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4"/>
    </row>
    <row r="55" spans="1:14" s="42" customFormat="1" ht="12.75">
      <c r="A55" s="39" t="s">
        <v>20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1"/>
      <c r="M55" s="2"/>
      <c r="N55" s="2"/>
    </row>
    <row r="56" spans="1:14" s="42" customFormat="1" ht="12" customHeight="1">
      <c r="A56" s="43" t="s">
        <v>55</v>
      </c>
      <c r="B56" s="44">
        <v>4000000</v>
      </c>
      <c r="C56" s="44">
        <v>2260000</v>
      </c>
      <c r="D56" s="45">
        <v>543200</v>
      </c>
      <c r="E56" s="44">
        <v>0</v>
      </c>
      <c r="F56" s="45">
        <v>0</v>
      </c>
      <c r="G56" s="45">
        <v>-15867</v>
      </c>
      <c r="H56" s="45">
        <v>0</v>
      </c>
      <c r="I56" s="45">
        <v>0</v>
      </c>
      <c r="J56" s="44">
        <v>933332.743362832</v>
      </c>
      <c r="K56" s="46">
        <v>527333</v>
      </c>
      <c r="L56" s="47">
        <v>0</v>
      </c>
      <c r="M56" s="2"/>
      <c r="N56" s="2"/>
    </row>
    <row r="57" spans="1:14" s="42" customFormat="1" ht="12.75">
      <c r="A57" s="48" t="s">
        <v>52</v>
      </c>
      <c r="B57" s="49">
        <v>4000000</v>
      </c>
      <c r="C57" s="49">
        <v>2260000</v>
      </c>
      <c r="D57" s="49">
        <v>543200</v>
      </c>
      <c r="E57" s="49">
        <v>0</v>
      </c>
      <c r="F57" s="49">
        <v>0</v>
      </c>
      <c r="G57" s="49">
        <v>-15867</v>
      </c>
      <c r="H57" s="49">
        <v>0</v>
      </c>
      <c r="I57" s="49">
        <v>0</v>
      </c>
      <c r="J57" s="49">
        <v>933332.743362832</v>
      </c>
      <c r="K57" s="49">
        <v>527333</v>
      </c>
      <c r="L57" s="50">
        <v>0</v>
      </c>
      <c r="M57" s="2"/>
      <c r="N57" s="2"/>
    </row>
    <row r="58" spans="1:14" s="42" customFormat="1" ht="12.75">
      <c r="A58" s="39" t="s">
        <v>21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64"/>
      <c r="M58" s="2"/>
      <c r="N58" s="2"/>
    </row>
    <row r="59" spans="1:14" s="42" customFormat="1" ht="12.75">
      <c r="A59" s="51" t="s">
        <v>55</v>
      </c>
      <c r="B59" s="46">
        <v>12551985</v>
      </c>
      <c r="C59" s="46">
        <v>8821585</v>
      </c>
      <c r="D59" s="46">
        <v>2058369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2928795.225980501</v>
      </c>
      <c r="K59" s="46">
        <v>2058369</v>
      </c>
      <c r="L59" s="52">
        <v>0</v>
      </c>
      <c r="M59" s="2"/>
      <c r="N59" s="2"/>
    </row>
    <row r="60" spans="1:14" s="42" customFormat="1" ht="12.75">
      <c r="A60" s="51" t="s">
        <v>56</v>
      </c>
      <c r="B60" s="46">
        <v>81255205</v>
      </c>
      <c r="C60" s="46">
        <v>57106483</v>
      </c>
      <c r="D60" s="46">
        <v>57106483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81255204.86508329</v>
      </c>
      <c r="K60" s="46">
        <v>57106483</v>
      </c>
      <c r="L60" s="52">
        <v>0</v>
      </c>
      <c r="M60" s="2"/>
      <c r="N60" s="2"/>
    </row>
    <row r="61" spans="1:14" s="42" customFormat="1" ht="12.75">
      <c r="A61" s="51" t="s">
        <v>57</v>
      </c>
      <c r="B61" s="46">
        <v>20631641</v>
      </c>
      <c r="C61" s="46">
        <v>14500000</v>
      </c>
      <c r="D61" s="46">
        <v>13593750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19342163.67579012</v>
      </c>
      <c r="K61" s="46">
        <v>13593750</v>
      </c>
      <c r="L61" s="52">
        <v>0</v>
      </c>
      <c r="M61" s="2"/>
      <c r="N61" s="2"/>
    </row>
    <row r="62" spans="1:14" s="42" customFormat="1" ht="12.75" customHeight="1">
      <c r="A62" s="48" t="s">
        <v>14</v>
      </c>
      <c r="B62" s="53">
        <v>114438831</v>
      </c>
      <c r="C62" s="53">
        <v>80428068</v>
      </c>
      <c r="D62" s="53">
        <v>72758602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103526163.76685391</v>
      </c>
      <c r="K62" s="53">
        <v>72758602</v>
      </c>
      <c r="L62" s="50">
        <v>0</v>
      </c>
      <c r="M62" s="2"/>
      <c r="N62" s="2"/>
    </row>
    <row r="63" spans="1:14" s="42" customFormat="1" ht="12.75" customHeight="1" thickBot="1">
      <c r="A63" s="25" t="str">
        <f>"Total in "&amp;LEFT($A$5,LEN($A$5)-5)&amp;":"</f>
        <v>Total in January:</v>
      </c>
      <c r="B63" s="26" t="s">
        <v>0</v>
      </c>
      <c r="C63" s="27">
        <v>82688068</v>
      </c>
      <c r="D63" s="27">
        <v>73301802</v>
      </c>
      <c r="E63" s="27">
        <v>0</v>
      </c>
      <c r="F63" s="27">
        <v>0</v>
      </c>
      <c r="G63" s="27">
        <v>-15867</v>
      </c>
      <c r="H63" s="27">
        <v>0</v>
      </c>
      <c r="I63" s="27">
        <v>0</v>
      </c>
      <c r="J63" s="26" t="s">
        <v>0</v>
      </c>
      <c r="K63" s="27">
        <v>73285935</v>
      </c>
      <c r="L63" s="28">
        <v>0</v>
      </c>
      <c r="M63" s="2"/>
      <c r="N63" s="2"/>
    </row>
    <row r="64" spans="1:14" s="42" customFormat="1" ht="12.75" customHeight="1">
      <c r="A64" s="60" t="s">
        <v>20</v>
      </c>
      <c r="B64" s="54">
        <v>5349880</v>
      </c>
      <c r="C64" s="55">
        <v>3022682</v>
      </c>
      <c r="D64" s="55">
        <v>1020190</v>
      </c>
      <c r="E64" s="55">
        <v>0</v>
      </c>
      <c r="F64" s="55">
        <v>0</v>
      </c>
      <c r="G64" s="55">
        <v>-29800</v>
      </c>
      <c r="H64" s="55">
        <v>0</v>
      </c>
      <c r="I64" s="55">
        <v>0</v>
      </c>
      <c r="J64" s="54">
        <v>1752902.7433628319</v>
      </c>
      <c r="K64" s="55">
        <v>990390</v>
      </c>
      <c r="L64" s="56">
        <v>0</v>
      </c>
      <c r="M64" s="2"/>
      <c r="N64" s="2"/>
    </row>
    <row r="65" spans="1:14" s="42" customFormat="1" ht="12.75" customHeight="1">
      <c r="A65" s="61" t="s">
        <v>21</v>
      </c>
      <c r="B65" s="57">
        <v>5604217233</v>
      </c>
      <c r="C65" s="58">
        <v>3938666287</v>
      </c>
      <c r="D65" s="58">
        <v>3347061921</v>
      </c>
      <c r="E65" s="58">
        <v>0</v>
      </c>
      <c r="F65" s="58">
        <v>97661</v>
      </c>
      <c r="G65" s="58">
        <v>0</v>
      </c>
      <c r="H65" s="58">
        <v>0</v>
      </c>
      <c r="I65" s="58">
        <v>29303179</v>
      </c>
      <c r="J65" s="57">
        <v>4762301096.766854</v>
      </c>
      <c r="K65" s="58">
        <v>3346964260</v>
      </c>
      <c r="L65" s="59">
        <v>527729373</v>
      </c>
      <c r="M65" s="2"/>
      <c r="N65" s="2"/>
    </row>
    <row r="66" spans="1:14" s="42" customFormat="1" ht="12.75" customHeight="1">
      <c r="A66" s="61" t="s">
        <v>22</v>
      </c>
      <c r="B66" s="57">
        <v>2816649455</v>
      </c>
      <c r="C66" s="58">
        <v>1467474367</v>
      </c>
      <c r="D66" s="58">
        <v>1473580591</v>
      </c>
      <c r="E66" s="58">
        <v>0</v>
      </c>
      <c r="F66" s="58">
        <v>505096</v>
      </c>
      <c r="G66" s="58">
        <v>-27744714</v>
      </c>
      <c r="H66" s="58">
        <v>0</v>
      </c>
      <c r="I66" s="58">
        <v>67266</v>
      </c>
      <c r="J66" s="57">
        <v>2774147372</v>
      </c>
      <c r="K66" s="58">
        <v>1445330781</v>
      </c>
      <c r="L66" s="59">
        <v>5970</v>
      </c>
      <c r="M66" s="2"/>
      <c r="N66" s="2"/>
    </row>
    <row r="67" spans="1:14" s="42" customFormat="1" ht="12.75" customHeight="1" thickBot="1">
      <c r="A67" s="65" t="s">
        <v>24</v>
      </c>
      <c r="B67" s="66">
        <v>924614030</v>
      </c>
      <c r="C67" s="67">
        <v>740615838</v>
      </c>
      <c r="D67" s="67">
        <v>98832421</v>
      </c>
      <c r="E67" s="67">
        <v>0</v>
      </c>
      <c r="F67" s="67">
        <v>0</v>
      </c>
      <c r="G67" s="67">
        <v>-2053975</v>
      </c>
      <c r="H67" s="67">
        <v>0</v>
      </c>
      <c r="I67" s="67">
        <v>0</v>
      </c>
      <c r="J67" s="66">
        <v>120822030</v>
      </c>
      <c r="K67" s="67">
        <v>96778446</v>
      </c>
      <c r="L67" s="68">
        <v>0</v>
      </c>
      <c r="M67" s="2"/>
      <c r="N67" s="2"/>
    </row>
    <row r="68" spans="1:14" s="8" customFormat="1" ht="12.75" customHeight="1" thickBot="1">
      <c r="A68" s="77" t="str">
        <f>"CG and LG (I+II+III) GRAND TOTAL in "&amp;LEFT($A$5,LEN($A$5)-5)&amp;":"</f>
        <v>CG and LG (I+II+III) GRAND TOTAL in January:</v>
      </c>
      <c r="B68" s="78" t="s">
        <v>0</v>
      </c>
      <c r="C68" s="79">
        <v>6149779174</v>
      </c>
      <c r="D68" s="79">
        <v>4920495123</v>
      </c>
      <c r="E68" s="79">
        <v>0</v>
      </c>
      <c r="F68" s="79">
        <v>602757</v>
      </c>
      <c r="G68" s="79">
        <v>-29828489</v>
      </c>
      <c r="H68" s="79">
        <v>0</v>
      </c>
      <c r="I68" s="79">
        <v>29370445</v>
      </c>
      <c r="J68" s="78" t="s">
        <v>0</v>
      </c>
      <c r="K68" s="79">
        <v>4890063877</v>
      </c>
      <c r="L68" s="80">
        <v>527735343</v>
      </c>
      <c r="M68" s="2"/>
      <c r="N68" s="2"/>
    </row>
    <row r="69" spans="1:14" s="1" customFormat="1" ht="12.75" customHeight="1" thickBot="1">
      <c r="A69" s="81" t="str">
        <f>"Total per year "&amp;RIGHT($A$5,4)&amp;":"</f>
        <v>Total per year 2013:</v>
      </c>
      <c r="B69" s="82" t="s">
        <v>0</v>
      </c>
      <c r="C69" s="82" t="s">
        <v>0</v>
      </c>
      <c r="D69" s="83">
        <v>4920495122.92</v>
      </c>
      <c r="E69" s="83">
        <v>0</v>
      </c>
      <c r="F69" s="83">
        <v>602757</v>
      </c>
      <c r="G69" s="83">
        <v>-29828489</v>
      </c>
      <c r="H69" s="83">
        <v>0</v>
      </c>
      <c r="I69" s="83">
        <v>29370445</v>
      </c>
      <c r="J69" s="84" t="s">
        <v>0</v>
      </c>
      <c r="K69" s="83">
        <v>4890063876.92</v>
      </c>
      <c r="L69" s="85" t="s">
        <v>0</v>
      </c>
      <c r="M69" s="2"/>
      <c r="N69" s="2"/>
    </row>
    <row r="70" ht="15" customHeight="1">
      <c r="A70" s="76" t="s">
        <v>54</v>
      </c>
    </row>
    <row r="71" ht="15.75">
      <c r="A71" s="1"/>
    </row>
  </sheetData>
  <sheetProtection/>
  <mergeCells count="11">
    <mergeCell ref="A1:L1"/>
    <mergeCell ref="A2:L2"/>
    <mergeCell ref="A3:L3"/>
    <mergeCell ref="A4:L4"/>
    <mergeCell ref="A5:L5"/>
    <mergeCell ref="A7:A8"/>
    <mergeCell ref="B7:C7"/>
    <mergeCell ref="D7:D8"/>
    <mergeCell ref="E7:I7"/>
    <mergeCell ref="J7:K7"/>
    <mergeCell ref="L7:L8"/>
  </mergeCells>
  <printOptions horizontalCentered="1"/>
  <pageMargins left="0.2362204724409449" right="0.2362204724409449" top="0.5118110236220472" bottom="0.5511811023622047" header="0.1968503937007874" footer="0.2755905511811024"/>
  <pageSetup fitToHeight="0" horizontalDpi="600" verticalDpi="600" orientation="landscape" paperSize="9" scale="82" r:id="rId2"/>
  <headerFooter alignWithMargins="0">
    <oddFooter>&amp;C&amp;P of &amp;N</oddFooter>
  </headerFooter>
  <rowBreaks count="1" manualBreakCount="1">
    <brk id="33" max="1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6"/>
  <sheetViews>
    <sheetView zoomScaleSheetLayoutView="100" zoomScalePageLayoutView="0" workbookViewId="0" topLeftCell="A1">
      <selection activeCell="A1" sqref="A1:L1"/>
    </sheetView>
  </sheetViews>
  <sheetFormatPr defaultColWidth="11.421875" defaultRowHeight="12.75"/>
  <cols>
    <col min="1" max="1" width="48.8515625" style="21" customWidth="1"/>
    <col min="2" max="12" width="11.421875" style="21" customWidth="1"/>
    <col min="13" max="13" width="9.140625" style="5" customWidth="1"/>
    <col min="14" max="248" width="9.140625" style="21" customWidth="1"/>
    <col min="249" max="249" width="37.140625" style="21" customWidth="1"/>
    <col min="250" max="16384" width="11.421875" style="21" customWidth="1"/>
  </cols>
  <sheetData>
    <row r="1" spans="1:13" s="4" customFormat="1" ht="94.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5"/>
    </row>
    <row r="2" spans="1:13" s="4" customFormat="1" ht="15.75">
      <c r="A2" s="172" t="s">
        <v>26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5"/>
    </row>
    <row r="3" spans="1:13" s="4" customFormat="1" ht="24.75" customHeight="1">
      <c r="A3" s="173" t="s">
        <v>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5"/>
    </row>
    <row r="4" spans="1:12" s="5" customFormat="1" ht="17.25" customHeight="1">
      <c r="A4" s="174" t="s">
        <v>51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s="5" customFormat="1" ht="17.25" customHeight="1">
      <c r="A5" s="176" t="s">
        <v>83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</row>
    <row r="6" spans="1:12" s="5" customFormat="1" ht="17.25" customHeight="1" thickBot="1">
      <c r="A6" s="69"/>
      <c r="B6" s="69"/>
      <c r="C6" s="69"/>
      <c r="D6" s="69"/>
      <c r="E6" s="69"/>
      <c r="F6" s="69"/>
      <c r="G6" s="69"/>
      <c r="H6" s="69"/>
      <c r="I6" s="70"/>
      <c r="J6" s="69"/>
      <c r="K6" s="69"/>
      <c r="L6" s="71" t="s">
        <v>39</v>
      </c>
    </row>
    <row r="7" spans="1:12" s="5" customFormat="1" ht="25.5" customHeight="1">
      <c r="A7" s="178" t="s">
        <v>3</v>
      </c>
      <c r="B7" s="165" t="s">
        <v>40</v>
      </c>
      <c r="C7" s="167"/>
      <c r="D7" s="167" t="s">
        <v>41</v>
      </c>
      <c r="E7" s="167" t="s">
        <v>2</v>
      </c>
      <c r="F7" s="167"/>
      <c r="G7" s="167"/>
      <c r="H7" s="167"/>
      <c r="I7" s="167"/>
      <c r="J7" s="167" t="s">
        <v>42</v>
      </c>
      <c r="K7" s="167"/>
      <c r="L7" s="169" t="s">
        <v>43</v>
      </c>
    </row>
    <row r="8" spans="1:12" s="5" customFormat="1" ht="38.25">
      <c r="A8" s="179"/>
      <c r="B8" s="102" t="s">
        <v>44</v>
      </c>
      <c r="C8" s="3" t="s">
        <v>4</v>
      </c>
      <c r="D8" s="168"/>
      <c r="E8" s="3" t="s">
        <v>45</v>
      </c>
      <c r="F8" s="3" t="s">
        <v>46</v>
      </c>
      <c r="G8" s="3" t="s">
        <v>47</v>
      </c>
      <c r="H8" s="3" t="s">
        <v>48</v>
      </c>
      <c r="I8" s="3" t="s">
        <v>49</v>
      </c>
      <c r="J8" s="3" t="s">
        <v>44</v>
      </c>
      <c r="K8" s="3" t="s">
        <v>50</v>
      </c>
      <c r="L8" s="170"/>
    </row>
    <row r="9" spans="1:13" s="6" customFormat="1" ht="12" customHeight="1" thickBot="1">
      <c r="A9" s="119">
        <v>1</v>
      </c>
      <c r="B9" s="72">
        <v>2</v>
      </c>
      <c r="C9" s="73">
        <v>3</v>
      </c>
      <c r="D9" s="73">
        <v>4</v>
      </c>
      <c r="E9" s="73">
        <v>5</v>
      </c>
      <c r="F9" s="73">
        <v>6</v>
      </c>
      <c r="G9" s="73">
        <v>7</v>
      </c>
      <c r="H9" s="73">
        <v>8</v>
      </c>
      <c r="I9" s="73">
        <v>9</v>
      </c>
      <c r="J9" s="73">
        <v>10</v>
      </c>
      <c r="K9" s="73">
        <v>11</v>
      </c>
      <c r="L9" s="74">
        <v>12</v>
      </c>
      <c r="M9" s="5"/>
    </row>
    <row r="10" spans="1:14" s="2" customFormat="1" ht="13.5">
      <c r="A10" s="22" t="s">
        <v>60</v>
      </c>
      <c r="B10" s="137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5"/>
      <c r="N10" s="6"/>
    </row>
    <row r="11" spans="1:14" s="8" customFormat="1" ht="12" customHeight="1">
      <c r="A11" s="86" t="s">
        <v>20</v>
      </c>
      <c r="B11" s="138"/>
      <c r="C11" s="7"/>
      <c r="D11" s="7"/>
      <c r="E11" s="7"/>
      <c r="F11" s="7"/>
      <c r="G11" s="7"/>
      <c r="H11" s="7"/>
      <c r="I11" s="7"/>
      <c r="J11" s="7"/>
      <c r="K11" s="7"/>
      <c r="L11" s="29"/>
      <c r="M11" s="5"/>
      <c r="N11" s="6"/>
    </row>
    <row r="12" spans="1:14" s="11" customFormat="1" ht="12" customHeight="1">
      <c r="A12" s="120" t="s">
        <v>5</v>
      </c>
      <c r="B12" s="139">
        <v>1349880</v>
      </c>
      <c r="C12" s="44">
        <v>766732</v>
      </c>
      <c r="D12" s="45">
        <v>414365</v>
      </c>
      <c r="E12" s="44">
        <v>0</v>
      </c>
      <c r="F12" s="45">
        <v>0</v>
      </c>
      <c r="G12" s="45">
        <v>-3616</v>
      </c>
      <c r="H12" s="45">
        <v>0</v>
      </c>
      <c r="I12" s="45">
        <v>0</v>
      </c>
      <c r="J12" s="44">
        <v>723150</v>
      </c>
      <c r="K12" s="46">
        <v>410749</v>
      </c>
      <c r="L12" s="47">
        <v>0</v>
      </c>
      <c r="M12" s="5"/>
      <c r="N12" s="6"/>
    </row>
    <row r="13" spans="1:14" s="14" customFormat="1" ht="12" customHeight="1">
      <c r="A13" s="121" t="s">
        <v>52</v>
      </c>
      <c r="B13" s="140">
        <v>1349880</v>
      </c>
      <c r="C13" s="49">
        <v>766732</v>
      </c>
      <c r="D13" s="49">
        <v>414365</v>
      </c>
      <c r="E13" s="49">
        <v>0</v>
      </c>
      <c r="F13" s="49">
        <v>0</v>
      </c>
      <c r="G13" s="49">
        <v>-3616</v>
      </c>
      <c r="H13" s="49">
        <v>0</v>
      </c>
      <c r="I13" s="49">
        <v>0</v>
      </c>
      <c r="J13" s="49">
        <v>723150</v>
      </c>
      <c r="K13" s="49">
        <v>410749</v>
      </c>
      <c r="L13" s="50">
        <v>0</v>
      </c>
      <c r="M13" s="5"/>
      <c r="N13" s="6"/>
    </row>
    <row r="14" spans="1:14" s="8" customFormat="1" ht="12" customHeight="1">
      <c r="A14" s="122" t="s">
        <v>21</v>
      </c>
      <c r="B14" s="141"/>
      <c r="C14" s="15"/>
      <c r="D14" s="15"/>
      <c r="E14" s="15"/>
      <c r="F14" s="15"/>
      <c r="G14" s="15"/>
      <c r="H14" s="15"/>
      <c r="I14" s="15"/>
      <c r="J14" s="15"/>
      <c r="K14" s="15"/>
      <c r="L14" s="32"/>
      <c r="M14" s="5"/>
      <c r="N14" s="6"/>
    </row>
    <row r="15" spans="1:14" s="11" customFormat="1" ht="12" customHeight="1">
      <c r="A15" s="120" t="s">
        <v>13</v>
      </c>
      <c r="B15" s="142">
        <v>8213405</v>
      </c>
      <c r="C15" s="46">
        <v>5772414</v>
      </c>
      <c r="D15" s="46">
        <v>1817997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2586777</v>
      </c>
      <c r="K15" s="46">
        <v>1817997</v>
      </c>
      <c r="L15" s="52">
        <v>0</v>
      </c>
      <c r="M15" s="5"/>
      <c r="N15" s="6"/>
    </row>
    <row r="16" spans="1:14" s="8" customFormat="1" ht="12" customHeight="1">
      <c r="A16" s="120" t="s">
        <v>37</v>
      </c>
      <c r="B16" s="142">
        <v>400000000</v>
      </c>
      <c r="C16" s="46">
        <v>281121600</v>
      </c>
      <c r="D16" s="46">
        <v>281121600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400000000</v>
      </c>
      <c r="K16" s="46">
        <v>281121600</v>
      </c>
      <c r="L16" s="52">
        <v>0</v>
      </c>
      <c r="M16" s="5"/>
      <c r="N16" s="6"/>
    </row>
    <row r="17" spans="1:14" s="8" customFormat="1" ht="12" customHeight="1">
      <c r="A17" s="120" t="s">
        <v>38</v>
      </c>
      <c r="B17" s="142">
        <v>400000000</v>
      </c>
      <c r="C17" s="46">
        <v>281121600</v>
      </c>
      <c r="D17" s="46">
        <v>281121600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400000000</v>
      </c>
      <c r="K17" s="46">
        <v>281121600</v>
      </c>
      <c r="L17" s="52">
        <v>0</v>
      </c>
      <c r="M17" s="5"/>
      <c r="N17" s="6"/>
    </row>
    <row r="18" spans="1:13" s="8" customFormat="1" ht="12" customHeight="1">
      <c r="A18" s="120" t="s">
        <v>32</v>
      </c>
      <c r="B18" s="142">
        <v>150000000</v>
      </c>
      <c r="C18" s="46">
        <v>105420600</v>
      </c>
      <c r="D18" s="46">
        <v>101290892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144123955</v>
      </c>
      <c r="K18" s="46">
        <v>101290892</v>
      </c>
      <c r="L18" s="52">
        <v>0</v>
      </c>
      <c r="M18" s="5"/>
    </row>
    <row r="19" spans="1:13" s="8" customFormat="1" ht="12" customHeight="1">
      <c r="A19" s="123" t="s">
        <v>11</v>
      </c>
      <c r="B19" s="142">
        <v>7019240</v>
      </c>
      <c r="C19" s="46">
        <v>4933150</v>
      </c>
      <c r="D19" s="46">
        <v>2642750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3760294</v>
      </c>
      <c r="K19" s="46">
        <v>2642750</v>
      </c>
      <c r="L19" s="52">
        <v>0</v>
      </c>
      <c r="M19" s="5"/>
    </row>
    <row r="20" spans="1:13" s="8" customFormat="1" ht="11.25" customHeight="1">
      <c r="A20" s="124" t="s">
        <v>33</v>
      </c>
      <c r="B20" s="142">
        <v>42000000</v>
      </c>
      <c r="C20" s="46">
        <v>29517768</v>
      </c>
      <c r="D20" s="103">
        <v>18784034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26727273</v>
      </c>
      <c r="K20" s="46">
        <v>18784034</v>
      </c>
      <c r="L20" s="52">
        <v>0</v>
      </c>
      <c r="M20" s="5"/>
    </row>
    <row r="21" spans="1:13" s="8" customFormat="1" ht="12" customHeight="1">
      <c r="A21" s="120" t="s">
        <v>6</v>
      </c>
      <c r="B21" s="142">
        <v>9510029</v>
      </c>
      <c r="C21" s="46">
        <v>6683686</v>
      </c>
      <c r="D21" s="103">
        <v>354029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503739</v>
      </c>
      <c r="K21" s="46">
        <v>354029</v>
      </c>
      <c r="L21" s="52">
        <v>0</v>
      </c>
      <c r="M21" s="5"/>
    </row>
    <row r="22" spans="1:13" s="8" customFormat="1" ht="12" customHeight="1">
      <c r="A22" s="125" t="s">
        <v>7</v>
      </c>
      <c r="B22" s="142">
        <v>4590023</v>
      </c>
      <c r="C22" s="46">
        <v>3225887</v>
      </c>
      <c r="D22" s="103">
        <v>1715264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2440600</v>
      </c>
      <c r="K22" s="46">
        <v>1715264</v>
      </c>
      <c r="L22" s="52">
        <v>0</v>
      </c>
      <c r="M22" s="5"/>
    </row>
    <row r="23" spans="1:13" s="8" customFormat="1" ht="12" customHeight="1">
      <c r="A23" s="120" t="s">
        <v>9</v>
      </c>
      <c r="B23" s="142">
        <v>4241943</v>
      </c>
      <c r="C23" s="46">
        <v>2981254</v>
      </c>
      <c r="D23" s="103">
        <v>53525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76160</v>
      </c>
      <c r="K23" s="46">
        <v>53525</v>
      </c>
      <c r="L23" s="52">
        <v>0</v>
      </c>
      <c r="M23" s="5"/>
    </row>
    <row r="24" spans="1:13" s="8" customFormat="1" ht="12" customHeight="1">
      <c r="A24" s="120" t="s">
        <v>10</v>
      </c>
      <c r="B24" s="142">
        <v>27461677</v>
      </c>
      <c r="C24" s="46">
        <v>19300176</v>
      </c>
      <c r="D24" s="103">
        <v>6611</v>
      </c>
      <c r="E24" s="46">
        <v>0</v>
      </c>
      <c r="F24" s="46">
        <v>6611</v>
      </c>
      <c r="G24" s="46">
        <v>0</v>
      </c>
      <c r="H24" s="46">
        <v>0</v>
      </c>
      <c r="I24" s="46">
        <v>127</v>
      </c>
      <c r="J24" s="46">
        <v>0</v>
      </c>
      <c r="K24" s="46">
        <v>0</v>
      </c>
      <c r="L24" s="52">
        <v>0</v>
      </c>
      <c r="M24" s="5"/>
    </row>
    <row r="25" spans="1:13" s="8" customFormat="1" ht="12" customHeight="1">
      <c r="A25" s="120" t="s">
        <v>5</v>
      </c>
      <c r="B25" s="142">
        <v>18620142</v>
      </c>
      <c r="C25" s="46">
        <v>13086310</v>
      </c>
      <c r="D25" s="103">
        <v>7003753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9965443</v>
      </c>
      <c r="K25" s="46">
        <v>7003753</v>
      </c>
      <c r="L25" s="52">
        <v>0</v>
      </c>
      <c r="M25" s="5"/>
    </row>
    <row r="26" spans="1:13" s="11" customFormat="1" ht="12" customHeight="1">
      <c r="A26" s="120" t="s">
        <v>58</v>
      </c>
      <c r="B26" s="142">
        <v>3100000000</v>
      </c>
      <c r="C26" s="46">
        <v>2178692400</v>
      </c>
      <c r="D26" s="46">
        <v>2038131600</v>
      </c>
      <c r="E26" s="46">
        <v>0</v>
      </c>
      <c r="F26" s="46">
        <v>0</v>
      </c>
      <c r="G26" s="46">
        <v>0</v>
      </c>
      <c r="H26" s="46">
        <v>0</v>
      </c>
      <c r="I26" s="46">
        <v>4041123</v>
      </c>
      <c r="J26" s="46">
        <v>2900000000</v>
      </c>
      <c r="K26" s="46">
        <v>2038131600</v>
      </c>
      <c r="L26" s="52">
        <v>140560800</v>
      </c>
      <c r="M26" s="5"/>
    </row>
    <row r="27" spans="1:13" s="8" customFormat="1" ht="12" customHeight="1">
      <c r="A27" s="120" t="s">
        <v>23</v>
      </c>
      <c r="B27" s="142">
        <v>750000000</v>
      </c>
      <c r="C27" s="46">
        <v>527103000</v>
      </c>
      <c r="D27" s="103">
        <v>158130900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225000000</v>
      </c>
      <c r="K27" s="46">
        <v>158130900</v>
      </c>
      <c r="L27" s="52">
        <v>368972100</v>
      </c>
      <c r="M27" s="5"/>
    </row>
    <row r="28" spans="1:13" s="11" customFormat="1" ht="12" customHeight="1">
      <c r="A28" s="120" t="s">
        <v>27</v>
      </c>
      <c r="B28" s="142">
        <v>50000000</v>
      </c>
      <c r="C28" s="46">
        <v>35140200</v>
      </c>
      <c r="D28" s="46">
        <v>17570100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25000000</v>
      </c>
      <c r="K28" s="46">
        <v>17570100</v>
      </c>
      <c r="L28" s="52">
        <v>17570100</v>
      </c>
      <c r="M28" s="5"/>
    </row>
    <row r="29" spans="1:13" s="11" customFormat="1" ht="12" customHeight="1">
      <c r="A29" s="120" t="s">
        <v>29</v>
      </c>
      <c r="B29" s="142">
        <v>400000000</v>
      </c>
      <c r="C29" s="46">
        <v>281121600</v>
      </c>
      <c r="D29" s="46">
        <v>281121600</v>
      </c>
      <c r="E29" s="46">
        <v>0</v>
      </c>
      <c r="F29" s="46">
        <v>0</v>
      </c>
      <c r="G29" s="46">
        <v>0</v>
      </c>
      <c r="H29" s="46">
        <v>0</v>
      </c>
      <c r="I29" s="46">
        <v>1482917</v>
      </c>
      <c r="J29" s="46">
        <v>400000000</v>
      </c>
      <c r="K29" s="46">
        <v>281121600</v>
      </c>
      <c r="L29" s="52">
        <v>0</v>
      </c>
      <c r="M29" s="5"/>
    </row>
    <row r="30" spans="1:13" s="11" customFormat="1" ht="12" customHeight="1">
      <c r="A30" s="124" t="s">
        <v>34</v>
      </c>
      <c r="B30" s="142">
        <v>100000000</v>
      </c>
      <c r="C30" s="46">
        <v>70280400</v>
      </c>
      <c r="D30" s="46">
        <v>70280400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100000000</v>
      </c>
      <c r="K30" s="46">
        <v>70280400</v>
      </c>
      <c r="L30" s="52">
        <v>0</v>
      </c>
      <c r="M30" s="5"/>
    </row>
    <row r="31" spans="1:13" s="8" customFormat="1" ht="12" customHeight="1">
      <c r="A31" s="120" t="s">
        <v>12</v>
      </c>
      <c r="B31" s="142">
        <v>7019240</v>
      </c>
      <c r="C31" s="46">
        <v>4933150</v>
      </c>
      <c r="D31" s="46">
        <v>2499962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3557125</v>
      </c>
      <c r="K31" s="46">
        <v>2499962</v>
      </c>
      <c r="L31" s="52">
        <v>0</v>
      </c>
      <c r="M31" s="5"/>
    </row>
    <row r="32" spans="1:13" s="8" customFormat="1" ht="12" customHeight="1">
      <c r="A32" s="121" t="s">
        <v>14</v>
      </c>
      <c r="B32" s="143">
        <v>5478675699</v>
      </c>
      <c r="C32" s="53">
        <v>3850435195</v>
      </c>
      <c r="D32" s="53">
        <v>3263646617</v>
      </c>
      <c r="E32" s="53">
        <v>0</v>
      </c>
      <c r="F32" s="53">
        <v>6611</v>
      </c>
      <c r="G32" s="53">
        <v>0</v>
      </c>
      <c r="H32" s="53">
        <v>0</v>
      </c>
      <c r="I32" s="53">
        <v>5524167</v>
      </c>
      <c r="J32" s="53">
        <v>4643741366</v>
      </c>
      <c r="K32" s="53">
        <v>3263640006</v>
      </c>
      <c r="L32" s="50">
        <v>527103000</v>
      </c>
      <c r="M32" s="5"/>
    </row>
    <row r="33" spans="1:13" s="8" customFormat="1" ht="12" customHeight="1">
      <c r="A33" s="122" t="s">
        <v>22</v>
      </c>
      <c r="B33" s="141"/>
      <c r="C33" s="15"/>
      <c r="D33" s="15"/>
      <c r="E33" s="15"/>
      <c r="F33" s="15"/>
      <c r="G33" s="15"/>
      <c r="H33" s="15"/>
      <c r="I33" s="15"/>
      <c r="J33" s="15"/>
      <c r="K33" s="15"/>
      <c r="L33" s="35"/>
      <c r="M33" s="5"/>
    </row>
    <row r="34" spans="1:13" s="8" customFormat="1" ht="12" customHeight="1">
      <c r="A34" s="123" t="s">
        <v>11</v>
      </c>
      <c r="B34" s="144">
        <v>9591610</v>
      </c>
      <c r="C34" s="18">
        <v>4910904</v>
      </c>
      <c r="D34" s="18">
        <v>2238114</v>
      </c>
      <c r="E34" s="18">
        <v>0</v>
      </c>
      <c r="F34" s="18">
        <v>0</v>
      </c>
      <c r="G34" s="18">
        <v>-38662</v>
      </c>
      <c r="H34" s="18">
        <v>0</v>
      </c>
      <c r="I34" s="18">
        <v>0</v>
      </c>
      <c r="J34" s="18">
        <v>4295805</v>
      </c>
      <c r="K34" s="18">
        <v>2199452</v>
      </c>
      <c r="L34" s="36">
        <v>0</v>
      </c>
      <c r="M34" s="5"/>
    </row>
    <row r="35" spans="1:13" s="11" customFormat="1" ht="12" customHeight="1">
      <c r="A35" s="123" t="s">
        <v>12</v>
      </c>
      <c r="B35" s="144">
        <v>9591610</v>
      </c>
      <c r="C35" s="18">
        <v>4910904</v>
      </c>
      <c r="D35" s="18">
        <v>2131538</v>
      </c>
      <c r="E35" s="18">
        <v>0</v>
      </c>
      <c r="F35" s="18">
        <v>0</v>
      </c>
      <c r="G35" s="18">
        <v>-36822</v>
      </c>
      <c r="H35" s="18">
        <v>0</v>
      </c>
      <c r="I35" s="18">
        <v>0</v>
      </c>
      <c r="J35" s="18">
        <v>4091243</v>
      </c>
      <c r="K35" s="18">
        <v>2094716</v>
      </c>
      <c r="L35" s="36">
        <v>0</v>
      </c>
      <c r="M35" s="5"/>
    </row>
    <row r="36" spans="1:13" s="19" customFormat="1" ht="12" customHeight="1">
      <c r="A36" s="123" t="s">
        <v>36</v>
      </c>
      <c r="B36" s="144">
        <v>500000000</v>
      </c>
      <c r="C36" s="18">
        <v>256000000</v>
      </c>
      <c r="D36" s="18">
        <v>260500000</v>
      </c>
      <c r="E36" s="18">
        <v>0</v>
      </c>
      <c r="F36" s="18">
        <v>0</v>
      </c>
      <c r="G36" s="18">
        <v>-4500000</v>
      </c>
      <c r="H36" s="18">
        <v>0</v>
      </c>
      <c r="I36" s="18">
        <v>0</v>
      </c>
      <c r="J36" s="18">
        <v>500000000</v>
      </c>
      <c r="K36" s="18">
        <v>256000000</v>
      </c>
      <c r="L36" s="36">
        <v>0</v>
      </c>
      <c r="M36" s="5"/>
    </row>
    <row r="37" spans="1:13" s="19" customFormat="1" ht="12" customHeight="1">
      <c r="A37" s="123" t="s">
        <v>62</v>
      </c>
      <c r="B37" s="144">
        <v>1000000000</v>
      </c>
      <c r="C37" s="18">
        <v>512000000</v>
      </c>
      <c r="D37" s="18">
        <v>521000000</v>
      </c>
      <c r="E37" s="18">
        <v>0</v>
      </c>
      <c r="F37" s="18">
        <v>0</v>
      </c>
      <c r="G37" s="18">
        <v>-9000000</v>
      </c>
      <c r="H37" s="18">
        <v>0</v>
      </c>
      <c r="I37" s="18">
        <v>0</v>
      </c>
      <c r="J37" s="18">
        <v>1000000000</v>
      </c>
      <c r="K37" s="18">
        <v>512000000</v>
      </c>
      <c r="L37" s="36">
        <v>0</v>
      </c>
      <c r="M37" s="5"/>
    </row>
    <row r="38" spans="1:13" s="19" customFormat="1" ht="12" customHeight="1">
      <c r="A38" s="123" t="s">
        <v>63</v>
      </c>
      <c r="B38" s="144">
        <v>1250000000</v>
      </c>
      <c r="C38" s="18">
        <v>640000000</v>
      </c>
      <c r="D38" s="18">
        <v>651250000</v>
      </c>
      <c r="E38" s="18">
        <v>0</v>
      </c>
      <c r="F38" s="18">
        <v>0</v>
      </c>
      <c r="G38" s="18">
        <v>-11250000</v>
      </c>
      <c r="H38" s="18">
        <v>0</v>
      </c>
      <c r="I38" s="18">
        <v>0</v>
      </c>
      <c r="J38" s="18">
        <v>1250000000</v>
      </c>
      <c r="K38" s="18">
        <v>640000000</v>
      </c>
      <c r="L38" s="36">
        <v>0</v>
      </c>
      <c r="M38" s="5"/>
    </row>
    <row r="39" spans="1:13" s="19" customFormat="1" ht="12" customHeight="1">
      <c r="A39" s="123" t="s">
        <v>15</v>
      </c>
      <c r="B39" s="144">
        <v>9318877</v>
      </c>
      <c r="C39" s="18">
        <v>4771265</v>
      </c>
      <c r="D39" s="18">
        <v>2022973</v>
      </c>
      <c r="E39" s="18">
        <v>0</v>
      </c>
      <c r="F39" s="18">
        <v>0</v>
      </c>
      <c r="G39" s="18">
        <v>-34946</v>
      </c>
      <c r="H39" s="18">
        <v>0</v>
      </c>
      <c r="I39" s="18">
        <v>0</v>
      </c>
      <c r="J39" s="18">
        <v>3882865</v>
      </c>
      <c r="K39" s="18">
        <v>1988027</v>
      </c>
      <c r="L39" s="36">
        <v>0</v>
      </c>
      <c r="M39" s="5"/>
    </row>
    <row r="40" spans="1:13" s="8" customFormat="1" ht="12" customHeight="1">
      <c r="A40" s="125" t="s">
        <v>16</v>
      </c>
      <c r="B40" s="144">
        <v>20000000</v>
      </c>
      <c r="C40" s="18">
        <v>10240000</v>
      </c>
      <c r="D40" s="18">
        <v>414195</v>
      </c>
      <c r="E40" s="18">
        <v>0</v>
      </c>
      <c r="F40" s="18">
        <v>0</v>
      </c>
      <c r="G40" s="18">
        <v>-7155</v>
      </c>
      <c r="H40" s="18">
        <v>0</v>
      </c>
      <c r="I40" s="18">
        <v>0</v>
      </c>
      <c r="J40" s="18">
        <v>795000</v>
      </c>
      <c r="K40" s="18">
        <v>407040</v>
      </c>
      <c r="L40" s="36">
        <v>0</v>
      </c>
      <c r="M40" s="5"/>
    </row>
    <row r="41" spans="1:13" s="8" customFormat="1" ht="12" customHeight="1">
      <c r="A41" s="125" t="s">
        <v>17</v>
      </c>
      <c r="B41" s="144">
        <v>15927358</v>
      </c>
      <c r="C41" s="18">
        <v>8154807</v>
      </c>
      <c r="D41" s="18">
        <v>3461644</v>
      </c>
      <c r="E41" s="18">
        <v>0</v>
      </c>
      <c r="F41" s="18">
        <v>0</v>
      </c>
      <c r="G41" s="18">
        <v>-59798</v>
      </c>
      <c r="H41" s="18">
        <v>0</v>
      </c>
      <c r="I41" s="18">
        <v>0</v>
      </c>
      <c r="J41" s="18">
        <v>6644229</v>
      </c>
      <c r="K41" s="18">
        <v>3401846</v>
      </c>
      <c r="L41" s="36">
        <v>0</v>
      </c>
      <c r="M41" s="5"/>
    </row>
    <row r="42" spans="1:13" s="8" customFormat="1" ht="12" customHeight="1">
      <c r="A42" s="125" t="s">
        <v>18</v>
      </c>
      <c r="B42" s="144">
        <v>2220000</v>
      </c>
      <c r="C42" s="18">
        <v>1136640</v>
      </c>
      <c r="D42" s="18">
        <v>344900</v>
      </c>
      <c r="E42" s="18">
        <v>0</v>
      </c>
      <c r="F42" s="18">
        <v>0</v>
      </c>
      <c r="G42" s="18">
        <v>-5958</v>
      </c>
      <c r="H42" s="18">
        <v>0</v>
      </c>
      <c r="I42" s="18">
        <v>0</v>
      </c>
      <c r="J42" s="18">
        <v>661996</v>
      </c>
      <c r="K42" s="18">
        <v>338942</v>
      </c>
      <c r="L42" s="36">
        <v>5866</v>
      </c>
      <c r="M42" s="5"/>
    </row>
    <row r="43" spans="1:13" s="8" customFormat="1" ht="12" customHeight="1">
      <c r="A43" s="121" t="s">
        <v>19</v>
      </c>
      <c r="B43" s="145">
        <v>2816649455</v>
      </c>
      <c r="C43" s="20">
        <v>1442124520</v>
      </c>
      <c r="D43" s="20">
        <v>1443363364</v>
      </c>
      <c r="E43" s="20">
        <v>0</v>
      </c>
      <c r="F43" s="20">
        <v>0</v>
      </c>
      <c r="G43" s="20">
        <v>-24933341</v>
      </c>
      <c r="H43" s="20">
        <v>0</v>
      </c>
      <c r="I43" s="20">
        <v>0</v>
      </c>
      <c r="J43" s="20">
        <v>2770371138</v>
      </c>
      <c r="K43" s="20">
        <v>1418430023</v>
      </c>
      <c r="L43" s="37">
        <v>5866</v>
      </c>
      <c r="M43" s="5"/>
    </row>
    <row r="44" spans="1:13" s="8" customFormat="1" ht="12" customHeight="1">
      <c r="A44" s="122" t="s">
        <v>24</v>
      </c>
      <c r="B44" s="141"/>
      <c r="C44" s="15"/>
      <c r="D44" s="15"/>
      <c r="E44" s="15"/>
      <c r="F44" s="15"/>
      <c r="G44" s="15"/>
      <c r="H44" s="15"/>
      <c r="I44" s="15"/>
      <c r="J44" s="15"/>
      <c r="K44" s="15"/>
      <c r="L44" s="35"/>
      <c r="M44" s="5"/>
    </row>
    <row r="45" spans="1:13" s="8" customFormat="1" ht="12" customHeight="1">
      <c r="A45" s="123" t="s">
        <v>30</v>
      </c>
      <c r="B45" s="142">
        <v>120822030</v>
      </c>
      <c r="C45" s="46">
        <v>95449404</v>
      </c>
      <c r="D45" s="103">
        <v>96415980</v>
      </c>
      <c r="E45" s="46">
        <v>0</v>
      </c>
      <c r="F45" s="46">
        <v>0</v>
      </c>
      <c r="G45" s="46">
        <v>-966576</v>
      </c>
      <c r="H45" s="46">
        <v>0</v>
      </c>
      <c r="I45" s="46">
        <v>0</v>
      </c>
      <c r="J45" s="46">
        <v>120822030</v>
      </c>
      <c r="K45" s="46">
        <v>95449404</v>
      </c>
      <c r="L45" s="52">
        <v>0</v>
      </c>
      <c r="M45" s="5"/>
    </row>
    <row r="46" spans="1:13" s="8" customFormat="1" ht="12" customHeight="1">
      <c r="A46" s="121" t="s">
        <v>25</v>
      </c>
      <c r="B46" s="143">
        <v>120822030</v>
      </c>
      <c r="C46" s="53">
        <v>95449404</v>
      </c>
      <c r="D46" s="53">
        <v>96415980</v>
      </c>
      <c r="E46" s="53">
        <v>0</v>
      </c>
      <c r="F46" s="53">
        <v>0</v>
      </c>
      <c r="G46" s="53">
        <v>-966576</v>
      </c>
      <c r="H46" s="53">
        <v>0</v>
      </c>
      <c r="I46" s="53">
        <v>0</v>
      </c>
      <c r="J46" s="53">
        <v>120822030</v>
      </c>
      <c r="K46" s="53">
        <v>95449404</v>
      </c>
      <c r="L46" s="50">
        <v>0</v>
      </c>
      <c r="M46" s="5"/>
    </row>
    <row r="47" spans="1:12" s="2" customFormat="1" ht="13.5" thickBot="1">
      <c r="A47" s="126" t="str">
        <f>"Total in "&amp;LEFT($A$5,LEN($A$5)-5)&amp;":"</f>
        <v>Total in October:</v>
      </c>
      <c r="B47" s="146" t="s">
        <v>0</v>
      </c>
      <c r="C47" s="27">
        <v>5388775851</v>
      </c>
      <c r="D47" s="27">
        <v>4803840326</v>
      </c>
      <c r="E47" s="27">
        <v>0</v>
      </c>
      <c r="F47" s="27">
        <v>6611</v>
      </c>
      <c r="G47" s="27">
        <v>-25903533</v>
      </c>
      <c r="H47" s="27">
        <v>0</v>
      </c>
      <c r="I47" s="27">
        <v>5524167</v>
      </c>
      <c r="J47" s="26" t="s">
        <v>0</v>
      </c>
      <c r="K47" s="27">
        <v>4777930182</v>
      </c>
      <c r="L47" s="28">
        <v>527108866</v>
      </c>
    </row>
    <row r="48" spans="1:12" s="2" customFormat="1" ht="12" customHeight="1">
      <c r="A48" s="22" t="s">
        <v>59</v>
      </c>
      <c r="B48" s="137"/>
      <c r="C48" s="23"/>
      <c r="D48" s="23"/>
      <c r="E48" s="23"/>
      <c r="F48" s="23"/>
      <c r="G48" s="23"/>
      <c r="H48" s="23"/>
      <c r="I48" s="23"/>
      <c r="J48" s="23"/>
      <c r="K48" s="23"/>
      <c r="L48" s="24"/>
    </row>
    <row r="49" spans="1:13" s="8" customFormat="1" ht="12" customHeight="1" thickBot="1">
      <c r="A49" s="127" t="s">
        <v>53</v>
      </c>
      <c r="B49" s="147">
        <v>0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3">
        <v>0</v>
      </c>
      <c r="M49" s="5"/>
    </row>
    <row r="50" spans="1:12" s="2" customFormat="1" ht="13.5">
      <c r="A50" s="38" t="s">
        <v>61</v>
      </c>
      <c r="B50" s="137"/>
      <c r="C50" s="23"/>
      <c r="D50" s="23"/>
      <c r="E50" s="23"/>
      <c r="F50" s="23"/>
      <c r="G50" s="23"/>
      <c r="H50" s="23"/>
      <c r="I50" s="23"/>
      <c r="J50" s="23"/>
      <c r="K50" s="23"/>
      <c r="L50" s="24"/>
    </row>
    <row r="51" spans="1:14" s="42" customFormat="1" ht="12.75">
      <c r="A51" s="39" t="s">
        <v>20</v>
      </c>
      <c r="B51" s="148"/>
      <c r="C51" s="40"/>
      <c r="D51" s="40"/>
      <c r="E51" s="40"/>
      <c r="F51" s="40"/>
      <c r="G51" s="40"/>
      <c r="H51" s="40"/>
      <c r="I51" s="40"/>
      <c r="J51" s="40"/>
      <c r="K51" s="40"/>
      <c r="L51" s="41"/>
      <c r="M51" s="2"/>
      <c r="N51" s="2"/>
    </row>
    <row r="52" spans="1:14" s="42" customFormat="1" ht="12" customHeight="1">
      <c r="A52" s="128" t="s">
        <v>55</v>
      </c>
      <c r="B52" s="139">
        <v>4000000</v>
      </c>
      <c r="C52" s="44">
        <v>2272000</v>
      </c>
      <c r="D52" s="45">
        <v>458400</v>
      </c>
      <c r="E52" s="44">
        <v>0</v>
      </c>
      <c r="F52" s="45">
        <v>0</v>
      </c>
      <c r="G52" s="45">
        <v>-4000</v>
      </c>
      <c r="H52" s="45">
        <v>0</v>
      </c>
      <c r="I52" s="45">
        <v>0</v>
      </c>
      <c r="J52" s="44">
        <v>800000.0000000001</v>
      </c>
      <c r="K52" s="46">
        <v>454400</v>
      </c>
      <c r="L52" s="47">
        <v>0</v>
      </c>
      <c r="M52" s="2"/>
      <c r="N52" s="2"/>
    </row>
    <row r="53" spans="1:14" s="42" customFormat="1" ht="12.75">
      <c r="A53" s="129" t="s">
        <v>52</v>
      </c>
      <c r="B53" s="140">
        <v>4000000</v>
      </c>
      <c r="C53" s="49">
        <v>2272000</v>
      </c>
      <c r="D53" s="49">
        <v>458400</v>
      </c>
      <c r="E53" s="49">
        <v>0</v>
      </c>
      <c r="F53" s="49">
        <v>0</v>
      </c>
      <c r="G53" s="49">
        <v>-4000</v>
      </c>
      <c r="H53" s="49">
        <v>0</v>
      </c>
      <c r="I53" s="49">
        <v>0</v>
      </c>
      <c r="J53" s="49">
        <v>800000.0000000001</v>
      </c>
      <c r="K53" s="49">
        <v>454400</v>
      </c>
      <c r="L53" s="50">
        <v>0</v>
      </c>
      <c r="M53" s="2"/>
      <c r="N53" s="2"/>
    </row>
    <row r="54" spans="1:14" s="42" customFormat="1" ht="12.75">
      <c r="A54" s="39" t="s">
        <v>21</v>
      </c>
      <c r="B54" s="148"/>
      <c r="C54" s="40"/>
      <c r="D54" s="40"/>
      <c r="E54" s="40"/>
      <c r="F54" s="40"/>
      <c r="G54" s="40"/>
      <c r="H54" s="40"/>
      <c r="I54" s="40"/>
      <c r="J54" s="40"/>
      <c r="K54" s="40"/>
      <c r="L54" s="64"/>
      <c r="M54" s="2"/>
      <c r="N54" s="2"/>
    </row>
    <row r="55" spans="1:14" s="42" customFormat="1" ht="12.75">
      <c r="A55" s="130" t="s">
        <v>55</v>
      </c>
      <c r="B55" s="142">
        <v>12551985</v>
      </c>
      <c r="C55" s="46">
        <v>8821585</v>
      </c>
      <c r="D55" s="46">
        <v>1764317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2510396.924320294</v>
      </c>
      <c r="K55" s="46">
        <v>1764317</v>
      </c>
      <c r="L55" s="52">
        <v>0</v>
      </c>
      <c r="M55" s="2"/>
      <c r="N55" s="2"/>
    </row>
    <row r="56" spans="1:14" s="42" customFormat="1" ht="12.75">
      <c r="A56" s="130" t="s">
        <v>56</v>
      </c>
      <c r="B56" s="142">
        <v>81255205</v>
      </c>
      <c r="C56" s="46">
        <v>57106483</v>
      </c>
      <c r="D56" s="46">
        <v>57106483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81255204.86508329</v>
      </c>
      <c r="K56" s="46">
        <v>57106483</v>
      </c>
      <c r="L56" s="52">
        <v>0</v>
      </c>
      <c r="M56" s="2"/>
      <c r="N56" s="2"/>
    </row>
    <row r="57" spans="1:14" s="42" customFormat="1" ht="12.75">
      <c r="A57" s="130" t="s">
        <v>57</v>
      </c>
      <c r="B57" s="142">
        <v>20631641</v>
      </c>
      <c r="C57" s="46">
        <v>14500000</v>
      </c>
      <c r="D57" s="46">
        <v>12687500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18052686.097404115</v>
      </c>
      <c r="K57" s="46">
        <v>12687500</v>
      </c>
      <c r="L57" s="52">
        <v>0</v>
      </c>
      <c r="M57" s="2"/>
      <c r="N57" s="2"/>
    </row>
    <row r="58" spans="1:14" s="42" customFormat="1" ht="12.75" customHeight="1">
      <c r="A58" s="129" t="s">
        <v>14</v>
      </c>
      <c r="B58" s="143">
        <v>114438831</v>
      </c>
      <c r="C58" s="53">
        <v>80428068</v>
      </c>
      <c r="D58" s="53">
        <v>71558300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101818287.88680771</v>
      </c>
      <c r="K58" s="53">
        <v>71558300</v>
      </c>
      <c r="L58" s="50">
        <v>0</v>
      </c>
      <c r="M58" s="2"/>
      <c r="N58" s="2"/>
    </row>
    <row r="59" spans="1:14" s="42" customFormat="1" ht="12.75" customHeight="1" thickBot="1">
      <c r="A59" s="126" t="str">
        <f>"Total in "&amp;LEFT($A$5,LEN($A$5)-5)&amp;":"</f>
        <v>Total in October:</v>
      </c>
      <c r="B59" s="149" t="s">
        <v>0</v>
      </c>
      <c r="C59" s="27">
        <v>82700068</v>
      </c>
      <c r="D59" s="27">
        <v>72016700</v>
      </c>
      <c r="E59" s="27">
        <v>0</v>
      </c>
      <c r="F59" s="27">
        <v>0</v>
      </c>
      <c r="G59" s="27">
        <v>-4000</v>
      </c>
      <c r="H59" s="27">
        <v>0</v>
      </c>
      <c r="I59" s="27">
        <v>0</v>
      </c>
      <c r="J59" s="104" t="s">
        <v>0</v>
      </c>
      <c r="K59" s="27">
        <v>72012700</v>
      </c>
      <c r="L59" s="28">
        <v>0</v>
      </c>
      <c r="M59" s="2"/>
      <c r="N59" s="2"/>
    </row>
    <row r="60" spans="1:14" s="42" customFormat="1" ht="12.75" customHeight="1">
      <c r="A60" s="131" t="s">
        <v>20</v>
      </c>
      <c r="B60" s="150">
        <v>5349880</v>
      </c>
      <c r="C60" s="105">
        <v>3038732</v>
      </c>
      <c r="D60" s="105">
        <v>872765</v>
      </c>
      <c r="E60" s="105">
        <v>0</v>
      </c>
      <c r="F60" s="105">
        <v>0</v>
      </c>
      <c r="G60" s="105">
        <v>-7616</v>
      </c>
      <c r="H60" s="105">
        <v>0</v>
      </c>
      <c r="I60" s="105">
        <v>0</v>
      </c>
      <c r="J60" s="54">
        <v>1523150</v>
      </c>
      <c r="K60" s="105">
        <v>865149</v>
      </c>
      <c r="L60" s="151">
        <v>0</v>
      </c>
      <c r="M60" s="2"/>
      <c r="N60" s="2"/>
    </row>
    <row r="61" spans="1:14" s="42" customFormat="1" ht="12.75" customHeight="1">
      <c r="A61" s="132" t="s">
        <v>21</v>
      </c>
      <c r="B61" s="152">
        <v>5593114530</v>
      </c>
      <c r="C61" s="106">
        <v>3930863263</v>
      </c>
      <c r="D61" s="106">
        <v>3335204917</v>
      </c>
      <c r="E61" s="106">
        <v>0</v>
      </c>
      <c r="F61" s="106">
        <v>6611</v>
      </c>
      <c r="G61" s="106">
        <v>0</v>
      </c>
      <c r="H61" s="106">
        <v>0</v>
      </c>
      <c r="I61" s="106">
        <v>5524167</v>
      </c>
      <c r="J61" s="57">
        <v>4745559653.886807</v>
      </c>
      <c r="K61" s="106">
        <v>3335198306</v>
      </c>
      <c r="L61" s="153">
        <v>527103000</v>
      </c>
      <c r="M61" s="2"/>
      <c r="N61" s="2"/>
    </row>
    <row r="62" spans="1:14" s="42" customFormat="1" ht="12.75" customHeight="1">
      <c r="A62" s="132" t="s">
        <v>22</v>
      </c>
      <c r="B62" s="152">
        <v>2816649455</v>
      </c>
      <c r="C62" s="106">
        <v>1442124520</v>
      </c>
      <c r="D62" s="106">
        <v>1443363364</v>
      </c>
      <c r="E62" s="106">
        <v>0</v>
      </c>
      <c r="F62" s="106">
        <v>0</v>
      </c>
      <c r="G62" s="106">
        <v>-24933341</v>
      </c>
      <c r="H62" s="106">
        <v>0</v>
      </c>
      <c r="I62" s="106">
        <v>0</v>
      </c>
      <c r="J62" s="57">
        <v>2770371138</v>
      </c>
      <c r="K62" s="106">
        <v>1418430023</v>
      </c>
      <c r="L62" s="153">
        <v>5866</v>
      </c>
      <c r="M62" s="2"/>
      <c r="N62" s="2"/>
    </row>
    <row r="63" spans="1:14" s="42" customFormat="1" ht="12.75" customHeight="1" thickBot="1">
      <c r="A63" s="133" t="s">
        <v>24</v>
      </c>
      <c r="B63" s="154">
        <v>120822030</v>
      </c>
      <c r="C63" s="108">
        <v>95449404</v>
      </c>
      <c r="D63" s="108">
        <v>96415980</v>
      </c>
      <c r="E63" s="108">
        <v>0</v>
      </c>
      <c r="F63" s="108">
        <v>0</v>
      </c>
      <c r="G63" s="108">
        <v>-966576</v>
      </c>
      <c r="H63" s="108">
        <v>0</v>
      </c>
      <c r="I63" s="108">
        <v>0</v>
      </c>
      <c r="J63" s="107">
        <v>120822030</v>
      </c>
      <c r="K63" s="108">
        <v>95449404</v>
      </c>
      <c r="L63" s="155">
        <v>0</v>
      </c>
      <c r="M63" s="2"/>
      <c r="N63" s="2"/>
    </row>
    <row r="64" spans="1:14" s="8" customFormat="1" ht="12.75" customHeight="1" thickBot="1">
      <c r="A64" s="134" t="str">
        <f>"CG and LG (I+II+III) GRAND TOTAL in "&amp;LEFT($A$5,LEN($A$5)-5)&amp;":"</f>
        <v>CG and LG (I+II+III) GRAND TOTAL in October:</v>
      </c>
      <c r="B64" s="156" t="s">
        <v>0</v>
      </c>
      <c r="C64" s="110">
        <v>5471475919</v>
      </c>
      <c r="D64" s="110">
        <v>4875857026</v>
      </c>
      <c r="E64" s="110">
        <v>0</v>
      </c>
      <c r="F64" s="110">
        <v>6611</v>
      </c>
      <c r="G64" s="110">
        <v>-25907533</v>
      </c>
      <c r="H64" s="110">
        <v>0</v>
      </c>
      <c r="I64" s="110">
        <v>5524167</v>
      </c>
      <c r="J64" s="109" t="s">
        <v>0</v>
      </c>
      <c r="K64" s="110">
        <v>4849942882</v>
      </c>
      <c r="L64" s="157">
        <v>527108866</v>
      </c>
      <c r="M64" s="2"/>
      <c r="N64" s="2"/>
    </row>
    <row r="65" spans="1:14" s="1" customFormat="1" ht="12.75" customHeight="1">
      <c r="A65" s="135" t="s">
        <v>66</v>
      </c>
      <c r="B65" s="158" t="s">
        <v>0</v>
      </c>
      <c r="C65" s="93" t="s">
        <v>0</v>
      </c>
      <c r="D65" s="94">
        <v>4920495122.92</v>
      </c>
      <c r="E65" s="94">
        <v>0</v>
      </c>
      <c r="F65" s="94">
        <v>602757</v>
      </c>
      <c r="G65" s="94">
        <v>-29828489</v>
      </c>
      <c r="H65" s="94">
        <v>0</v>
      </c>
      <c r="I65" s="94">
        <v>29370445</v>
      </c>
      <c r="J65" s="95" t="s">
        <v>0</v>
      </c>
      <c r="K65" s="94">
        <v>4890063876.92</v>
      </c>
      <c r="L65" s="96" t="s">
        <v>0</v>
      </c>
      <c r="M65" s="2"/>
      <c r="N65" s="2"/>
    </row>
    <row r="66" spans="1:14" s="1" customFormat="1" ht="12.75" customHeight="1">
      <c r="A66" s="129" t="s">
        <v>68</v>
      </c>
      <c r="B66" s="159" t="s">
        <v>0</v>
      </c>
      <c r="C66" s="113" t="s">
        <v>0</v>
      </c>
      <c r="D66" s="114">
        <v>4890063876.92</v>
      </c>
      <c r="E66" s="114">
        <v>0</v>
      </c>
      <c r="F66" s="114">
        <v>99106</v>
      </c>
      <c r="G66" s="114">
        <v>45857258</v>
      </c>
      <c r="H66" s="114">
        <v>0</v>
      </c>
      <c r="I66" s="114">
        <v>15004830</v>
      </c>
      <c r="J66" s="115" t="s">
        <v>0</v>
      </c>
      <c r="K66" s="114">
        <v>4935822028.92</v>
      </c>
      <c r="L66" s="116" t="s">
        <v>0</v>
      </c>
      <c r="M66" s="2"/>
      <c r="N66" s="2"/>
    </row>
    <row r="67" spans="1:14" s="1" customFormat="1" ht="12.75" customHeight="1">
      <c r="A67" s="129" t="s">
        <v>70</v>
      </c>
      <c r="B67" s="159" t="s">
        <v>0</v>
      </c>
      <c r="C67" s="113" t="s">
        <v>0</v>
      </c>
      <c r="D67" s="114">
        <v>4935822028.92</v>
      </c>
      <c r="E67" s="114">
        <v>0</v>
      </c>
      <c r="F67" s="114">
        <v>5315104</v>
      </c>
      <c r="G67" s="114">
        <v>28581417</v>
      </c>
      <c r="H67" s="114">
        <v>0</v>
      </c>
      <c r="I67" s="114">
        <v>39704572</v>
      </c>
      <c r="J67" s="115" t="s">
        <v>0</v>
      </c>
      <c r="K67" s="114">
        <v>4959088341.92</v>
      </c>
      <c r="L67" s="116" t="s">
        <v>0</v>
      </c>
      <c r="M67" s="2"/>
      <c r="N67" s="2"/>
    </row>
    <row r="68" spans="1:14" s="1" customFormat="1" ht="12.75" customHeight="1">
      <c r="A68" s="129" t="s">
        <v>74</v>
      </c>
      <c r="B68" s="159" t="s">
        <v>0</v>
      </c>
      <c r="C68" s="113" t="s">
        <v>0</v>
      </c>
      <c r="D68" s="114">
        <v>4959088341.92</v>
      </c>
      <c r="E68" s="114">
        <v>0</v>
      </c>
      <c r="F68" s="114">
        <v>4409773</v>
      </c>
      <c r="G68" s="114">
        <v>-23400777</v>
      </c>
      <c r="H68" s="114">
        <v>4389487</v>
      </c>
      <c r="I68" s="114">
        <v>25290929</v>
      </c>
      <c r="J68" s="115" t="s">
        <v>0</v>
      </c>
      <c r="K68" s="114">
        <v>4935667278.92</v>
      </c>
      <c r="L68" s="116" t="s">
        <v>0</v>
      </c>
      <c r="M68" s="2"/>
      <c r="N68" s="2"/>
    </row>
    <row r="69" spans="1:14" s="1" customFormat="1" ht="12.75" customHeight="1">
      <c r="A69" s="129" t="s">
        <v>76</v>
      </c>
      <c r="B69" s="159" t="s">
        <v>0</v>
      </c>
      <c r="C69" s="113" t="s">
        <v>0</v>
      </c>
      <c r="D69" s="114">
        <v>4935667278.92</v>
      </c>
      <c r="E69" s="114">
        <v>0</v>
      </c>
      <c r="F69" s="114">
        <v>885070</v>
      </c>
      <c r="G69" s="114">
        <v>8187698</v>
      </c>
      <c r="H69" s="114">
        <v>0</v>
      </c>
      <c r="I69" s="114">
        <v>2955165</v>
      </c>
      <c r="J69" s="115" t="s">
        <v>0</v>
      </c>
      <c r="K69" s="114">
        <v>4942969906.92</v>
      </c>
      <c r="L69" s="116" t="s">
        <v>0</v>
      </c>
      <c r="M69" s="2"/>
      <c r="N69" s="2"/>
    </row>
    <row r="70" spans="1:14" s="1" customFormat="1" ht="12.75" customHeight="1">
      <c r="A70" s="129" t="s">
        <v>78</v>
      </c>
      <c r="B70" s="159" t="s">
        <v>0</v>
      </c>
      <c r="C70" s="113" t="s">
        <v>0</v>
      </c>
      <c r="D70" s="114">
        <v>4942969906.92</v>
      </c>
      <c r="E70" s="114">
        <v>0</v>
      </c>
      <c r="F70" s="114">
        <v>4791042</v>
      </c>
      <c r="G70" s="114">
        <v>-7944617</v>
      </c>
      <c r="H70" s="114">
        <v>1</v>
      </c>
      <c r="I70" s="114">
        <v>7180496</v>
      </c>
      <c r="J70" s="115" t="s">
        <v>0</v>
      </c>
      <c r="K70" s="114">
        <v>4930234248.92</v>
      </c>
      <c r="L70" s="116" t="s">
        <v>0</v>
      </c>
      <c r="M70" s="2"/>
      <c r="N70" s="2"/>
    </row>
    <row r="71" spans="1:14" s="1" customFormat="1" ht="12.75" customHeight="1">
      <c r="A71" s="129" t="s">
        <v>80</v>
      </c>
      <c r="B71" s="159" t="s">
        <v>0</v>
      </c>
      <c r="C71" s="113" t="s">
        <v>0</v>
      </c>
      <c r="D71" s="114">
        <v>4930234248.92</v>
      </c>
      <c r="E71" s="114">
        <v>0</v>
      </c>
      <c r="F71" s="114">
        <v>48541521</v>
      </c>
      <c r="G71" s="114">
        <v>-25918403</v>
      </c>
      <c r="H71" s="114">
        <v>47414711</v>
      </c>
      <c r="I71" s="114">
        <v>14108937</v>
      </c>
      <c r="J71" s="115" t="s">
        <v>0</v>
      </c>
      <c r="K71" s="114">
        <v>4903189035.92</v>
      </c>
      <c r="L71" s="116" t="s">
        <v>0</v>
      </c>
      <c r="M71" s="2"/>
      <c r="N71" s="2"/>
    </row>
    <row r="72" spans="1:14" s="1" customFormat="1" ht="12.75" customHeight="1">
      <c r="A72" s="129" t="s">
        <v>82</v>
      </c>
      <c r="B72" s="159" t="s">
        <v>0</v>
      </c>
      <c r="C72" s="113" t="s">
        <v>0</v>
      </c>
      <c r="D72" s="114">
        <v>4903189035.92</v>
      </c>
      <c r="E72" s="114">
        <v>0</v>
      </c>
      <c r="F72" s="114">
        <v>0</v>
      </c>
      <c r="G72" s="114">
        <v>-5660283</v>
      </c>
      <c r="H72" s="114">
        <v>0</v>
      </c>
      <c r="I72" s="114">
        <v>13824432</v>
      </c>
      <c r="J72" s="115" t="s">
        <v>0</v>
      </c>
      <c r="K72" s="114">
        <v>4897528752.92</v>
      </c>
      <c r="L72" s="116" t="s">
        <v>0</v>
      </c>
      <c r="M72" s="2"/>
      <c r="N72" s="2"/>
    </row>
    <row r="73" spans="1:14" s="1" customFormat="1" ht="12.75" customHeight="1" thickBot="1">
      <c r="A73" s="163" t="s">
        <v>84</v>
      </c>
      <c r="B73" s="160" t="s">
        <v>0</v>
      </c>
      <c r="C73" s="117" t="s">
        <v>0</v>
      </c>
      <c r="D73" s="62">
        <v>4897528752.92</v>
      </c>
      <c r="E73" s="62">
        <v>0</v>
      </c>
      <c r="F73" s="62">
        <v>1679685</v>
      </c>
      <c r="G73" s="62">
        <v>-19992042</v>
      </c>
      <c r="H73" s="62">
        <v>0</v>
      </c>
      <c r="I73" s="62">
        <v>197363</v>
      </c>
      <c r="J73" s="117" t="s">
        <v>0</v>
      </c>
      <c r="K73" s="62">
        <v>4875857025.92</v>
      </c>
      <c r="L73" s="118" t="s">
        <v>0</v>
      </c>
      <c r="M73" s="2"/>
      <c r="N73" s="2"/>
    </row>
    <row r="74" spans="1:14" s="1" customFormat="1" ht="12.75" customHeight="1" thickBot="1">
      <c r="A74" s="164" t="str">
        <f>"Total per year "&amp;RIGHT($A$5,4)&amp;":"</f>
        <v>Total per year 2013:</v>
      </c>
      <c r="B74" s="161" t="s">
        <v>0</v>
      </c>
      <c r="C74" s="111" t="s">
        <v>0</v>
      </c>
      <c r="D74" s="112">
        <v>4920495122.92</v>
      </c>
      <c r="E74" s="112">
        <v>0</v>
      </c>
      <c r="F74" s="112">
        <v>66330669</v>
      </c>
      <c r="G74" s="112">
        <v>-56025771</v>
      </c>
      <c r="H74" s="112">
        <v>51804199</v>
      </c>
      <c r="I74" s="112">
        <v>153161336</v>
      </c>
      <c r="J74" s="111" t="s">
        <v>0</v>
      </c>
      <c r="K74" s="112">
        <v>4849942881.92</v>
      </c>
      <c r="L74" s="162" t="s">
        <v>0</v>
      </c>
      <c r="M74" s="2"/>
      <c r="N74" s="2"/>
    </row>
    <row r="75" ht="15" customHeight="1">
      <c r="A75" s="76" t="s">
        <v>54</v>
      </c>
    </row>
    <row r="76" ht="15.75">
      <c r="A76" s="1"/>
    </row>
  </sheetData>
  <sheetProtection/>
  <mergeCells count="11">
    <mergeCell ref="E7:I7"/>
    <mergeCell ref="J7:K7"/>
    <mergeCell ref="L7:L8"/>
    <mergeCell ref="A1:L1"/>
    <mergeCell ref="A2:L2"/>
    <mergeCell ref="A3:L3"/>
    <mergeCell ref="A4:L4"/>
    <mergeCell ref="A5:L5"/>
    <mergeCell ref="A7:A8"/>
    <mergeCell ref="B7:C7"/>
    <mergeCell ref="D7:D8"/>
  </mergeCells>
  <printOptions horizontalCentered="1"/>
  <pageMargins left="0.2362204724409449" right="0.2362204724409449" top="0.5118110236220472" bottom="0.5511811023622047" header="0.1968503937007874" footer="0.2755905511811024"/>
  <pageSetup fitToHeight="0" horizontalDpi="600" verticalDpi="600" orientation="landscape" paperSize="9" scale="82" r:id="rId2"/>
  <headerFooter alignWithMargins="0">
    <oddFooter>&amp;C&amp;P of &amp;N</oddFooter>
  </headerFooter>
  <rowBreaks count="1" manualBreakCount="1">
    <brk id="32" max="11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zoomScaleSheetLayoutView="100" zoomScalePageLayoutView="0" workbookViewId="0" topLeftCell="A1">
      <selection activeCell="A1" sqref="A1:L1"/>
    </sheetView>
  </sheetViews>
  <sheetFormatPr defaultColWidth="11.421875" defaultRowHeight="12.75"/>
  <cols>
    <col min="1" max="1" width="48.8515625" style="21" customWidth="1"/>
    <col min="2" max="12" width="11.421875" style="21" customWidth="1"/>
    <col min="13" max="13" width="9.140625" style="5" customWidth="1"/>
    <col min="14" max="248" width="9.140625" style="21" customWidth="1"/>
    <col min="249" max="249" width="37.140625" style="21" customWidth="1"/>
    <col min="250" max="16384" width="11.421875" style="21" customWidth="1"/>
  </cols>
  <sheetData>
    <row r="1" spans="1:13" s="4" customFormat="1" ht="94.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5"/>
    </row>
    <row r="2" spans="1:13" s="4" customFormat="1" ht="15.75">
      <c r="A2" s="172" t="s">
        <v>26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5"/>
    </row>
    <row r="3" spans="1:13" s="4" customFormat="1" ht="24.75" customHeight="1">
      <c r="A3" s="173" t="s">
        <v>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5"/>
    </row>
    <row r="4" spans="1:12" s="5" customFormat="1" ht="17.25" customHeight="1">
      <c r="A4" s="174" t="s">
        <v>51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s="5" customFormat="1" ht="17.25" customHeight="1">
      <c r="A5" s="176" t="s">
        <v>85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</row>
    <row r="6" spans="1:12" s="5" customFormat="1" ht="17.25" customHeight="1" thickBot="1">
      <c r="A6" s="69"/>
      <c r="B6" s="69"/>
      <c r="C6" s="69"/>
      <c r="D6" s="69"/>
      <c r="E6" s="69"/>
      <c r="F6" s="69"/>
      <c r="G6" s="69"/>
      <c r="H6" s="69"/>
      <c r="I6" s="70"/>
      <c r="J6" s="69"/>
      <c r="K6" s="69"/>
      <c r="L6" s="71" t="s">
        <v>39</v>
      </c>
    </row>
    <row r="7" spans="1:12" s="5" customFormat="1" ht="25.5" customHeight="1">
      <c r="A7" s="178" t="s">
        <v>3</v>
      </c>
      <c r="B7" s="165" t="s">
        <v>40</v>
      </c>
      <c r="C7" s="167"/>
      <c r="D7" s="167" t="s">
        <v>41</v>
      </c>
      <c r="E7" s="167" t="s">
        <v>2</v>
      </c>
      <c r="F7" s="167"/>
      <c r="G7" s="167"/>
      <c r="H7" s="167"/>
      <c r="I7" s="167"/>
      <c r="J7" s="167" t="s">
        <v>42</v>
      </c>
      <c r="K7" s="167"/>
      <c r="L7" s="169" t="s">
        <v>43</v>
      </c>
    </row>
    <row r="8" spans="1:12" s="5" customFormat="1" ht="38.25">
      <c r="A8" s="179"/>
      <c r="B8" s="102" t="s">
        <v>44</v>
      </c>
      <c r="C8" s="3" t="s">
        <v>4</v>
      </c>
      <c r="D8" s="168"/>
      <c r="E8" s="3" t="s">
        <v>45</v>
      </c>
      <c r="F8" s="3" t="s">
        <v>46</v>
      </c>
      <c r="G8" s="3" t="s">
        <v>47</v>
      </c>
      <c r="H8" s="3" t="s">
        <v>48</v>
      </c>
      <c r="I8" s="3" t="s">
        <v>49</v>
      </c>
      <c r="J8" s="3" t="s">
        <v>44</v>
      </c>
      <c r="K8" s="3" t="s">
        <v>50</v>
      </c>
      <c r="L8" s="170"/>
    </row>
    <row r="9" spans="1:13" s="6" customFormat="1" ht="12" customHeight="1" thickBot="1">
      <c r="A9" s="119">
        <v>1</v>
      </c>
      <c r="B9" s="72">
        <v>2</v>
      </c>
      <c r="C9" s="73">
        <v>3</v>
      </c>
      <c r="D9" s="73">
        <v>4</v>
      </c>
      <c r="E9" s="73">
        <v>5</v>
      </c>
      <c r="F9" s="73">
        <v>6</v>
      </c>
      <c r="G9" s="73">
        <v>7</v>
      </c>
      <c r="H9" s="73">
        <v>8</v>
      </c>
      <c r="I9" s="73">
        <v>9</v>
      </c>
      <c r="J9" s="73">
        <v>10</v>
      </c>
      <c r="K9" s="73">
        <v>11</v>
      </c>
      <c r="L9" s="74">
        <v>12</v>
      </c>
      <c r="M9" s="5"/>
    </row>
    <row r="10" spans="1:14" s="2" customFormat="1" ht="13.5">
      <c r="A10" s="22" t="s">
        <v>60</v>
      </c>
      <c r="B10" s="137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5"/>
      <c r="N10" s="6"/>
    </row>
    <row r="11" spans="1:14" s="8" customFormat="1" ht="12" customHeight="1">
      <c r="A11" s="86" t="s">
        <v>20</v>
      </c>
      <c r="B11" s="138"/>
      <c r="C11" s="7"/>
      <c r="D11" s="7"/>
      <c r="E11" s="7"/>
      <c r="F11" s="7"/>
      <c r="G11" s="7"/>
      <c r="H11" s="7"/>
      <c r="I11" s="7"/>
      <c r="J11" s="7"/>
      <c r="K11" s="7"/>
      <c r="L11" s="29"/>
      <c r="M11" s="5"/>
      <c r="N11" s="6"/>
    </row>
    <row r="12" spans="1:14" s="11" customFormat="1" ht="12" customHeight="1">
      <c r="A12" s="120" t="s">
        <v>5</v>
      </c>
      <c r="B12" s="139">
        <v>1349880</v>
      </c>
      <c r="C12" s="44">
        <v>769432</v>
      </c>
      <c r="D12" s="45">
        <v>410749</v>
      </c>
      <c r="E12" s="44">
        <v>0</v>
      </c>
      <c r="F12" s="45">
        <v>0</v>
      </c>
      <c r="G12" s="45">
        <v>1447</v>
      </c>
      <c r="H12" s="45">
        <v>0</v>
      </c>
      <c r="I12" s="45">
        <v>0</v>
      </c>
      <c r="J12" s="44">
        <v>723150</v>
      </c>
      <c r="K12" s="46">
        <v>412196</v>
      </c>
      <c r="L12" s="47">
        <v>0</v>
      </c>
      <c r="M12" s="5"/>
      <c r="N12" s="6"/>
    </row>
    <row r="13" spans="1:14" s="14" customFormat="1" ht="12" customHeight="1">
      <c r="A13" s="121" t="s">
        <v>52</v>
      </c>
      <c r="B13" s="140">
        <v>1349880</v>
      </c>
      <c r="C13" s="49">
        <v>769432</v>
      </c>
      <c r="D13" s="49">
        <v>410749</v>
      </c>
      <c r="E13" s="49">
        <v>0</v>
      </c>
      <c r="F13" s="49">
        <v>0</v>
      </c>
      <c r="G13" s="49">
        <v>1447</v>
      </c>
      <c r="H13" s="49">
        <v>0</v>
      </c>
      <c r="I13" s="49">
        <v>0</v>
      </c>
      <c r="J13" s="49">
        <v>723150</v>
      </c>
      <c r="K13" s="49">
        <v>412196</v>
      </c>
      <c r="L13" s="50">
        <v>0</v>
      </c>
      <c r="M13" s="5"/>
      <c r="N13" s="6"/>
    </row>
    <row r="14" spans="1:14" s="8" customFormat="1" ht="12" customHeight="1">
      <c r="A14" s="122" t="s">
        <v>21</v>
      </c>
      <c r="B14" s="141"/>
      <c r="C14" s="15"/>
      <c r="D14" s="15"/>
      <c r="E14" s="15"/>
      <c r="F14" s="15"/>
      <c r="G14" s="15"/>
      <c r="H14" s="15"/>
      <c r="I14" s="15"/>
      <c r="J14" s="15"/>
      <c r="K14" s="15"/>
      <c r="L14" s="32"/>
      <c r="M14" s="5"/>
      <c r="N14" s="6"/>
    </row>
    <row r="15" spans="1:14" s="11" customFormat="1" ht="12" customHeight="1">
      <c r="A15" s="120" t="s">
        <v>13</v>
      </c>
      <c r="B15" s="142">
        <v>8213405</v>
      </c>
      <c r="C15" s="46">
        <v>5772414</v>
      </c>
      <c r="D15" s="46">
        <v>1817997</v>
      </c>
      <c r="E15" s="46">
        <v>0</v>
      </c>
      <c r="F15" s="46">
        <v>348866</v>
      </c>
      <c r="G15" s="46">
        <v>0</v>
      </c>
      <c r="H15" s="46">
        <v>0</v>
      </c>
      <c r="I15" s="46">
        <v>37214</v>
      </c>
      <c r="J15" s="46">
        <v>2090385</v>
      </c>
      <c r="K15" s="46">
        <v>1469131</v>
      </c>
      <c r="L15" s="52">
        <v>0</v>
      </c>
      <c r="M15" s="5"/>
      <c r="N15" s="6"/>
    </row>
    <row r="16" spans="1:14" s="8" customFormat="1" ht="12" customHeight="1">
      <c r="A16" s="120" t="s">
        <v>37</v>
      </c>
      <c r="B16" s="142">
        <v>400000000</v>
      </c>
      <c r="C16" s="46">
        <v>281121600</v>
      </c>
      <c r="D16" s="46">
        <v>281121600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400000000</v>
      </c>
      <c r="K16" s="46">
        <v>281121600</v>
      </c>
      <c r="L16" s="52">
        <v>0</v>
      </c>
      <c r="M16" s="5"/>
      <c r="N16" s="6"/>
    </row>
    <row r="17" spans="1:14" s="8" customFormat="1" ht="12" customHeight="1">
      <c r="A17" s="120" t="s">
        <v>38</v>
      </c>
      <c r="B17" s="142">
        <v>400000000</v>
      </c>
      <c r="C17" s="46">
        <v>281121600</v>
      </c>
      <c r="D17" s="46">
        <v>281121600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400000000</v>
      </c>
      <c r="K17" s="46">
        <v>281121600</v>
      </c>
      <c r="L17" s="52">
        <v>0</v>
      </c>
      <c r="M17" s="5"/>
      <c r="N17" s="6"/>
    </row>
    <row r="18" spans="1:13" s="8" customFormat="1" ht="12" customHeight="1">
      <c r="A18" s="120" t="s">
        <v>32</v>
      </c>
      <c r="B18" s="142">
        <v>150000000</v>
      </c>
      <c r="C18" s="46">
        <v>105420600</v>
      </c>
      <c r="D18" s="46">
        <v>101290892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144123955</v>
      </c>
      <c r="K18" s="46">
        <v>101290892</v>
      </c>
      <c r="L18" s="52">
        <v>0</v>
      </c>
      <c r="M18" s="5"/>
    </row>
    <row r="19" spans="1:13" s="8" customFormat="1" ht="12" customHeight="1">
      <c r="A19" s="123" t="s">
        <v>11</v>
      </c>
      <c r="B19" s="142">
        <v>7019240</v>
      </c>
      <c r="C19" s="46">
        <v>4933150</v>
      </c>
      <c r="D19" s="46">
        <v>2642750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3760294</v>
      </c>
      <c r="K19" s="46">
        <v>2642750</v>
      </c>
      <c r="L19" s="52">
        <v>0</v>
      </c>
      <c r="M19" s="5"/>
    </row>
    <row r="20" spans="1:13" s="8" customFormat="1" ht="11.25" customHeight="1">
      <c r="A20" s="124" t="s">
        <v>33</v>
      </c>
      <c r="B20" s="142">
        <v>42000000</v>
      </c>
      <c r="C20" s="46">
        <v>29517768</v>
      </c>
      <c r="D20" s="103">
        <v>18784034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26727273</v>
      </c>
      <c r="K20" s="46">
        <v>18784034</v>
      </c>
      <c r="L20" s="52">
        <v>0</v>
      </c>
      <c r="M20" s="5"/>
    </row>
    <row r="21" spans="1:13" s="8" customFormat="1" ht="12" customHeight="1">
      <c r="A21" s="120" t="s">
        <v>6</v>
      </c>
      <c r="B21" s="142">
        <v>9510029</v>
      </c>
      <c r="C21" s="46">
        <v>6683686</v>
      </c>
      <c r="D21" s="103">
        <v>354029</v>
      </c>
      <c r="E21" s="46">
        <v>0</v>
      </c>
      <c r="F21" s="46">
        <v>88507</v>
      </c>
      <c r="G21" s="46">
        <v>0</v>
      </c>
      <c r="H21" s="46">
        <v>0</v>
      </c>
      <c r="I21" s="46">
        <v>724</v>
      </c>
      <c r="J21" s="46">
        <v>377804</v>
      </c>
      <c r="K21" s="46">
        <v>265522</v>
      </c>
      <c r="L21" s="52">
        <v>0</v>
      </c>
      <c r="M21" s="5"/>
    </row>
    <row r="22" spans="1:13" s="8" customFormat="1" ht="12" customHeight="1">
      <c r="A22" s="125" t="s">
        <v>7</v>
      </c>
      <c r="B22" s="142">
        <v>4590023</v>
      </c>
      <c r="C22" s="46">
        <v>3225887</v>
      </c>
      <c r="D22" s="103">
        <v>1715264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2440600</v>
      </c>
      <c r="K22" s="46">
        <v>1715264</v>
      </c>
      <c r="L22" s="52">
        <v>0</v>
      </c>
      <c r="M22" s="5"/>
    </row>
    <row r="23" spans="1:13" s="8" customFormat="1" ht="12" customHeight="1">
      <c r="A23" s="120" t="s">
        <v>9</v>
      </c>
      <c r="B23" s="142">
        <v>4241943</v>
      </c>
      <c r="C23" s="46">
        <v>2981254</v>
      </c>
      <c r="D23" s="103">
        <v>53525</v>
      </c>
      <c r="E23" s="46">
        <v>0</v>
      </c>
      <c r="F23" s="46">
        <v>53525</v>
      </c>
      <c r="G23" s="46">
        <v>0</v>
      </c>
      <c r="H23" s="46">
        <v>0</v>
      </c>
      <c r="I23" s="46">
        <v>1004</v>
      </c>
      <c r="J23" s="46">
        <v>0</v>
      </c>
      <c r="K23" s="46">
        <v>0</v>
      </c>
      <c r="L23" s="52">
        <v>0</v>
      </c>
      <c r="M23" s="5"/>
    </row>
    <row r="24" spans="1:13" s="8" customFormat="1" ht="12" customHeight="1">
      <c r="A24" s="120" t="s">
        <v>5</v>
      </c>
      <c r="B24" s="142">
        <v>18620142</v>
      </c>
      <c r="C24" s="46">
        <v>13086310</v>
      </c>
      <c r="D24" s="103">
        <v>7003753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9965443</v>
      </c>
      <c r="K24" s="46">
        <v>7003753</v>
      </c>
      <c r="L24" s="52">
        <v>0</v>
      </c>
      <c r="M24" s="5"/>
    </row>
    <row r="25" spans="1:13" s="11" customFormat="1" ht="12" customHeight="1">
      <c r="A25" s="120" t="s">
        <v>58</v>
      </c>
      <c r="B25" s="142">
        <v>3100000000</v>
      </c>
      <c r="C25" s="46">
        <v>2178692400</v>
      </c>
      <c r="D25" s="46">
        <v>2038131600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2900000000</v>
      </c>
      <c r="K25" s="46">
        <v>2038131600</v>
      </c>
      <c r="L25" s="52">
        <v>140560800</v>
      </c>
      <c r="M25" s="5"/>
    </row>
    <row r="26" spans="1:13" s="8" customFormat="1" ht="12" customHeight="1">
      <c r="A26" s="120" t="s">
        <v>23</v>
      </c>
      <c r="B26" s="142">
        <v>750000000</v>
      </c>
      <c r="C26" s="46">
        <v>527103000</v>
      </c>
      <c r="D26" s="103">
        <v>158130900</v>
      </c>
      <c r="E26" s="46">
        <v>0</v>
      </c>
      <c r="F26" s="46">
        <v>0</v>
      </c>
      <c r="G26" s="46">
        <v>0</v>
      </c>
      <c r="H26" s="46">
        <v>0</v>
      </c>
      <c r="I26" s="46">
        <v>4759740</v>
      </c>
      <c r="J26" s="46">
        <v>225000000</v>
      </c>
      <c r="K26" s="46">
        <v>158130900</v>
      </c>
      <c r="L26" s="52">
        <v>368972100</v>
      </c>
      <c r="M26" s="5"/>
    </row>
    <row r="27" spans="1:13" s="11" customFormat="1" ht="12" customHeight="1">
      <c r="A27" s="120" t="s">
        <v>27</v>
      </c>
      <c r="B27" s="142">
        <v>50000000</v>
      </c>
      <c r="C27" s="46">
        <v>35140200</v>
      </c>
      <c r="D27" s="46">
        <v>17570100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25000000</v>
      </c>
      <c r="K27" s="46">
        <v>17570100</v>
      </c>
      <c r="L27" s="52">
        <v>17570100</v>
      </c>
      <c r="M27" s="5"/>
    </row>
    <row r="28" spans="1:13" s="11" customFormat="1" ht="12" customHeight="1">
      <c r="A28" s="120" t="s">
        <v>29</v>
      </c>
      <c r="B28" s="142">
        <v>400000000</v>
      </c>
      <c r="C28" s="46">
        <v>281121600</v>
      </c>
      <c r="D28" s="46">
        <v>281121600</v>
      </c>
      <c r="E28" s="46">
        <v>0</v>
      </c>
      <c r="F28" s="46">
        <v>0</v>
      </c>
      <c r="G28" s="46">
        <v>0</v>
      </c>
      <c r="H28" s="46">
        <v>0</v>
      </c>
      <c r="I28" s="46">
        <v>1465346</v>
      </c>
      <c r="J28" s="46">
        <v>400000000</v>
      </c>
      <c r="K28" s="46">
        <v>281121600</v>
      </c>
      <c r="L28" s="52">
        <v>0</v>
      </c>
      <c r="M28" s="5"/>
    </row>
    <row r="29" spans="1:13" s="11" customFormat="1" ht="12" customHeight="1">
      <c r="A29" s="124" t="s">
        <v>34</v>
      </c>
      <c r="B29" s="142">
        <v>100000000</v>
      </c>
      <c r="C29" s="46">
        <v>70280400</v>
      </c>
      <c r="D29" s="46">
        <v>70280400</v>
      </c>
      <c r="E29" s="46">
        <v>0</v>
      </c>
      <c r="F29" s="46">
        <v>0</v>
      </c>
      <c r="G29" s="46">
        <v>0</v>
      </c>
      <c r="H29" s="46">
        <v>0</v>
      </c>
      <c r="I29" s="46">
        <v>512707</v>
      </c>
      <c r="J29" s="46">
        <v>100000000</v>
      </c>
      <c r="K29" s="46">
        <v>70280400</v>
      </c>
      <c r="L29" s="52">
        <v>0</v>
      </c>
      <c r="M29" s="5"/>
    </row>
    <row r="30" spans="1:13" s="8" customFormat="1" ht="12" customHeight="1">
      <c r="A30" s="120" t="s">
        <v>12</v>
      </c>
      <c r="B30" s="142">
        <v>7019240</v>
      </c>
      <c r="C30" s="46">
        <v>4933150</v>
      </c>
      <c r="D30" s="46">
        <v>2499962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3557125</v>
      </c>
      <c r="K30" s="46">
        <v>2499962</v>
      </c>
      <c r="L30" s="52">
        <v>0</v>
      </c>
      <c r="M30" s="5"/>
    </row>
    <row r="31" spans="1:13" s="8" customFormat="1" ht="12" customHeight="1">
      <c r="A31" s="121" t="s">
        <v>14</v>
      </c>
      <c r="B31" s="143">
        <v>5451214022</v>
      </c>
      <c r="C31" s="53">
        <v>3831135019</v>
      </c>
      <c r="D31" s="53">
        <v>3263640006</v>
      </c>
      <c r="E31" s="53">
        <v>0</v>
      </c>
      <c r="F31" s="53">
        <v>490898</v>
      </c>
      <c r="G31" s="53">
        <v>0</v>
      </c>
      <c r="H31" s="53">
        <v>0</v>
      </c>
      <c r="I31" s="53">
        <v>6776735</v>
      </c>
      <c r="J31" s="53">
        <v>4643042879</v>
      </c>
      <c r="K31" s="53">
        <v>3263149108</v>
      </c>
      <c r="L31" s="50">
        <v>527103000</v>
      </c>
      <c r="M31" s="5"/>
    </row>
    <row r="32" spans="1:13" s="8" customFormat="1" ht="12" customHeight="1">
      <c r="A32" s="122" t="s">
        <v>22</v>
      </c>
      <c r="B32" s="141"/>
      <c r="C32" s="15"/>
      <c r="D32" s="15"/>
      <c r="E32" s="15"/>
      <c r="F32" s="15"/>
      <c r="G32" s="15"/>
      <c r="H32" s="15"/>
      <c r="I32" s="15"/>
      <c r="J32" s="15"/>
      <c r="K32" s="15"/>
      <c r="L32" s="35"/>
      <c r="M32" s="5"/>
    </row>
    <row r="33" spans="1:13" s="8" customFormat="1" ht="12" customHeight="1">
      <c r="A33" s="123" t="s">
        <v>11</v>
      </c>
      <c r="B33" s="144">
        <v>9591610</v>
      </c>
      <c r="C33" s="18">
        <v>4958862</v>
      </c>
      <c r="D33" s="18">
        <v>2199452</v>
      </c>
      <c r="E33" s="18">
        <v>0</v>
      </c>
      <c r="F33" s="18">
        <v>0</v>
      </c>
      <c r="G33" s="18">
        <v>21479</v>
      </c>
      <c r="H33" s="18">
        <v>0</v>
      </c>
      <c r="I33" s="18">
        <v>0</v>
      </c>
      <c r="J33" s="18">
        <v>4295805</v>
      </c>
      <c r="K33" s="18">
        <v>2220931</v>
      </c>
      <c r="L33" s="36">
        <v>0</v>
      </c>
      <c r="M33" s="5"/>
    </row>
    <row r="34" spans="1:13" s="11" customFormat="1" ht="12" customHeight="1">
      <c r="A34" s="123" t="s">
        <v>12</v>
      </c>
      <c r="B34" s="144">
        <v>9591610</v>
      </c>
      <c r="C34" s="18">
        <v>4958862</v>
      </c>
      <c r="D34" s="18">
        <v>2094716</v>
      </c>
      <c r="E34" s="18">
        <v>0</v>
      </c>
      <c r="F34" s="18">
        <v>0</v>
      </c>
      <c r="G34" s="18">
        <v>20457</v>
      </c>
      <c r="H34" s="18">
        <v>0</v>
      </c>
      <c r="I34" s="18">
        <v>0</v>
      </c>
      <c r="J34" s="18">
        <v>4091243</v>
      </c>
      <c r="K34" s="18">
        <v>2115173</v>
      </c>
      <c r="L34" s="36">
        <v>0</v>
      </c>
      <c r="M34" s="5"/>
    </row>
    <row r="35" spans="1:13" s="19" customFormat="1" ht="12" customHeight="1">
      <c r="A35" s="123" t="s">
        <v>36</v>
      </c>
      <c r="B35" s="144">
        <v>500000000</v>
      </c>
      <c r="C35" s="18">
        <v>258500000</v>
      </c>
      <c r="D35" s="18">
        <v>256000000</v>
      </c>
      <c r="E35" s="18">
        <v>0</v>
      </c>
      <c r="F35" s="18">
        <v>0</v>
      </c>
      <c r="G35" s="18">
        <v>2500000</v>
      </c>
      <c r="H35" s="18">
        <v>0</v>
      </c>
      <c r="I35" s="18">
        <v>0</v>
      </c>
      <c r="J35" s="18">
        <v>500000000</v>
      </c>
      <c r="K35" s="18">
        <v>258500000</v>
      </c>
      <c r="L35" s="36">
        <v>0</v>
      </c>
      <c r="M35" s="5"/>
    </row>
    <row r="36" spans="1:13" s="19" customFormat="1" ht="12" customHeight="1">
      <c r="A36" s="123" t="s">
        <v>62</v>
      </c>
      <c r="B36" s="144">
        <v>1000000000</v>
      </c>
      <c r="C36" s="18">
        <v>517000000</v>
      </c>
      <c r="D36" s="18">
        <v>512000000</v>
      </c>
      <c r="E36" s="18">
        <v>0</v>
      </c>
      <c r="F36" s="18">
        <v>0</v>
      </c>
      <c r="G36" s="18">
        <v>5000000</v>
      </c>
      <c r="H36" s="18">
        <v>0</v>
      </c>
      <c r="I36" s="18">
        <v>0</v>
      </c>
      <c r="J36" s="18">
        <v>1000000000</v>
      </c>
      <c r="K36" s="18">
        <v>517000000</v>
      </c>
      <c r="L36" s="36">
        <v>0</v>
      </c>
      <c r="M36" s="5"/>
    </row>
    <row r="37" spans="1:13" s="19" customFormat="1" ht="12" customHeight="1">
      <c r="A37" s="123" t="s">
        <v>63</v>
      </c>
      <c r="B37" s="144">
        <v>1250000000</v>
      </c>
      <c r="C37" s="18">
        <v>646250000</v>
      </c>
      <c r="D37" s="18">
        <v>640000000</v>
      </c>
      <c r="E37" s="18">
        <v>0</v>
      </c>
      <c r="F37" s="18">
        <v>0</v>
      </c>
      <c r="G37" s="18">
        <v>6250000</v>
      </c>
      <c r="H37" s="18">
        <v>0</v>
      </c>
      <c r="I37" s="18">
        <v>0</v>
      </c>
      <c r="J37" s="18">
        <v>1250000000</v>
      </c>
      <c r="K37" s="18">
        <v>646250000</v>
      </c>
      <c r="L37" s="36">
        <v>0</v>
      </c>
      <c r="M37" s="5"/>
    </row>
    <row r="38" spans="1:13" s="19" customFormat="1" ht="12" customHeight="1">
      <c r="A38" s="123" t="s">
        <v>15</v>
      </c>
      <c r="B38" s="144">
        <v>9318877</v>
      </c>
      <c r="C38" s="18">
        <v>4817859</v>
      </c>
      <c r="D38" s="18">
        <v>1988027</v>
      </c>
      <c r="E38" s="18">
        <v>0</v>
      </c>
      <c r="F38" s="18">
        <v>202686</v>
      </c>
      <c r="G38" s="18">
        <v>21356</v>
      </c>
      <c r="H38" s="18">
        <v>0</v>
      </c>
      <c r="I38" s="18">
        <v>60806</v>
      </c>
      <c r="J38" s="18">
        <v>3494579</v>
      </c>
      <c r="K38" s="18">
        <v>1806697</v>
      </c>
      <c r="L38" s="36">
        <v>0</v>
      </c>
      <c r="M38" s="5"/>
    </row>
    <row r="39" spans="1:13" s="8" customFormat="1" ht="12" customHeight="1">
      <c r="A39" s="125" t="s">
        <v>16</v>
      </c>
      <c r="B39" s="144">
        <v>20000000</v>
      </c>
      <c r="C39" s="18">
        <v>10340000</v>
      </c>
      <c r="D39" s="18">
        <v>407040</v>
      </c>
      <c r="E39" s="18">
        <v>0</v>
      </c>
      <c r="F39" s="18">
        <v>0</v>
      </c>
      <c r="G39" s="18">
        <v>3975</v>
      </c>
      <c r="H39" s="18">
        <v>0</v>
      </c>
      <c r="I39" s="18">
        <v>0</v>
      </c>
      <c r="J39" s="18">
        <v>795000</v>
      </c>
      <c r="K39" s="18">
        <v>411015</v>
      </c>
      <c r="L39" s="36">
        <v>0</v>
      </c>
      <c r="M39" s="5"/>
    </row>
    <row r="40" spans="1:13" s="8" customFormat="1" ht="12" customHeight="1">
      <c r="A40" s="125" t="s">
        <v>17</v>
      </c>
      <c r="B40" s="144">
        <v>15927358</v>
      </c>
      <c r="C40" s="18">
        <v>8234444</v>
      </c>
      <c r="D40" s="18">
        <v>3401846</v>
      </c>
      <c r="E40" s="18">
        <v>0</v>
      </c>
      <c r="F40" s="18">
        <v>0</v>
      </c>
      <c r="G40" s="18">
        <v>33221</v>
      </c>
      <c r="H40" s="18">
        <v>0</v>
      </c>
      <c r="I40" s="18">
        <v>0</v>
      </c>
      <c r="J40" s="18">
        <v>6644229</v>
      </c>
      <c r="K40" s="18">
        <v>3435067</v>
      </c>
      <c r="L40" s="36">
        <v>0</v>
      </c>
      <c r="M40" s="5"/>
    </row>
    <row r="41" spans="1:13" s="8" customFormat="1" ht="12" customHeight="1">
      <c r="A41" s="125" t="s">
        <v>18</v>
      </c>
      <c r="B41" s="144">
        <v>2220000</v>
      </c>
      <c r="C41" s="18">
        <v>1147740</v>
      </c>
      <c r="D41" s="18">
        <v>338942</v>
      </c>
      <c r="E41" s="18">
        <v>0</v>
      </c>
      <c r="F41" s="18">
        <v>0</v>
      </c>
      <c r="G41" s="18">
        <v>3310</v>
      </c>
      <c r="H41" s="18">
        <v>0</v>
      </c>
      <c r="I41" s="18">
        <v>0</v>
      </c>
      <c r="J41" s="18">
        <v>661996</v>
      </c>
      <c r="K41" s="18">
        <v>342252</v>
      </c>
      <c r="L41" s="36">
        <v>5924</v>
      </c>
      <c r="M41" s="5"/>
    </row>
    <row r="42" spans="1:13" s="8" customFormat="1" ht="12" customHeight="1">
      <c r="A42" s="121" t="s">
        <v>19</v>
      </c>
      <c r="B42" s="145">
        <v>2816649455</v>
      </c>
      <c r="C42" s="20">
        <v>1456207767</v>
      </c>
      <c r="D42" s="20">
        <v>1418430023</v>
      </c>
      <c r="E42" s="20">
        <v>0</v>
      </c>
      <c r="F42" s="20">
        <v>202686</v>
      </c>
      <c r="G42" s="20">
        <v>13853798</v>
      </c>
      <c r="H42" s="20">
        <v>0</v>
      </c>
      <c r="I42" s="20">
        <v>60806</v>
      </c>
      <c r="J42" s="20">
        <v>2769982852</v>
      </c>
      <c r="K42" s="20">
        <v>1432081135</v>
      </c>
      <c r="L42" s="37">
        <v>5924</v>
      </c>
      <c r="M42" s="5"/>
    </row>
    <row r="43" spans="1:13" s="8" customFormat="1" ht="12" customHeight="1">
      <c r="A43" s="122" t="s">
        <v>24</v>
      </c>
      <c r="B43" s="141"/>
      <c r="C43" s="15"/>
      <c r="D43" s="15"/>
      <c r="E43" s="15"/>
      <c r="F43" s="15"/>
      <c r="G43" s="15"/>
      <c r="H43" s="15"/>
      <c r="I43" s="15"/>
      <c r="J43" s="15"/>
      <c r="K43" s="15"/>
      <c r="L43" s="35"/>
      <c r="M43" s="5"/>
    </row>
    <row r="44" spans="1:13" s="8" customFormat="1" ht="12" customHeight="1">
      <c r="A44" s="123" t="s">
        <v>30</v>
      </c>
      <c r="B44" s="142">
        <v>120822030</v>
      </c>
      <c r="C44" s="46">
        <v>95932692</v>
      </c>
      <c r="D44" s="103">
        <v>95449404</v>
      </c>
      <c r="E44" s="46">
        <v>0</v>
      </c>
      <c r="F44" s="46">
        <v>0</v>
      </c>
      <c r="G44" s="46">
        <v>483288</v>
      </c>
      <c r="H44" s="46">
        <v>0</v>
      </c>
      <c r="I44" s="46">
        <v>18012</v>
      </c>
      <c r="J44" s="46">
        <v>120822030</v>
      </c>
      <c r="K44" s="46">
        <v>95932692</v>
      </c>
      <c r="L44" s="52">
        <v>0</v>
      </c>
      <c r="M44" s="5"/>
    </row>
    <row r="45" spans="1:13" s="8" customFormat="1" ht="12" customHeight="1">
      <c r="A45" s="121" t="s">
        <v>25</v>
      </c>
      <c r="B45" s="143">
        <v>120822030</v>
      </c>
      <c r="C45" s="53">
        <v>95932692</v>
      </c>
      <c r="D45" s="53">
        <v>95449404</v>
      </c>
      <c r="E45" s="53">
        <v>0</v>
      </c>
      <c r="F45" s="53">
        <v>0</v>
      </c>
      <c r="G45" s="53">
        <v>483288</v>
      </c>
      <c r="H45" s="53">
        <v>0</v>
      </c>
      <c r="I45" s="53">
        <v>18012</v>
      </c>
      <c r="J45" s="53">
        <v>120822030</v>
      </c>
      <c r="K45" s="53">
        <v>95932692</v>
      </c>
      <c r="L45" s="50">
        <v>0</v>
      </c>
      <c r="M45" s="5"/>
    </row>
    <row r="46" spans="1:12" s="2" customFormat="1" ht="13.5" thickBot="1">
      <c r="A46" s="126" t="str">
        <f>"Total in "&amp;LEFT($A$5,LEN($A$5)-5)&amp;":"</f>
        <v>Total in November:</v>
      </c>
      <c r="B46" s="146" t="s">
        <v>0</v>
      </c>
      <c r="C46" s="27">
        <v>5384044910</v>
      </c>
      <c r="D46" s="27">
        <v>4777930182</v>
      </c>
      <c r="E46" s="27">
        <v>0</v>
      </c>
      <c r="F46" s="27">
        <v>693584</v>
      </c>
      <c r="G46" s="27">
        <v>14338533</v>
      </c>
      <c r="H46" s="27">
        <v>0</v>
      </c>
      <c r="I46" s="27">
        <v>6855553</v>
      </c>
      <c r="J46" s="26" t="s">
        <v>0</v>
      </c>
      <c r="K46" s="27">
        <v>4791575131</v>
      </c>
      <c r="L46" s="28">
        <v>527108924</v>
      </c>
    </row>
    <row r="47" spans="1:12" s="2" customFormat="1" ht="12" customHeight="1">
      <c r="A47" s="22" t="s">
        <v>59</v>
      </c>
      <c r="B47" s="137"/>
      <c r="C47" s="23"/>
      <c r="D47" s="23"/>
      <c r="E47" s="23"/>
      <c r="F47" s="23"/>
      <c r="G47" s="23"/>
      <c r="H47" s="23"/>
      <c r="I47" s="23"/>
      <c r="J47" s="23"/>
      <c r="K47" s="23"/>
      <c r="L47" s="24"/>
    </row>
    <row r="48" spans="1:13" s="8" customFormat="1" ht="12" customHeight="1" thickBot="1">
      <c r="A48" s="127" t="s">
        <v>53</v>
      </c>
      <c r="B48" s="147">
        <v>0</v>
      </c>
      <c r="C48" s="62">
        <v>0</v>
      </c>
      <c r="D48" s="62">
        <v>0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3">
        <v>0</v>
      </c>
      <c r="M48" s="5"/>
    </row>
    <row r="49" spans="1:12" s="2" customFormat="1" ht="13.5">
      <c r="A49" s="38" t="s">
        <v>61</v>
      </c>
      <c r="B49" s="137"/>
      <c r="C49" s="23"/>
      <c r="D49" s="23"/>
      <c r="E49" s="23"/>
      <c r="F49" s="23"/>
      <c r="G49" s="23"/>
      <c r="H49" s="23"/>
      <c r="I49" s="23"/>
      <c r="J49" s="23"/>
      <c r="K49" s="23"/>
      <c r="L49" s="24"/>
    </row>
    <row r="50" spans="1:14" s="42" customFormat="1" ht="12.75">
      <c r="A50" s="39" t="s">
        <v>20</v>
      </c>
      <c r="B50" s="148"/>
      <c r="C50" s="40"/>
      <c r="D50" s="40"/>
      <c r="E50" s="40"/>
      <c r="F50" s="40"/>
      <c r="G50" s="40"/>
      <c r="H50" s="40"/>
      <c r="I50" s="40"/>
      <c r="J50" s="40"/>
      <c r="K50" s="40"/>
      <c r="L50" s="41"/>
      <c r="M50" s="2"/>
      <c r="N50" s="2"/>
    </row>
    <row r="51" spans="1:14" s="42" customFormat="1" ht="12" customHeight="1">
      <c r="A51" s="128" t="s">
        <v>55</v>
      </c>
      <c r="B51" s="139">
        <v>4000000</v>
      </c>
      <c r="C51" s="44">
        <v>2280000</v>
      </c>
      <c r="D51" s="45">
        <v>454400</v>
      </c>
      <c r="E51" s="44">
        <v>0</v>
      </c>
      <c r="F51" s="45">
        <v>76000</v>
      </c>
      <c r="G51" s="45">
        <v>1600</v>
      </c>
      <c r="H51" s="45">
        <v>0</v>
      </c>
      <c r="I51" s="45">
        <v>8811</v>
      </c>
      <c r="J51" s="44">
        <v>666666.6666666667</v>
      </c>
      <c r="K51" s="46">
        <v>380000</v>
      </c>
      <c r="L51" s="47">
        <v>0</v>
      </c>
      <c r="M51" s="2"/>
      <c r="N51" s="2"/>
    </row>
    <row r="52" spans="1:14" s="42" customFormat="1" ht="12.75">
      <c r="A52" s="129" t="s">
        <v>52</v>
      </c>
      <c r="B52" s="140">
        <v>4000000</v>
      </c>
      <c r="C52" s="49">
        <v>2280000</v>
      </c>
      <c r="D52" s="49">
        <v>454400</v>
      </c>
      <c r="E52" s="49">
        <v>0</v>
      </c>
      <c r="F52" s="49">
        <v>76000</v>
      </c>
      <c r="G52" s="49">
        <v>1600</v>
      </c>
      <c r="H52" s="49">
        <v>0</v>
      </c>
      <c r="I52" s="49">
        <v>8811</v>
      </c>
      <c r="J52" s="49">
        <v>666666.6666666667</v>
      </c>
      <c r="K52" s="49">
        <v>380000</v>
      </c>
      <c r="L52" s="50">
        <v>0</v>
      </c>
      <c r="M52" s="2"/>
      <c r="N52" s="2"/>
    </row>
    <row r="53" spans="1:14" s="42" customFormat="1" ht="12.75">
      <c r="A53" s="39" t="s">
        <v>21</v>
      </c>
      <c r="B53" s="148"/>
      <c r="C53" s="40"/>
      <c r="D53" s="40"/>
      <c r="E53" s="40"/>
      <c r="F53" s="40"/>
      <c r="G53" s="40"/>
      <c r="H53" s="40"/>
      <c r="I53" s="40"/>
      <c r="J53" s="40"/>
      <c r="K53" s="40"/>
      <c r="L53" s="64"/>
      <c r="M53" s="2"/>
      <c r="N53" s="2"/>
    </row>
    <row r="54" spans="1:14" s="42" customFormat="1" ht="12.75">
      <c r="A54" s="130" t="s">
        <v>55</v>
      </c>
      <c r="B54" s="142">
        <v>12551985</v>
      </c>
      <c r="C54" s="46">
        <v>8821585</v>
      </c>
      <c r="D54" s="46">
        <v>1764317</v>
      </c>
      <c r="E54" s="46">
        <v>0</v>
      </c>
      <c r="F54" s="46">
        <v>294053</v>
      </c>
      <c r="G54" s="46">
        <v>0</v>
      </c>
      <c r="H54" s="46">
        <v>0</v>
      </c>
      <c r="I54" s="46">
        <v>49569</v>
      </c>
      <c r="J54" s="46">
        <v>2091997.1997882768</v>
      </c>
      <c r="K54" s="46">
        <v>1470264</v>
      </c>
      <c r="L54" s="52">
        <v>0</v>
      </c>
      <c r="M54" s="2"/>
      <c r="N54" s="2"/>
    </row>
    <row r="55" spans="1:14" s="42" customFormat="1" ht="12.75">
      <c r="A55" s="130" t="s">
        <v>56</v>
      </c>
      <c r="B55" s="142">
        <v>81255205</v>
      </c>
      <c r="C55" s="46">
        <v>57106483</v>
      </c>
      <c r="D55" s="46">
        <v>57106483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81255204.86508329</v>
      </c>
      <c r="K55" s="46">
        <v>57106483</v>
      </c>
      <c r="L55" s="52">
        <v>0</v>
      </c>
      <c r="M55" s="2"/>
      <c r="N55" s="2"/>
    </row>
    <row r="56" spans="1:14" s="42" customFormat="1" ht="12.75">
      <c r="A56" s="130" t="s">
        <v>57</v>
      </c>
      <c r="B56" s="142">
        <v>20631641</v>
      </c>
      <c r="C56" s="46">
        <v>14500000</v>
      </c>
      <c r="D56" s="46">
        <v>12687500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18052686.097404115</v>
      </c>
      <c r="K56" s="46">
        <v>12687500</v>
      </c>
      <c r="L56" s="52">
        <v>0</v>
      </c>
      <c r="M56" s="2"/>
      <c r="N56" s="2"/>
    </row>
    <row r="57" spans="1:14" s="42" customFormat="1" ht="12.75" customHeight="1">
      <c r="A57" s="129" t="s">
        <v>14</v>
      </c>
      <c r="B57" s="143">
        <v>114438831</v>
      </c>
      <c r="C57" s="53">
        <v>80428068</v>
      </c>
      <c r="D57" s="53">
        <v>71558300</v>
      </c>
      <c r="E57" s="53">
        <v>0</v>
      </c>
      <c r="F57" s="53">
        <v>294053</v>
      </c>
      <c r="G57" s="53">
        <v>0</v>
      </c>
      <c r="H57" s="53">
        <v>0</v>
      </c>
      <c r="I57" s="53">
        <v>49569</v>
      </c>
      <c r="J57" s="53">
        <v>101399888.16227567</v>
      </c>
      <c r="K57" s="53">
        <v>71264247</v>
      </c>
      <c r="L57" s="50">
        <v>0</v>
      </c>
      <c r="M57" s="2"/>
      <c r="N57" s="2"/>
    </row>
    <row r="58" spans="1:14" s="42" customFormat="1" ht="12.75" customHeight="1" thickBot="1">
      <c r="A58" s="126" t="str">
        <f>"Total in "&amp;LEFT($A$5,LEN($A$5)-5)&amp;":"</f>
        <v>Total in November:</v>
      </c>
      <c r="B58" s="149" t="s">
        <v>0</v>
      </c>
      <c r="C58" s="27">
        <v>82708068</v>
      </c>
      <c r="D58" s="27">
        <v>72012700</v>
      </c>
      <c r="E58" s="27">
        <v>0</v>
      </c>
      <c r="F58" s="27">
        <v>370053</v>
      </c>
      <c r="G58" s="27">
        <v>1600</v>
      </c>
      <c r="H58" s="27">
        <v>0</v>
      </c>
      <c r="I58" s="27">
        <v>58380</v>
      </c>
      <c r="J58" s="104" t="s">
        <v>0</v>
      </c>
      <c r="K58" s="27">
        <v>71644247</v>
      </c>
      <c r="L58" s="28">
        <v>0</v>
      </c>
      <c r="M58" s="2"/>
      <c r="N58" s="2"/>
    </row>
    <row r="59" spans="1:14" s="42" customFormat="1" ht="12.75" customHeight="1">
      <c r="A59" s="131" t="s">
        <v>20</v>
      </c>
      <c r="B59" s="150">
        <v>5349880</v>
      </c>
      <c r="C59" s="105">
        <v>3049432</v>
      </c>
      <c r="D59" s="105">
        <v>865149</v>
      </c>
      <c r="E59" s="105">
        <v>0</v>
      </c>
      <c r="F59" s="105">
        <v>76000</v>
      </c>
      <c r="G59" s="105">
        <v>3047</v>
      </c>
      <c r="H59" s="105">
        <v>0</v>
      </c>
      <c r="I59" s="105">
        <v>8811</v>
      </c>
      <c r="J59" s="54">
        <v>1389816.6666666667</v>
      </c>
      <c r="K59" s="105">
        <v>792196</v>
      </c>
      <c r="L59" s="151">
        <v>0</v>
      </c>
      <c r="M59" s="2"/>
      <c r="N59" s="2"/>
    </row>
    <row r="60" spans="1:14" s="42" customFormat="1" ht="12.75" customHeight="1">
      <c r="A60" s="132" t="s">
        <v>21</v>
      </c>
      <c r="B60" s="152">
        <v>5565652853</v>
      </c>
      <c r="C60" s="106">
        <v>3911563087</v>
      </c>
      <c r="D60" s="106">
        <v>3335198306</v>
      </c>
      <c r="E60" s="106">
        <v>0</v>
      </c>
      <c r="F60" s="106">
        <v>784951</v>
      </c>
      <c r="G60" s="106">
        <v>0</v>
      </c>
      <c r="H60" s="106">
        <v>0</v>
      </c>
      <c r="I60" s="106">
        <v>6826304</v>
      </c>
      <c r="J60" s="57">
        <v>4744442767.162275</v>
      </c>
      <c r="K60" s="106">
        <v>3334413355</v>
      </c>
      <c r="L60" s="153">
        <v>527103000</v>
      </c>
      <c r="M60" s="2"/>
      <c r="N60" s="2"/>
    </row>
    <row r="61" spans="1:14" s="42" customFormat="1" ht="12.75" customHeight="1">
      <c r="A61" s="132" t="s">
        <v>22</v>
      </c>
      <c r="B61" s="152">
        <v>2816649455</v>
      </c>
      <c r="C61" s="106">
        <v>1456207767</v>
      </c>
      <c r="D61" s="106">
        <v>1418430023</v>
      </c>
      <c r="E61" s="106">
        <v>0</v>
      </c>
      <c r="F61" s="106">
        <v>202686</v>
      </c>
      <c r="G61" s="106">
        <v>13853798</v>
      </c>
      <c r="H61" s="106">
        <v>0</v>
      </c>
      <c r="I61" s="106">
        <v>60806</v>
      </c>
      <c r="J61" s="57">
        <v>2769982852</v>
      </c>
      <c r="K61" s="106">
        <v>1432081135</v>
      </c>
      <c r="L61" s="153">
        <v>5924</v>
      </c>
      <c r="M61" s="2"/>
      <c r="N61" s="2"/>
    </row>
    <row r="62" spans="1:14" s="42" customFormat="1" ht="12.75" customHeight="1" thickBot="1">
      <c r="A62" s="133" t="s">
        <v>24</v>
      </c>
      <c r="B62" s="154">
        <v>120822030</v>
      </c>
      <c r="C62" s="108">
        <v>95932692</v>
      </c>
      <c r="D62" s="108">
        <v>95449404</v>
      </c>
      <c r="E62" s="108">
        <v>0</v>
      </c>
      <c r="F62" s="108">
        <v>0</v>
      </c>
      <c r="G62" s="108">
        <v>483288</v>
      </c>
      <c r="H62" s="108">
        <v>0</v>
      </c>
      <c r="I62" s="108">
        <v>18012</v>
      </c>
      <c r="J62" s="107">
        <v>120822030</v>
      </c>
      <c r="K62" s="108">
        <v>95932692</v>
      </c>
      <c r="L62" s="155">
        <v>0</v>
      </c>
      <c r="M62" s="2"/>
      <c r="N62" s="2"/>
    </row>
    <row r="63" spans="1:14" s="8" customFormat="1" ht="12.75" customHeight="1" thickBot="1">
      <c r="A63" s="134" t="str">
        <f>"CG and LG (I+II+III) GRAND TOTAL in "&amp;LEFT($A$5,LEN($A$5)-5)&amp;":"</f>
        <v>CG and LG (I+II+III) GRAND TOTAL in November:</v>
      </c>
      <c r="B63" s="156" t="s">
        <v>0</v>
      </c>
      <c r="C63" s="110">
        <v>5466752978</v>
      </c>
      <c r="D63" s="110">
        <v>4849942882</v>
      </c>
      <c r="E63" s="110">
        <v>0</v>
      </c>
      <c r="F63" s="110">
        <v>1063637</v>
      </c>
      <c r="G63" s="110">
        <v>14340133</v>
      </c>
      <c r="H63" s="110">
        <v>0</v>
      </c>
      <c r="I63" s="110">
        <v>6913933</v>
      </c>
      <c r="J63" s="109" t="s">
        <v>0</v>
      </c>
      <c r="K63" s="110">
        <v>4863219378</v>
      </c>
      <c r="L63" s="157">
        <v>527108924</v>
      </c>
      <c r="M63" s="2"/>
      <c r="N63" s="2"/>
    </row>
    <row r="64" spans="1:14" s="1" customFormat="1" ht="12.75" customHeight="1">
      <c r="A64" s="135" t="s">
        <v>66</v>
      </c>
      <c r="B64" s="158" t="s">
        <v>0</v>
      </c>
      <c r="C64" s="93" t="s">
        <v>0</v>
      </c>
      <c r="D64" s="94">
        <v>4920495122.92</v>
      </c>
      <c r="E64" s="94">
        <v>0</v>
      </c>
      <c r="F64" s="94">
        <v>602757</v>
      </c>
      <c r="G64" s="94">
        <v>-29828489</v>
      </c>
      <c r="H64" s="94">
        <v>0</v>
      </c>
      <c r="I64" s="94">
        <v>29370445</v>
      </c>
      <c r="J64" s="95" t="s">
        <v>0</v>
      </c>
      <c r="K64" s="94">
        <v>4890063876.92</v>
      </c>
      <c r="L64" s="96" t="s">
        <v>0</v>
      </c>
      <c r="M64" s="2"/>
      <c r="N64" s="2"/>
    </row>
    <row r="65" spans="1:14" s="1" customFormat="1" ht="12.75" customHeight="1">
      <c r="A65" s="129" t="s">
        <v>68</v>
      </c>
      <c r="B65" s="159" t="s">
        <v>0</v>
      </c>
      <c r="C65" s="113" t="s">
        <v>0</v>
      </c>
      <c r="D65" s="114">
        <v>4890063876.92</v>
      </c>
      <c r="E65" s="114">
        <v>0</v>
      </c>
      <c r="F65" s="114">
        <v>99106</v>
      </c>
      <c r="G65" s="114">
        <v>45857258</v>
      </c>
      <c r="H65" s="114">
        <v>0</v>
      </c>
      <c r="I65" s="114">
        <v>15004830</v>
      </c>
      <c r="J65" s="115" t="s">
        <v>0</v>
      </c>
      <c r="K65" s="114">
        <v>4935822028.92</v>
      </c>
      <c r="L65" s="116" t="s">
        <v>0</v>
      </c>
      <c r="M65" s="2"/>
      <c r="N65" s="2"/>
    </row>
    <row r="66" spans="1:14" s="1" customFormat="1" ht="12.75" customHeight="1">
      <c r="A66" s="129" t="s">
        <v>70</v>
      </c>
      <c r="B66" s="159" t="s">
        <v>0</v>
      </c>
      <c r="C66" s="113" t="s">
        <v>0</v>
      </c>
      <c r="D66" s="114">
        <v>4935822028.92</v>
      </c>
      <c r="E66" s="114">
        <v>0</v>
      </c>
      <c r="F66" s="114">
        <v>5315104</v>
      </c>
      <c r="G66" s="114">
        <v>28581417</v>
      </c>
      <c r="H66" s="114">
        <v>0</v>
      </c>
      <c r="I66" s="114">
        <v>39704572</v>
      </c>
      <c r="J66" s="115" t="s">
        <v>0</v>
      </c>
      <c r="K66" s="114">
        <v>4959088341.92</v>
      </c>
      <c r="L66" s="116" t="s">
        <v>0</v>
      </c>
      <c r="M66" s="2"/>
      <c r="N66" s="2"/>
    </row>
    <row r="67" spans="1:14" s="1" customFormat="1" ht="12.75" customHeight="1">
      <c r="A67" s="129" t="s">
        <v>74</v>
      </c>
      <c r="B67" s="159" t="s">
        <v>0</v>
      </c>
      <c r="C67" s="113" t="s">
        <v>0</v>
      </c>
      <c r="D67" s="114">
        <v>4959088341.92</v>
      </c>
      <c r="E67" s="114">
        <v>0</v>
      </c>
      <c r="F67" s="114">
        <v>4409773</v>
      </c>
      <c r="G67" s="114">
        <v>-23400777</v>
      </c>
      <c r="H67" s="114">
        <v>4389487</v>
      </c>
      <c r="I67" s="114">
        <v>25290929</v>
      </c>
      <c r="J67" s="115" t="s">
        <v>0</v>
      </c>
      <c r="K67" s="114">
        <v>4935667278.92</v>
      </c>
      <c r="L67" s="116" t="s">
        <v>0</v>
      </c>
      <c r="M67" s="2"/>
      <c r="N67" s="2"/>
    </row>
    <row r="68" spans="1:14" s="1" customFormat="1" ht="12.75" customHeight="1">
      <c r="A68" s="129" t="s">
        <v>76</v>
      </c>
      <c r="B68" s="159" t="s">
        <v>0</v>
      </c>
      <c r="C68" s="113" t="s">
        <v>0</v>
      </c>
      <c r="D68" s="114">
        <v>4935667278.92</v>
      </c>
      <c r="E68" s="114">
        <v>0</v>
      </c>
      <c r="F68" s="114">
        <v>885070</v>
      </c>
      <c r="G68" s="114">
        <v>8187698</v>
      </c>
      <c r="H68" s="114">
        <v>0</v>
      </c>
      <c r="I68" s="114">
        <v>2955165</v>
      </c>
      <c r="J68" s="115" t="s">
        <v>0</v>
      </c>
      <c r="K68" s="114">
        <v>4942969906.92</v>
      </c>
      <c r="L68" s="116" t="s">
        <v>0</v>
      </c>
      <c r="M68" s="2"/>
      <c r="N68" s="2"/>
    </row>
    <row r="69" spans="1:14" s="1" customFormat="1" ht="12.75" customHeight="1">
      <c r="A69" s="129" t="s">
        <v>78</v>
      </c>
      <c r="B69" s="159" t="s">
        <v>0</v>
      </c>
      <c r="C69" s="113" t="s">
        <v>0</v>
      </c>
      <c r="D69" s="114">
        <v>4942969906.92</v>
      </c>
      <c r="E69" s="114">
        <v>0</v>
      </c>
      <c r="F69" s="114">
        <v>4791042</v>
      </c>
      <c r="G69" s="114">
        <v>-7944617</v>
      </c>
      <c r="H69" s="114">
        <v>1</v>
      </c>
      <c r="I69" s="114">
        <v>7180496</v>
      </c>
      <c r="J69" s="115" t="s">
        <v>0</v>
      </c>
      <c r="K69" s="114">
        <v>4930234248.92</v>
      </c>
      <c r="L69" s="116" t="s">
        <v>0</v>
      </c>
      <c r="M69" s="2"/>
      <c r="N69" s="2"/>
    </row>
    <row r="70" spans="1:14" s="1" customFormat="1" ht="12.75" customHeight="1">
      <c r="A70" s="129" t="s">
        <v>80</v>
      </c>
      <c r="B70" s="159" t="s">
        <v>0</v>
      </c>
      <c r="C70" s="113" t="s">
        <v>0</v>
      </c>
      <c r="D70" s="114">
        <v>4930234248.92</v>
      </c>
      <c r="E70" s="114">
        <v>0</v>
      </c>
      <c r="F70" s="114">
        <v>48541521</v>
      </c>
      <c r="G70" s="114">
        <v>-25918403</v>
      </c>
      <c r="H70" s="114">
        <v>47414711</v>
      </c>
      <c r="I70" s="114">
        <v>14108937</v>
      </c>
      <c r="J70" s="115" t="s">
        <v>0</v>
      </c>
      <c r="K70" s="114">
        <v>4903189035.92</v>
      </c>
      <c r="L70" s="116" t="s">
        <v>0</v>
      </c>
      <c r="M70" s="2"/>
      <c r="N70" s="2"/>
    </row>
    <row r="71" spans="1:14" s="1" customFormat="1" ht="12.75" customHeight="1">
      <c r="A71" s="129" t="s">
        <v>82</v>
      </c>
      <c r="B71" s="159" t="s">
        <v>0</v>
      </c>
      <c r="C71" s="113" t="s">
        <v>0</v>
      </c>
      <c r="D71" s="114">
        <v>4903189035.92</v>
      </c>
      <c r="E71" s="114">
        <v>0</v>
      </c>
      <c r="F71" s="114">
        <v>0</v>
      </c>
      <c r="G71" s="114">
        <v>-5660283</v>
      </c>
      <c r="H71" s="114">
        <v>0</v>
      </c>
      <c r="I71" s="114">
        <v>13824432</v>
      </c>
      <c r="J71" s="115" t="s">
        <v>0</v>
      </c>
      <c r="K71" s="114">
        <v>4897528752.92</v>
      </c>
      <c r="L71" s="116" t="s">
        <v>0</v>
      </c>
      <c r="M71" s="2"/>
      <c r="N71" s="2"/>
    </row>
    <row r="72" spans="1:14" s="1" customFormat="1" ht="12.75" customHeight="1">
      <c r="A72" s="129" t="s">
        <v>84</v>
      </c>
      <c r="B72" s="159" t="s">
        <v>0</v>
      </c>
      <c r="C72" s="113" t="s">
        <v>0</v>
      </c>
      <c r="D72" s="114">
        <v>4897528752.92</v>
      </c>
      <c r="E72" s="114">
        <v>0</v>
      </c>
      <c r="F72" s="114">
        <v>1679685</v>
      </c>
      <c r="G72" s="114">
        <v>-19992042</v>
      </c>
      <c r="H72" s="114">
        <v>0</v>
      </c>
      <c r="I72" s="114">
        <v>197363</v>
      </c>
      <c r="J72" s="115" t="s">
        <v>0</v>
      </c>
      <c r="K72" s="114">
        <v>4875857025.92</v>
      </c>
      <c r="L72" s="116" t="s">
        <v>0</v>
      </c>
      <c r="M72" s="2"/>
      <c r="N72" s="2"/>
    </row>
    <row r="73" spans="1:14" s="1" customFormat="1" ht="12.75" customHeight="1" thickBot="1">
      <c r="A73" s="163" t="s">
        <v>86</v>
      </c>
      <c r="B73" s="160" t="s">
        <v>0</v>
      </c>
      <c r="C73" s="117" t="s">
        <v>0</v>
      </c>
      <c r="D73" s="62">
        <v>4875857025.92</v>
      </c>
      <c r="E73" s="62">
        <v>0</v>
      </c>
      <c r="F73" s="62">
        <v>6611</v>
      </c>
      <c r="G73" s="62">
        <v>-25907533</v>
      </c>
      <c r="H73" s="62">
        <v>0</v>
      </c>
      <c r="I73" s="62">
        <v>5524167</v>
      </c>
      <c r="J73" s="117" t="s">
        <v>0</v>
      </c>
      <c r="K73" s="62">
        <v>4849942881.92</v>
      </c>
      <c r="L73" s="118" t="s">
        <v>0</v>
      </c>
      <c r="M73" s="2"/>
      <c r="N73" s="2"/>
    </row>
    <row r="74" spans="1:14" s="1" customFormat="1" ht="12.75" customHeight="1" thickBot="1">
      <c r="A74" s="164" t="str">
        <f>"Total per year "&amp;RIGHT($A$5,4)&amp;":"</f>
        <v>Total per year 2013:</v>
      </c>
      <c r="B74" s="161" t="s">
        <v>0</v>
      </c>
      <c r="C74" s="111" t="s">
        <v>0</v>
      </c>
      <c r="D74" s="112">
        <v>4920495122.92</v>
      </c>
      <c r="E74" s="112">
        <v>0</v>
      </c>
      <c r="F74" s="112">
        <v>67394306</v>
      </c>
      <c r="G74" s="112">
        <v>-41685638</v>
      </c>
      <c r="H74" s="112">
        <v>51804199</v>
      </c>
      <c r="I74" s="112">
        <v>160075269</v>
      </c>
      <c r="J74" s="111" t="s">
        <v>0</v>
      </c>
      <c r="K74" s="112">
        <v>4863219377.92</v>
      </c>
      <c r="L74" s="162" t="s">
        <v>0</v>
      </c>
      <c r="M74" s="2"/>
      <c r="N74" s="2"/>
    </row>
    <row r="75" ht="15" customHeight="1">
      <c r="A75" s="76" t="s">
        <v>54</v>
      </c>
    </row>
    <row r="76" ht="15.75">
      <c r="A76" s="1"/>
    </row>
  </sheetData>
  <sheetProtection/>
  <mergeCells count="11">
    <mergeCell ref="J7:K7"/>
    <mergeCell ref="L7:L8"/>
    <mergeCell ref="A1:L1"/>
    <mergeCell ref="A2:L2"/>
    <mergeCell ref="A3:L3"/>
    <mergeCell ref="A4:L4"/>
    <mergeCell ref="A5:L5"/>
    <mergeCell ref="A7:A8"/>
    <mergeCell ref="B7:C7"/>
    <mergeCell ref="D7:D8"/>
    <mergeCell ref="E7:I7"/>
  </mergeCells>
  <printOptions horizontalCentered="1"/>
  <pageMargins left="0.2362204724409449" right="0.2362204724409449" top="0.5118110236220472" bottom="0.5511811023622047" header="0.1968503937007874" footer="0.2755905511811024"/>
  <pageSetup fitToHeight="2" fitToWidth="0" horizontalDpi="600" verticalDpi="600" orientation="landscape" paperSize="9" scale="82" r:id="rId2"/>
  <headerFooter alignWithMargins="0">
    <oddFooter>&amp;C&amp;P of &amp;N</oddFooter>
  </headerFooter>
  <rowBreaks count="1" manualBreakCount="1">
    <brk id="37" max="11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tabSelected="1" zoomScaleSheetLayoutView="100" zoomScalePageLayoutView="0" workbookViewId="0" topLeftCell="A1">
      <selection activeCell="A1" sqref="A1:L1"/>
    </sheetView>
  </sheetViews>
  <sheetFormatPr defaultColWidth="11.421875" defaultRowHeight="12.75"/>
  <cols>
    <col min="1" max="1" width="48.8515625" style="21" customWidth="1"/>
    <col min="2" max="12" width="11.421875" style="21" customWidth="1"/>
    <col min="13" max="13" width="9.140625" style="5" customWidth="1"/>
    <col min="14" max="248" width="9.140625" style="21" customWidth="1"/>
    <col min="249" max="249" width="37.140625" style="21" customWidth="1"/>
    <col min="250" max="16384" width="11.421875" style="21" customWidth="1"/>
  </cols>
  <sheetData>
    <row r="1" spans="1:13" s="4" customFormat="1" ht="94.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5"/>
    </row>
    <row r="2" spans="1:13" s="4" customFormat="1" ht="15.75">
      <c r="A2" s="172" t="s">
        <v>26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5"/>
    </row>
    <row r="3" spans="1:13" s="4" customFormat="1" ht="24.75" customHeight="1">
      <c r="A3" s="173" t="s">
        <v>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5"/>
    </row>
    <row r="4" spans="1:12" s="5" customFormat="1" ht="17.25" customHeight="1">
      <c r="A4" s="174" t="s">
        <v>51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s="5" customFormat="1" ht="17.25" customHeight="1">
      <c r="A5" s="176" t="s">
        <v>87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</row>
    <row r="6" spans="1:12" s="5" customFormat="1" ht="17.25" customHeight="1" thickBot="1">
      <c r="A6" s="69"/>
      <c r="B6" s="69"/>
      <c r="C6" s="69"/>
      <c r="D6" s="69"/>
      <c r="E6" s="69"/>
      <c r="F6" s="69"/>
      <c r="G6" s="69"/>
      <c r="H6" s="69"/>
      <c r="I6" s="70"/>
      <c r="J6" s="69"/>
      <c r="K6" s="69"/>
      <c r="L6" s="71" t="s">
        <v>39</v>
      </c>
    </row>
    <row r="7" spans="1:12" s="5" customFormat="1" ht="25.5" customHeight="1">
      <c r="A7" s="178" t="s">
        <v>3</v>
      </c>
      <c r="B7" s="165" t="s">
        <v>40</v>
      </c>
      <c r="C7" s="167"/>
      <c r="D7" s="167" t="s">
        <v>41</v>
      </c>
      <c r="E7" s="167" t="s">
        <v>2</v>
      </c>
      <c r="F7" s="167"/>
      <c r="G7" s="167"/>
      <c r="H7" s="167"/>
      <c r="I7" s="167"/>
      <c r="J7" s="167" t="s">
        <v>42</v>
      </c>
      <c r="K7" s="167"/>
      <c r="L7" s="169" t="s">
        <v>43</v>
      </c>
    </row>
    <row r="8" spans="1:12" s="5" customFormat="1" ht="38.25">
      <c r="A8" s="179"/>
      <c r="B8" s="102" t="s">
        <v>44</v>
      </c>
      <c r="C8" s="3" t="s">
        <v>4</v>
      </c>
      <c r="D8" s="168"/>
      <c r="E8" s="3" t="s">
        <v>45</v>
      </c>
      <c r="F8" s="3" t="s">
        <v>46</v>
      </c>
      <c r="G8" s="3" t="s">
        <v>47</v>
      </c>
      <c r="H8" s="3" t="s">
        <v>48</v>
      </c>
      <c r="I8" s="3" t="s">
        <v>49</v>
      </c>
      <c r="J8" s="3" t="s">
        <v>44</v>
      </c>
      <c r="K8" s="3" t="s">
        <v>50</v>
      </c>
      <c r="L8" s="170"/>
    </row>
    <row r="9" spans="1:13" s="6" customFormat="1" ht="12" customHeight="1" thickBot="1">
      <c r="A9" s="119">
        <v>1</v>
      </c>
      <c r="B9" s="72">
        <v>2</v>
      </c>
      <c r="C9" s="73">
        <v>3</v>
      </c>
      <c r="D9" s="73">
        <v>4</v>
      </c>
      <c r="E9" s="73">
        <v>5</v>
      </c>
      <c r="F9" s="73">
        <v>6</v>
      </c>
      <c r="G9" s="73">
        <v>7</v>
      </c>
      <c r="H9" s="73">
        <v>8</v>
      </c>
      <c r="I9" s="73">
        <v>9</v>
      </c>
      <c r="J9" s="73">
        <v>10</v>
      </c>
      <c r="K9" s="73">
        <v>11</v>
      </c>
      <c r="L9" s="74">
        <v>12</v>
      </c>
      <c r="M9" s="5"/>
    </row>
    <row r="10" spans="1:14" s="2" customFormat="1" ht="13.5">
      <c r="A10" s="22" t="s">
        <v>60</v>
      </c>
      <c r="B10" s="137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5"/>
      <c r="N10" s="6"/>
    </row>
    <row r="11" spans="1:14" s="8" customFormat="1" ht="12" customHeight="1">
      <c r="A11" s="86" t="s">
        <v>20</v>
      </c>
      <c r="B11" s="138"/>
      <c r="C11" s="7"/>
      <c r="D11" s="7"/>
      <c r="E11" s="7"/>
      <c r="F11" s="7"/>
      <c r="G11" s="7"/>
      <c r="H11" s="7"/>
      <c r="I11" s="7"/>
      <c r="J11" s="7"/>
      <c r="K11" s="7"/>
      <c r="L11" s="29"/>
      <c r="M11" s="5"/>
      <c r="N11" s="6"/>
    </row>
    <row r="12" spans="1:14" s="11" customFormat="1" ht="12" customHeight="1">
      <c r="A12" s="120" t="s">
        <v>5</v>
      </c>
      <c r="B12" s="139">
        <v>1349880</v>
      </c>
      <c r="C12" s="44">
        <v>773481</v>
      </c>
      <c r="D12" s="45">
        <v>412196</v>
      </c>
      <c r="E12" s="44">
        <v>0</v>
      </c>
      <c r="F12" s="45">
        <v>0</v>
      </c>
      <c r="G12" s="45">
        <v>2169</v>
      </c>
      <c r="H12" s="45">
        <v>0</v>
      </c>
      <c r="I12" s="45">
        <v>0</v>
      </c>
      <c r="J12" s="44">
        <v>723150</v>
      </c>
      <c r="K12" s="46">
        <v>414365</v>
      </c>
      <c r="L12" s="47">
        <v>0</v>
      </c>
      <c r="M12" s="5"/>
      <c r="N12" s="6"/>
    </row>
    <row r="13" spans="1:14" s="14" customFormat="1" ht="12" customHeight="1">
      <c r="A13" s="121" t="s">
        <v>52</v>
      </c>
      <c r="B13" s="140">
        <v>1349880</v>
      </c>
      <c r="C13" s="49">
        <v>773481</v>
      </c>
      <c r="D13" s="49">
        <v>412196</v>
      </c>
      <c r="E13" s="49">
        <v>0</v>
      </c>
      <c r="F13" s="49">
        <v>0</v>
      </c>
      <c r="G13" s="49">
        <v>2169</v>
      </c>
      <c r="H13" s="49">
        <v>0</v>
      </c>
      <c r="I13" s="49">
        <v>0</v>
      </c>
      <c r="J13" s="49">
        <v>723150</v>
      </c>
      <c r="K13" s="49">
        <v>414365</v>
      </c>
      <c r="L13" s="50">
        <v>0</v>
      </c>
      <c r="M13" s="5"/>
      <c r="N13" s="6"/>
    </row>
    <row r="14" spans="1:14" s="8" customFormat="1" ht="12" customHeight="1">
      <c r="A14" s="122" t="s">
        <v>21</v>
      </c>
      <c r="B14" s="141"/>
      <c r="C14" s="15"/>
      <c r="D14" s="15"/>
      <c r="E14" s="15"/>
      <c r="F14" s="15"/>
      <c r="G14" s="15"/>
      <c r="H14" s="15"/>
      <c r="I14" s="15"/>
      <c r="J14" s="15"/>
      <c r="K14" s="15"/>
      <c r="L14" s="32"/>
      <c r="M14" s="5"/>
      <c r="N14" s="6"/>
    </row>
    <row r="15" spans="1:14" s="11" customFormat="1" ht="12" customHeight="1">
      <c r="A15" s="120" t="s">
        <v>13</v>
      </c>
      <c r="B15" s="142">
        <v>8213405</v>
      </c>
      <c r="C15" s="46">
        <v>5772414</v>
      </c>
      <c r="D15" s="46">
        <v>1469131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2090385</v>
      </c>
      <c r="K15" s="46">
        <v>1469131</v>
      </c>
      <c r="L15" s="52">
        <v>0</v>
      </c>
      <c r="M15" s="5"/>
      <c r="N15" s="6"/>
    </row>
    <row r="16" spans="1:14" s="8" customFormat="1" ht="12" customHeight="1">
      <c r="A16" s="120" t="s">
        <v>37</v>
      </c>
      <c r="B16" s="142">
        <v>400000000</v>
      </c>
      <c r="C16" s="46">
        <v>281121600</v>
      </c>
      <c r="D16" s="46">
        <v>281121600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400000000</v>
      </c>
      <c r="K16" s="46">
        <v>281121600</v>
      </c>
      <c r="L16" s="52">
        <v>0</v>
      </c>
      <c r="M16" s="5"/>
      <c r="N16" s="6"/>
    </row>
    <row r="17" spans="1:14" s="8" customFormat="1" ht="12" customHeight="1">
      <c r="A17" s="120" t="s">
        <v>38</v>
      </c>
      <c r="B17" s="142">
        <v>400000000</v>
      </c>
      <c r="C17" s="46">
        <v>281121600</v>
      </c>
      <c r="D17" s="46">
        <v>281121600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400000000</v>
      </c>
      <c r="K17" s="46">
        <v>281121600</v>
      </c>
      <c r="L17" s="52">
        <v>0</v>
      </c>
      <c r="M17" s="5"/>
      <c r="N17" s="6"/>
    </row>
    <row r="18" spans="1:13" s="8" customFormat="1" ht="12" customHeight="1">
      <c r="A18" s="120" t="s">
        <v>32</v>
      </c>
      <c r="B18" s="142">
        <v>150000000</v>
      </c>
      <c r="C18" s="46">
        <v>105420600</v>
      </c>
      <c r="D18" s="46">
        <v>101290892</v>
      </c>
      <c r="E18" s="46">
        <v>0</v>
      </c>
      <c r="F18" s="46">
        <v>0</v>
      </c>
      <c r="G18" s="46">
        <v>0</v>
      </c>
      <c r="H18" s="46">
        <v>0</v>
      </c>
      <c r="I18" s="46">
        <v>2516112</v>
      </c>
      <c r="J18" s="46">
        <v>144123955</v>
      </c>
      <c r="K18" s="46">
        <v>101290892</v>
      </c>
      <c r="L18" s="52">
        <v>0</v>
      </c>
      <c r="M18" s="5"/>
    </row>
    <row r="19" spans="1:13" s="8" customFormat="1" ht="12" customHeight="1">
      <c r="A19" s="123" t="s">
        <v>11</v>
      </c>
      <c r="B19" s="142">
        <v>7019240</v>
      </c>
      <c r="C19" s="46">
        <v>4933150</v>
      </c>
      <c r="D19" s="46">
        <v>2642750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3760294</v>
      </c>
      <c r="K19" s="46">
        <v>2642750</v>
      </c>
      <c r="L19" s="52">
        <v>0</v>
      </c>
      <c r="M19" s="5"/>
    </row>
    <row r="20" spans="1:13" s="8" customFormat="1" ht="11.25" customHeight="1">
      <c r="A20" s="124" t="s">
        <v>33</v>
      </c>
      <c r="B20" s="142">
        <v>42000000</v>
      </c>
      <c r="C20" s="46">
        <v>29517768</v>
      </c>
      <c r="D20" s="103">
        <v>18784034</v>
      </c>
      <c r="E20" s="46">
        <v>0</v>
      </c>
      <c r="F20" s="46">
        <v>2683433</v>
      </c>
      <c r="G20" s="46">
        <v>0</v>
      </c>
      <c r="H20" s="46">
        <v>0</v>
      </c>
      <c r="I20" s="46">
        <v>32465</v>
      </c>
      <c r="J20" s="46">
        <v>22909091</v>
      </c>
      <c r="K20" s="46">
        <v>16100601</v>
      </c>
      <c r="L20" s="52">
        <v>0</v>
      </c>
      <c r="M20" s="5"/>
    </row>
    <row r="21" spans="1:13" s="8" customFormat="1" ht="12" customHeight="1">
      <c r="A21" s="120" t="s">
        <v>6</v>
      </c>
      <c r="B21" s="142">
        <v>9510029</v>
      </c>
      <c r="C21" s="46">
        <v>6683686</v>
      </c>
      <c r="D21" s="103">
        <v>265522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377804</v>
      </c>
      <c r="K21" s="46">
        <v>265522</v>
      </c>
      <c r="L21" s="52">
        <v>0</v>
      </c>
      <c r="M21" s="5"/>
    </row>
    <row r="22" spans="1:13" s="8" customFormat="1" ht="12" customHeight="1">
      <c r="A22" s="125" t="s">
        <v>7</v>
      </c>
      <c r="B22" s="142">
        <v>4590023</v>
      </c>
      <c r="C22" s="46">
        <v>3225887</v>
      </c>
      <c r="D22" s="103">
        <v>1715264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2440600</v>
      </c>
      <c r="K22" s="46">
        <v>1715264</v>
      </c>
      <c r="L22" s="52">
        <v>0</v>
      </c>
      <c r="M22" s="5"/>
    </row>
    <row r="23" spans="1:13" s="8" customFormat="1" ht="12" customHeight="1">
      <c r="A23" s="120" t="s">
        <v>5</v>
      </c>
      <c r="B23" s="142">
        <v>18620142</v>
      </c>
      <c r="C23" s="46">
        <v>13086310</v>
      </c>
      <c r="D23" s="103">
        <v>7003753</v>
      </c>
      <c r="E23" s="46">
        <v>0</v>
      </c>
      <c r="F23" s="46">
        <v>0</v>
      </c>
      <c r="G23" s="46">
        <v>0</v>
      </c>
      <c r="H23" s="46">
        <v>0</v>
      </c>
      <c r="I23" s="46">
        <v>6267</v>
      </c>
      <c r="J23" s="46">
        <v>9965443</v>
      </c>
      <c r="K23" s="46">
        <v>7003753</v>
      </c>
      <c r="L23" s="52">
        <v>0</v>
      </c>
      <c r="M23" s="5"/>
    </row>
    <row r="24" spans="1:13" s="11" customFormat="1" ht="12" customHeight="1">
      <c r="A24" s="120" t="s">
        <v>58</v>
      </c>
      <c r="B24" s="142">
        <v>2900000000</v>
      </c>
      <c r="C24" s="46">
        <v>2038131600</v>
      </c>
      <c r="D24" s="46">
        <v>2038131600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2900000000</v>
      </c>
      <c r="K24" s="46">
        <v>2038131600</v>
      </c>
      <c r="L24" s="52">
        <v>0</v>
      </c>
      <c r="M24" s="5"/>
    </row>
    <row r="25" spans="1:13" s="8" customFormat="1" ht="12" customHeight="1">
      <c r="A25" s="120" t="s">
        <v>23</v>
      </c>
      <c r="B25" s="142">
        <v>750000000</v>
      </c>
      <c r="C25" s="46">
        <v>527103000</v>
      </c>
      <c r="D25" s="103">
        <v>158130900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225000000</v>
      </c>
      <c r="K25" s="46">
        <v>158130900</v>
      </c>
      <c r="L25" s="52">
        <v>368972100</v>
      </c>
      <c r="M25" s="5"/>
    </row>
    <row r="26" spans="1:13" s="11" customFormat="1" ht="12" customHeight="1">
      <c r="A26" s="120" t="s">
        <v>27</v>
      </c>
      <c r="B26" s="142">
        <v>25000000</v>
      </c>
      <c r="C26" s="46">
        <v>17570100</v>
      </c>
      <c r="D26" s="46">
        <v>17570100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25000000</v>
      </c>
      <c r="K26" s="46">
        <v>17570100</v>
      </c>
      <c r="L26" s="52">
        <v>0</v>
      </c>
      <c r="M26" s="5"/>
    </row>
    <row r="27" spans="1:13" s="11" customFormat="1" ht="12" customHeight="1">
      <c r="A27" s="120" t="s">
        <v>29</v>
      </c>
      <c r="B27" s="142">
        <v>400000000</v>
      </c>
      <c r="C27" s="46">
        <v>281121600</v>
      </c>
      <c r="D27" s="46">
        <v>281121600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400000000</v>
      </c>
      <c r="K27" s="46">
        <v>281121600</v>
      </c>
      <c r="L27" s="52">
        <v>0</v>
      </c>
      <c r="M27" s="5"/>
    </row>
    <row r="28" spans="1:13" s="11" customFormat="1" ht="12" customHeight="1">
      <c r="A28" s="124" t="s">
        <v>34</v>
      </c>
      <c r="B28" s="142">
        <v>100000000</v>
      </c>
      <c r="C28" s="46">
        <v>70280400</v>
      </c>
      <c r="D28" s="46">
        <v>70280400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100000000</v>
      </c>
      <c r="K28" s="46">
        <v>70280400</v>
      </c>
      <c r="L28" s="52">
        <v>0</v>
      </c>
      <c r="M28" s="5"/>
    </row>
    <row r="29" spans="1:13" s="8" customFormat="1" ht="12" customHeight="1">
      <c r="A29" s="120" t="s">
        <v>12</v>
      </c>
      <c r="B29" s="142">
        <v>7019240</v>
      </c>
      <c r="C29" s="46">
        <v>4933150</v>
      </c>
      <c r="D29" s="46">
        <v>2499962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3557125</v>
      </c>
      <c r="K29" s="46">
        <v>2499962</v>
      </c>
      <c r="L29" s="52">
        <v>0</v>
      </c>
      <c r="M29" s="5"/>
    </row>
    <row r="30" spans="1:13" s="8" customFormat="1" ht="12" customHeight="1">
      <c r="A30" s="121" t="s">
        <v>14</v>
      </c>
      <c r="B30" s="143">
        <v>5221972079</v>
      </c>
      <c r="C30" s="53">
        <v>3670022865</v>
      </c>
      <c r="D30" s="53">
        <v>3263149108</v>
      </c>
      <c r="E30" s="53">
        <v>0</v>
      </c>
      <c r="F30" s="53">
        <v>2683433</v>
      </c>
      <c r="G30" s="53">
        <v>0</v>
      </c>
      <c r="H30" s="53">
        <v>0</v>
      </c>
      <c r="I30" s="53">
        <v>2554844</v>
      </c>
      <c r="J30" s="53">
        <v>4639224697</v>
      </c>
      <c r="K30" s="53">
        <v>3260465675</v>
      </c>
      <c r="L30" s="50">
        <v>368972100</v>
      </c>
      <c r="M30" s="5"/>
    </row>
    <row r="31" spans="1:13" s="8" customFormat="1" ht="12" customHeight="1">
      <c r="A31" s="122" t="s">
        <v>22</v>
      </c>
      <c r="B31" s="141"/>
      <c r="C31" s="15"/>
      <c r="D31" s="15"/>
      <c r="E31" s="15"/>
      <c r="F31" s="15"/>
      <c r="G31" s="15"/>
      <c r="H31" s="15"/>
      <c r="I31" s="15"/>
      <c r="J31" s="15"/>
      <c r="K31" s="15"/>
      <c r="L31" s="35"/>
      <c r="M31" s="5"/>
    </row>
    <row r="32" spans="1:13" s="8" customFormat="1" ht="12" customHeight="1">
      <c r="A32" s="123" t="s">
        <v>11</v>
      </c>
      <c r="B32" s="144">
        <v>9591610</v>
      </c>
      <c r="C32" s="18">
        <v>4939679</v>
      </c>
      <c r="D32" s="18">
        <v>2220931</v>
      </c>
      <c r="E32" s="18">
        <v>0</v>
      </c>
      <c r="F32" s="18">
        <v>0</v>
      </c>
      <c r="G32" s="18">
        <v>-8591</v>
      </c>
      <c r="H32" s="18">
        <v>0</v>
      </c>
      <c r="I32" s="18">
        <v>0</v>
      </c>
      <c r="J32" s="18">
        <v>4295805</v>
      </c>
      <c r="K32" s="18">
        <v>2212340</v>
      </c>
      <c r="L32" s="36">
        <v>0</v>
      </c>
      <c r="M32" s="5"/>
    </row>
    <row r="33" spans="1:13" s="11" customFormat="1" ht="12" customHeight="1">
      <c r="A33" s="123" t="s">
        <v>12</v>
      </c>
      <c r="B33" s="144">
        <v>9591610</v>
      </c>
      <c r="C33" s="18">
        <v>4939679</v>
      </c>
      <c r="D33" s="18">
        <v>2115173</v>
      </c>
      <c r="E33" s="18">
        <v>0</v>
      </c>
      <c r="F33" s="18">
        <v>0</v>
      </c>
      <c r="G33" s="18">
        <v>-8183</v>
      </c>
      <c r="H33" s="18">
        <v>0</v>
      </c>
      <c r="I33" s="18">
        <v>0</v>
      </c>
      <c r="J33" s="18">
        <v>4091243</v>
      </c>
      <c r="K33" s="18">
        <v>2106990</v>
      </c>
      <c r="L33" s="36">
        <v>0</v>
      </c>
      <c r="M33" s="5"/>
    </row>
    <row r="34" spans="1:13" s="19" customFormat="1" ht="12" customHeight="1">
      <c r="A34" s="123" t="s">
        <v>36</v>
      </c>
      <c r="B34" s="144">
        <v>500000000</v>
      </c>
      <c r="C34" s="18">
        <v>257500000</v>
      </c>
      <c r="D34" s="18">
        <v>258500000</v>
      </c>
      <c r="E34" s="18">
        <v>0</v>
      </c>
      <c r="F34" s="18">
        <v>0</v>
      </c>
      <c r="G34" s="18">
        <v>-1000000</v>
      </c>
      <c r="H34" s="18">
        <v>0</v>
      </c>
      <c r="I34" s="18">
        <v>6759375</v>
      </c>
      <c r="J34" s="18">
        <v>500000000</v>
      </c>
      <c r="K34" s="18">
        <v>257500000</v>
      </c>
      <c r="L34" s="36">
        <v>0</v>
      </c>
      <c r="M34" s="5"/>
    </row>
    <row r="35" spans="1:13" s="19" customFormat="1" ht="12" customHeight="1">
      <c r="A35" s="123" t="s">
        <v>62</v>
      </c>
      <c r="B35" s="144">
        <v>1000000000</v>
      </c>
      <c r="C35" s="18">
        <v>515000000</v>
      </c>
      <c r="D35" s="18">
        <v>517000000</v>
      </c>
      <c r="E35" s="18">
        <v>0</v>
      </c>
      <c r="F35" s="18">
        <v>0</v>
      </c>
      <c r="G35" s="18">
        <v>-2000000</v>
      </c>
      <c r="H35" s="18">
        <v>0</v>
      </c>
      <c r="I35" s="18">
        <v>0</v>
      </c>
      <c r="J35" s="18">
        <v>1000000000</v>
      </c>
      <c r="K35" s="18">
        <v>515000000</v>
      </c>
      <c r="L35" s="36">
        <v>0</v>
      </c>
      <c r="M35" s="5"/>
    </row>
    <row r="36" spans="1:13" s="19" customFormat="1" ht="12" customHeight="1">
      <c r="A36" s="123" t="s">
        <v>63</v>
      </c>
      <c r="B36" s="144">
        <v>1250000000</v>
      </c>
      <c r="C36" s="18">
        <v>643750000</v>
      </c>
      <c r="D36" s="18">
        <v>646250000</v>
      </c>
      <c r="E36" s="18">
        <v>0</v>
      </c>
      <c r="F36" s="18">
        <v>0</v>
      </c>
      <c r="G36" s="18">
        <v>-2500000</v>
      </c>
      <c r="H36" s="18">
        <v>0</v>
      </c>
      <c r="I36" s="18">
        <v>0</v>
      </c>
      <c r="J36" s="18">
        <v>1250000000</v>
      </c>
      <c r="K36" s="18">
        <v>643750000</v>
      </c>
      <c r="L36" s="36">
        <v>0</v>
      </c>
      <c r="M36" s="5"/>
    </row>
    <row r="37" spans="1:13" s="19" customFormat="1" ht="12" customHeight="1">
      <c r="A37" s="123" t="s">
        <v>15</v>
      </c>
      <c r="B37" s="144">
        <v>9318877</v>
      </c>
      <c r="C37" s="18">
        <v>4799222</v>
      </c>
      <c r="D37" s="18">
        <v>1806697</v>
      </c>
      <c r="E37" s="18">
        <v>0</v>
      </c>
      <c r="F37" s="18">
        <v>0</v>
      </c>
      <c r="G37" s="18">
        <v>-6989</v>
      </c>
      <c r="H37" s="18">
        <v>0</v>
      </c>
      <c r="I37" s="18">
        <v>0</v>
      </c>
      <c r="J37" s="18">
        <v>3494579</v>
      </c>
      <c r="K37" s="18">
        <v>1799708</v>
      </c>
      <c r="L37" s="36">
        <v>0</v>
      </c>
      <c r="M37" s="5"/>
    </row>
    <row r="38" spans="1:13" s="8" customFormat="1" ht="12" customHeight="1">
      <c r="A38" s="125" t="s">
        <v>16</v>
      </c>
      <c r="B38" s="144">
        <v>20000000</v>
      </c>
      <c r="C38" s="18">
        <v>10300000</v>
      </c>
      <c r="D38" s="18">
        <v>411015</v>
      </c>
      <c r="E38" s="18">
        <v>0</v>
      </c>
      <c r="F38" s="18">
        <v>0</v>
      </c>
      <c r="G38" s="18">
        <v>-1590</v>
      </c>
      <c r="H38" s="18">
        <v>0</v>
      </c>
      <c r="I38" s="18">
        <v>0</v>
      </c>
      <c r="J38" s="18">
        <v>795000</v>
      </c>
      <c r="K38" s="18">
        <v>409425</v>
      </c>
      <c r="L38" s="36">
        <v>0</v>
      </c>
      <c r="M38" s="5"/>
    </row>
    <row r="39" spans="1:13" s="8" customFormat="1" ht="12" customHeight="1">
      <c r="A39" s="125" t="s">
        <v>17</v>
      </c>
      <c r="B39" s="144">
        <v>15927358</v>
      </c>
      <c r="C39" s="18">
        <v>8202589</v>
      </c>
      <c r="D39" s="18">
        <v>3435067</v>
      </c>
      <c r="E39" s="18">
        <v>0</v>
      </c>
      <c r="F39" s="18">
        <v>0</v>
      </c>
      <c r="G39" s="18">
        <v>-13289</v>
      </c>
      <c r="H39" s="18">
        <v>0</v>
      </c>
      <c r="I39" s="18">
        <v>0</v>
      </c>
      <c r="J39" s="18">
        <v>6644229</v>
      </c>
      <c r="K39" s="18">
        <v>3421778</v>
      </c>
      <c r="L39" s="36">
        <v>0</v>
      </c>
      <c r="M39" s="5"/>
    </row>
    <row r="40" spans="1:13" s="8" customFormat="1" ht="12" customHeight="1">
      <c r="A40" s="125" t="s">
        <v>18</v>
      </c>
      <c r="B40" s="144">
        <v>2208542</v>
      </c>
      <c r="C40" s="18">
        <v>1137399</v>
      </c>
      <c r="D40" s="18">
        <v>342252</v>
      </c>
      <c r="E40" s="18">
        <v>0</v>
      </c>
      <c r="F40" s="18">
        <v>0</v>
      </c>
      <c r="G40" s="18">
        <v>-1324</v>
      </c>
      <c r="H40" s="18">
        <v>0</v>
      </c>
      <c r="I40" s="18">
        <v>0</v>
      </c>
      <c r="J40" s="18">
        <v>661996</v>
      </c>
      <c r="K40" s="18">
        <v>340928</v>
      </c>
      <c r="L40" s="36">
        <v>0</v>
      </c>
      <c r="M40" s="5"/>
    </row>
    <row r="41" spans="1:13" s="8" customFormat="1" ht="12" customHeight="1">
      <c r="A41" s="121" t="s">
        <v>19</v>
      </c>
      <c r="B41" s="145">
        <v>2816637997</v>
      </c>
      <c r="C41" s="20">
        <v>1450568568</v>
      </c>
      <c r="D41" s="20">
        <v>1432081135</v>
      </c>
      <c r="E41" s="20">
        <v>0</v>
      </c>
      <c r="F41" s="20">
        <v>0</v>
      </c>
      <c r="G41" s="20">
        <v>-5539966</v>
      </c>
      <c r="H41" s="20">
        <v>0</v>
      </c>
      <c r="I41" s="20">
        <v>6759375</v>
      </c>
      <c r="J41" s="20">
        <v>2769982852</v>
      </c>
      <c r="K41" s="20">
        <v>1426541169</v>
      </c>
      <c r="L41" s="37">
        <v>0</v>
      </c>
      <c r="M41" s="5"/>
    </row>
    <row r="42" spans="1:13" s="8" customFormat="1" ht="12" customHeight="1">
      <c r="A42" s="122" t="s">
        <v>24</v>
      </c>
      <c r="B42" s="141"/>
      <c r="C42" s="15"/>
      <c r="D42" s="15"/>
      <c r="E42" s="15"/>
      <c r="F42" s="15"/>
      <c r="G42" s="15"/>
      <c r="H42" s="15"/>
      <c r="I42" s="15"/>
      <c r="J42" s="15"/>
      <c r="K42" s="15"/>
      <c r="L42" s="35"/>
      <c r="M42" s="5"/>
    </row>
    <row r="43" spans="1:13" s="8" customFormat="1" ht="12" customHeight="1">
      <c r="A43" s="123" t="s">
        <v>30</v>
      </c>
      <c r="B43" s="142">
        <v>120822030</v>
      </c>
      <c r="C43" s="46">
        <v>95691048</v>
      </c>
      <c r="D43" s="103">
        <v>95932692</v>
      </c>
      <c r="E43" s="46">
        <v>0</v>
      </c>
      <c r="F43" s="46">
        <v>0</v>
      </c>
      <c r="G43" s="46">
        <v>-241644</v>
      </c>
      <c r="H43" s="46">
        <v>0</v>
      </c>
      <c r="I43" s="46">
        <v>0</v>
      </c>
      <c r="J43" s="46">
        <v>120822030</v>
      </c>
      <c r="K43" s="46">
        <v>95691048</v>
      </c>
      <c r="L43" s="52">
        <v>0</v>
      </c>
      <c r="M43" s="5"/>
    </row>
    <row r="44" spans="1:13" s="8" customFormat="1" ht="12" customHeight="1">
      <c r="A44" s="121" t="s">
        <v>25</v>
      </c>
      <c r="B44" s="143">
        <v>120822030</v>
      </c>
      <c r="C44" s="53">
        <v>95691048</v>
      </c>
      <c r="D44" s="53">
        <v>95932692</v>
      </c>
      <c r="E44" s="53">
        <v>0</v>
      </c>
      <c r="F44" s="53">
        <v>0</v>
      </c>
      <c r="G44" s="53">
        <v>-241644</v>
      </c>
      <c r="H44" s="53">
        <v>0</v>
      </c>
      <c r="I44" s="53">
        <v>0</v>
      </c>
      <c r="J44" s="53">
        <v>120822030</v>
      </c>
      <c r="K44" s="53">
        <v>95691048</v>
      </c>
      <c r="L44" s="50">
        <v>0</v>
      </c>
      <c r="M44" s="5"/>
    </row>
    <row r="45" spans="1:12" s="2" customFormat="1" ht="13.5" thickBot="1">
      <c r="A45" s="126" t="str">
        <f>"Total in "&amp;LEFT($A$5,LEN($A$5)-5)&amp;":"</f>
        <v>Total in December:</v>
      </c>
      <c r="B45" s="146" t="s">
        <v>0</v>
      </c>
      <c r="C45" s="27">
        <v>5217055962</v>
      </c>
      <c r="D45" s="27">
        <v>4791575131</v>
      </c>
      <c r="E45" s="27">
        <v>0</v>
      </c>
      <c r="F45" s="27">
        <v>2683433</v>
      </c>
      <c r="G45" s="27">
        <v>-5779441</v>
      </c>
      <c r="H45" s="27">
        <v>0</v>
      </c>
      <c r="I45" s="27">
        <v>9314219</v>
      </c>
      <c r="J45" s="26" t="s">
        <v>0</v>
      </c>
      <c r="K45" s="27">
        <v>4783112257</v>
      </c>
      <c r="L45" s="28">
        <v>368972100</v>
      </c>
    </row>
    <row r="46" spans="1:12" s="2" customFormat="1" ht="12" customHeight="1">
      <c r="A46" s="22" t="s">
        <v>59</v>
      </c>
      <c r="B46" s="137"/>
      <c r="C46" s="23"/>
      <c r="D46" s="23"/>
      <c r="E46" s="23"/>
      <c r="F46" s="23"/>
      <c r="G46" s="23"/>
      <c r="H46" s="23"/>
      <c r="I46" s="23"/>
      <c r="J46" s="23"/>
      <c r="K46" s="23"/>
      <c r="L46" s="24"/>
    </row>
    <row r="47" spans="1:13" s="8" customFormat="1" ht="12" customHeight="1" thickBot="1">
      <c r="A47" s="127" t="s">
        <v>53</v>
      </c>
      <c r="B47" s="147">
        <v>0</v>
      </c>
      <c r="C47" s="62">
        <v>0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5"/>
    </row>
    <row r="48" spans="1:12" s="2" customFormat="1" ht="13.5">
      <c r="A48" s="38" t="s">
        <v>61</v>
      </c>
      <c r="B48" s="137"/>
      <c r="C48" s="23"/>
      <c r="D48" s="23"/>
      <c r="E48" s="23"/>
      <c r="F48" s="23"/>
      <c r="G48" s="23"/>
      <c r="H48" s="23"/>
      <c r="I48" s="23"/>
      <c r="J48" s="23"/>
      <c r="K48" s="23"/>
      <c r="L48" s="24"/>
    </row>
    <row r="49" spans="1:14" s="42" customFormat="1" ht="12.75">
      <c r="A49" s="39" t="s">
        <v>20</v>
      </c>
      <c r="B49" s="148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2"/>
      <c r="N49" s="2"/>
    </row>
    <row r="50" spans="1:14" s="42" customFormat="1" ht="12" customHeight="1">
      <c r="A50" s="128" t="s">
        <v>55</v>
      </c>
      <c r="B50" s="139">
        <v>4000000</v>
      </c>
      <c r="C50" s="44">
        <v>2292000</v>
      </c>
      <c r="D50" s="45">
        <v>380000</v>
      </c>
      <c r="E50" s="44">
        <v>0</v>
      </c>
      <c r="F50" s="45">
        <v>0</v>
      </c>
      <c r="G50" s="45">
        <v>2000</v>
      </c>
      <c r="H50" s="45">
        <v>0</v>
      </c>
      <c r="I50" s="45">
        <v>0</v>
      </c>
      <c r="J50" s="44">
        <v>666667</v>
      </c>
      <c r="K50" s="46">
        <v>382000</v>
      </c>
      <c r="L50" s="47">
        <v>0</v>
      </c>
      <c r="M50" s="2"/>
      <c r="N50" s="2"/>
    </row>
    <row r="51" spans="1:14" s="42" customFormat="1" ht="12.75">
      <c r="A51" s="129" t="s">
        <v>52</v>
      </c>
      <c r="B51" s="140">
        <v>4000000</v>
      </c>
      <c r="C51" s="49">
        <v>2292000</v>
      </c>
      <c r="D51" s="49">
        <v>380000</v>
      </c>
      <c r="E51" s="49">
        <v>0</v>
      </c>
      <c r="F51" s="49">
        <v>0</v>
      </c>
      <c r="G51" s="49">
        <v>2000</v>
      </c>
      <c r="H51" s="49">
        <v>0</v>
      </c>
      <c r="I51" s="49">
        <v>0</v>
      </c>
      <c r="J51" s="49">
        <v>666667</v>
      </c>
      <c r="K51" s="49">
        <v>382000</v>
      </c>
      <c r="L51" s="50">
        <v>0</v>
      </c>
      <c r="M51" s="2"/>
      <c r="N51" s="2"/>
    </row>
    <row r="52" spans="1:14" s="42" customFormat="1" ht="12.75">
      <c r="A52" s="39" t="s">
        <v>21</v>
      </c>
      <c r="B52" s="148"/>
      <c r="C52" s="40"/>
      <c r="D52" s="40"/>
      <c r="E52" s="40"/>
      <c r="F52" s="40"/>
      <c r="G52" s="40"/>
      <c r="H52" s="40"/>
      <c r="I52" s="40"/>
      <c r="J52" s="40"/>
      <c r="K52" s="40"/>
      <c r="L52" s="64"/>
      <c r="M52" s="2"/>
      <c r="N52" s="2"/>
    </row>
    <row r="53" spans="1:14" s="42" customFormat="1" ht="12.75">
      <c r="A53" s="130" t="s">
        <v>55</v>
      </c>
      <c r="B53" s="142">
        <v>12551985</v>
      </c>
      <c r="C53" s="46">
        <v>8821585</v>
      </c>
      <c r="D53" s="46">
        <v>1470264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2091997</v>
      </c>
      <c r="K53" s="46">
        <v>1470264</v>
      </c>
      <c r="L53" s="52">
        <v>0</v>
      </c>
      <c r="M53" s="2"/>
      <c r="N53" s="2"/>
    </row>
    <row r="54" spans="1:14" s="42" customFormat="1" ht="12.75">
      <c r="A54" s="130" t="s">
        <v>56</v>
      </c>
      <c r="B54" s="142">
        <v>81255205</v>
      </c>
      <c r="C54" s="46">
        <v>57106483</v>
      </c>
      <c r="D54" s="46">
        <v>57106483</v>
      </c>
      <c r="E54" s="46">
        <v>0</v>
      </c>
      <c r="F54" s="46">
        <v>0</v>
      </c>
      <c r="G54" s="46">
        <v>0</v>
      </c>
      <c r="H54" s="46">
        <v>0</v>
      </c>
      <c r="I54" s="46">
        <v>267144</v>
      </c>
      <c r="J54" s="46">
        <v>81255205</v>
      </c>
      <c r="K54" s="46">
        <v>57106483</v>
      </c>
      <c r="L54" s="52">
        <v>0</v>
      </c>
      <c r="M54" s="2"/>
      <c r="N54" s="2"/>
    </row>
    <row r="55" spans="1:14" s="42" customFormat="1" ht="12.75">
      <c r="A55" s="130" t="s">
        <v>57</v>
      </c>
      <c r="B55" s="142">
        <v>20631641</v>
      </c>
      <c r="C55" s="46">
        <v>14500000</v>
      </c>
      <c r="D55" s="46">
        <v>12687500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18052686</v>
      </c>
      <c r="K55" s="46">
        <v>12687500</v>
      </c>
      <c r="L55" s="52">
        <v>0</v>
      </c>
      <c r="M55" s="2"/>
      <c r="N55" s="2"/>
    </row>
    <row r="56" spans="1:14" s="42" customFormat="1" ht="12.75" customHeight="1">
      <c r="A56" s="129" t="s">
        <v>14</v>
      </c>
      <c r="B56" s="143">
        <v>114438831</v>
      </c>
      <c r="C56" s="53">
        <v>80428068</v>
      </c>
      <c r="D56" s="53">
        <v>71264247</v>
      </c>
      <c r="E56" s="53">
        <v>0</v>
      </c>
      <c r="F56" s="53">
        <v>0</v>
      </c>
      <c r="G56" s="53">
        <v>0</v>
      </c>
      <c r="H56" s="53">
        <v>0</v>
      </c>
      <c r="I56" s="53">
        <v>267144</v>
      </c>
      <c r="J56" s="53">
        <v>101399888</v>
      </c>
      <c r="K56" s="53">
        <v>71264247</v>
      </c>
      <c r="L56" s="50">
        <v>0</v>
      </c>
      <c r="M56" s="2"/>
      <c r="N56" s="2"/>
    </row>
    <row r="57" spans="1:14" s="42" customFormat="1" ht="12.75" customHeight="1" thickBot="1">
      <c r="A57" s="126" t="str">
        <f>"Total in "&amp;LEFT($A$5,LEN($A$5)-5)&amp;":"</f>
        <v>Total in December:</v>
      </c>
      <c r="B57" s="149" t="s">
        <v>0</v>
      </c>
      <c r="C57" s="27">
        <v>82720068</v>
      </c>
      <c r="D57" s="27">
        <v>71644247</v>
      </c>
      <c r="E57" s="27">
        <v>0</v>
      </c>
      <c r="F57" s="27">
        <v>0</v>
      </c>
      <c r="G57" s="27">
        <v>2000</v>
      </c>
      <c r="H57" s="27">
        <v>0</v>
      </c>
      <c r="I57" s="27">
        <v>267144</v>
      </c>
      <c r="J57" s="104" t="s">
        <v>0</v>
      </c>
      <c r="K57" s="27">
        <v>71646247</v>
      </c>
      <c r="L57" s="28">
        <v>0</v>
      </c>
      <c r="M57" s="2"/>
      <c r="N57" s="2"/>
    </row>
    <row r="58" spans="1:14" s="42" customFormat="1" ht="12.75" customHeight="1">
      <c r="A58" s="131" t="s">
        <v>20</v>
      </c>
      <c r="B58" s="150">
        <v>5349880</v>
      </c>
      <c r="C58" s="105">
        <v>3065481</v>
      </c>
      <c r="D58" s="105">
        <v>792196</v>
      </c>
      <c r="E58" s="105">
        <v>0</v>
      </c>
      <c r="F58" s="105">
        <v>0</v>
      </c>
      <c r="G58" s="105">
        <v>4169</v>
      </c>
      <c r="H58" s="105">
        <v>0</v>
      </c>
      <c r="I58" s="105">
        <v>0</v>
      </c>
      <c r="J58" s="54">
        <v>1389817</v>
      </c>
      <c r="K58" s="105">
        <v>796365</v>
      </c>
      <c r="L58" s="151">
        <v>0</v>
      </c>
      <c r="M58" s="2"/>
      <c r="N58" s="2"/>
    </row>
    <row r="59" spans="1:14" s="42" customFormat="1" ht="12.75" customHeight="1">
      <c r="A59" s="132" t="s">
        <v>21</v>
      </c>
      <c r="B59" s="152">
        <v>5336410910</v>
      </c>
      <c r="C59" s="106">
        <v>3750450933</v>
      </c>
      <c r="D59" s="106">
        <v>3334413355</v>
      </c>
      <c r="E59" s="106">
        <v>0</v>
      </c>
      <c r="F59" s="106">
        <v>2683433</v>
      </c>
      <c r="G59" s="106">
        <v>0</v>
      </c>
      <c r="H59" s="106">
        <v>0</v>
      </c>
      <c r="I59" s="106">
        <v>2821988</v>
      </c>
      <c r="J59" s="57">
        <v>4740624585</v>
      </c>
      <c r="K59" s="106">
        <v>3331729922</v>
      </c>
      <c r="L59" s="153">
        <v>368972100</v>
      </c>
      <c r="M59" s="2"/>
      <c r="N59" s="2"/>
    </row>
    <row r="60" spans="1:14" s="42" customFormat="1" ht="12.75" customHeight="1">
      <c r="A60" s="132" t="s">
        <v>22</v>
      </c>
      <c r="B60" s="152">
        <v>2816637997</v>
      </c>
      <c r="C60" s="106">
        <v>1450568568</v>
      </c>
      <c r="D60" s="106">
        <v>1432081135</v>
      </c>
      <c r="E60" s="106">
        <v>0</v>
      </c>
      <c r="F60" s="106">
        <v>0</v>
      </c>
      <c r="G60" s="106">
        <v>-5539966</v>
      </c>
      <c r="H60" s="106">
        <v>0</v>
      </c>
      <c r="I60" s="106">
        <v>6759375</v>
      </c>
      <c r="J60" s="57">
        <v>2769982852</v>
      </c>
      <c r="K60" s="106">
        <v>1426541169</v>
      </c>
      <c r="L60" s="153">
        <v>0</v>
      </c>
      <c r="M60" s="2"/>
      <c r="N60" s="2"/>
    </row>
    <row r="61" spans="1:14" s="42" customFormat="1" ht="12.75" customHeight="1" thickBot="1">
      <c r="A61" s="133" t="s">
        <v>24</v>
      </c>
      <c r="B61" s="154">
        <v>120822030</v>
      </c>
      <c r="C61" s="108">
        <v>95691048</v>
      </c>
      <c r="D61" s="108">
        <v>95932692</v>
      </c>
      <c r="E61" s="108">
        <v>0</v>
      </c>
      <c r="F61" s="108">
        <v>0</v>
      </c>
      <c r="G61" s="108">
        <v>-241644</v>
      </c>
      <c r="H61" s="108">
        <v>0</v>
      </c>
      <c r="I61" s="108">
        <v>0</v>
      </c>
      <c r="J61" s="107">
        <v>120822030</v>
      </c>
      <c r="K61" s="108">
        <v>95691048</v>
      </c>
      <c r="L61" s="155">
        <v>0</v>
      </c>
      <c r="M61" s="2"/>
      <c r="N61" s="2"/>
    </row>
    <row r="62" spans="1:14" s="8" customFormat="1" ht="12.75" customHeight="1" thickBot="1">
      <c r="A62" s="134" t="str">
        <f>"CG and LG (I+II+III) GRAND TOTAL in "&amp;LEFT($A$5,LEN($A$5)-5)&amp;":"</f>
        <v>CG and LG (I+II+III) GRAND TOTAL in December:</v>
      </c>
      <c r="B62" s="156" t="s">
        <v>0</v>
      </c>
      <c r="C62" s="110">
        <v>5299776030</v>
      </c>
      <c r="D62" s="110">
        <v>4863219378</v>
      </c>
      <c r="E62" s="110">
        <v>0</v>
      </c>
      <c r="F62" s="110">
        <v>2683433</v>
      </c>
      <c r="G62" s="110">
        <v>-5777441</v>
      </c>
      <c r="H62" s="110">
        <v>0</v>
      </c>
      <c r="I62" s="110">
        <v>9581363</v>
      </c>
      <c r="J62" s="109" t="s">
        <v>0</v>
      </c>
      <c r="K62" s="110">
        <v>4854758504</v>
      </c>
      <c r="L62" s="157">
        <v>368972100</v>
      </c>
      <c r="M62" s="2"/>
      <c r="N62" s="2"/>
    </row>
    <row r="63" spans="1:14" s="1" customFormat="1" ht="12.75" customHeight="1">
      <c r="A63" s="135" t="s">
        <v>66</v>
      </c>
      <c r="B63" s="158" t="s">
        <v>0</v>
      </c>
      <c r="C63" s="93" t="s">
        <v>0</v>
      </c>
      <c r="D63" s="94">
        <v>4920495122.92</v>
      </c>
      <c r="E63" s="94">
        <v>0</v>
      </c>
      <c r="F63" s="94">
        <v>602757</v>
      </c>
      <c r="G63" s="94">
        <v>-29828489</v>
      </c>
      <c r="H63" s="94">
        <v>0</v>
      </c>
      <c r="I63" s="94">
        <v>29370445</v>
      </c>
      <c r="J63" s="95" t="s">
        <v>0</v>
      </c>
      <c r="K63" s="94">
        <v>4890063876.92</v>
      </c>
      <c r="L63" s="96" t="s">
        <v>0</v>
      </c>
      <c r="M63" s="2"/>
      <c r="N63" s="2"/>
    </row>
    <row r="64" spans="1:14" s="1" customFormat="1" ht="12.75" customHeight="1">
      <c r="A64" s="129" t="s">
        <v>68</v>
      </c>
      <c r="B64" s="159" t="s">
        <v>0</v>
      </c>
      <c r="C64" s="113" t="s">
        <v>0</v>
      </c>
      <c r="D64" s="114">
        <v>4890063876.92</v>
      </c>
      <c r="E64" s="114">
        <v>0</v>
      </c>
      <c r="F64" s="114">
        <v>99106</v>
      </c>
      <c r="G64" s="114">
        <v>45857258</v>
      </c>
      <c r="H64" s="114">
        <v>0</v>
      </c>
      <c r="I64" s="114">
        <v>15004830</v>
      </c>
      <c r="J64" s="115" t="s">
        <v>0</v>
      </c>
      <c r="K64" s="114">
        <v>4935822028.92</v>
      </c>
      <c r="L64" s="116" t="s">
        <v>0</v>
      </c>
      <c r="M64" s="2"/>
      <c r="N64" s="2"/>
    </row>
    <row r="65" spans="1:14" s="1" customFormat="1" ht="12.75" customHeight="1">
      <c r="A65" s="129" t="s">
        <v>70</v>
      </c>
      <c r="B65" s="159" t="s">
        <v>0</v>
      </c>
      <c r="C65" s="113" t="s">
        <v>0</v>
      </c>
      <c r="D65" s="114">
        <v>4935822028.92</v>
      </c>
      <c r="E65" s="114">
        <v>0</v>
      </c>
      <c r="F65" s="114">
        <v>5315104</v>
      </c>
      <c r="G65" s="114">
        <v>28581417</v>
      </c>
      <c r="H65" s="114">
        <v>0</v>
      </c>
      <c r="I65" s="114">
        <v>39704572</v>
      </c>
      <c r="J65" s="115" t="s">
        <v>0</v>
      </c>
      <c r="K65" s="114">
        <v>4959088341.92</v>
      </c>
      <c r="L65" s="116" t="s">
        <v>0</v>
      </c>
      <c r="M65" s="2"/>
      <c r="N65" s="2"/>
    </row>
    <row r="66" spans="1:14" s="1" customFormat="1" ht="12.75" customHeight="1">
      <c r="A66" s="129" t="s">
        <v>74</v>
      </c>
      <c r="B66" s="159" t="s">
        <v>0</v>
      </c>
      <c r="C66" s="113" t="s">
        <v>0</v>
      </c>
      <c r="D66" s="114">
        <v>4959088341.92</v>
      </c>
      <c r="E66" s="114">
        <v>0</v>
      </c>
      <c r="F66" s="114">
        <v>4409773</v>
      </c>
      <c r="G66" s="114">
        <v>-23400777</v>
      </c>
      <c r="H66" s="114">
        <v>4389487</v>
      </c>
      <c r="I66" s="114">
        <v>25290929</v>
      </c>
      <c r="J66" s="115" t="s">
        <v>0</v>
      </c>
      <c r="K66" s="114">
        <v>4935667278.92</v>
      </c>
      <c r="L66" s="116" t="s">
        <v>0</v>
      </c>
      <c r="M66" s="2"/>
      <c r="N66" s="2"/>
    </row>
    <row r="67" spans="1:14" s="1" customFormat="1" ht="12.75" customHeight="1">
      <c r="A67" s="129" t="s">
        <v>76</v>
      </c>
      <c r="B67" s="159" t="s">
        <v>0</v>
      </c>
      <c r="C67" s="113" t="s">
        <v>0</v>
      </c>
      <c r="D67" s="114">
        <v>4935667278.92</v>
      </c>
      <c r="E67" s="114">
        <v>0</v>
      </c>
      <c r="F67" s="114">
        <v>885070</v>
      </c>
      <c r="G67" s="114">
        <v>8187698</v>
      </c>
      <c r="H67" s="114">
        <v>0</v>
      </c>
      <c r="I67" s="114">
        <v>2955165</v>
      </c>
      <c r="J67" s="115" t="s">
        <v>0</v>
      </c>
      <c r="K67" s="114">
        <v>4942969906.92</v>
      </c>
      <c r="L67" s="116" t="s">
        <v>0</v>
      </c>
      <c r="M67" s="2"/>
      <c r="N67" s="2"/>
    </row>
    <row r="68" spans="1:14" s="1" customFormat="1" ht="12.75" customHeight="1">
      <c r="A68" s="129" t="s">
        <v>78</v>
      </c>
      <c r="B68" s="159" t="s">
        <v>0</v>
      </c>
      <c r="C68" s="113" t="s">
        <v>0</v>
      </c>
      <c r="D68" s="114">
        <v>4942969906.92</v>
      </c>
      <c r="E68" s="114">
        <v>0</v>
      </c>
      <c r="F68" s="114">
        <v>4791042</v>
      </c>
      <c r="G68" s="114">
        <v>-7944617</v>
      </c>
      <c r="H68" s="114">
        <v>1</v>
      </c>
      <c r="I68" s="114">
        <v>7180496</v>
      </c>
      <c r="J68" s="115" t="s">
        <v>0</v>
      </c>
      <c r="K68" s="114">
        <v>4930234248.92</v>
      </c>
      <c r="L68" s="116" t="s">
        <v>0</v>
      </c>
      <c r="M68" s="2"/>
      <c r="N68" s="2"/>
    </row>
    <row r="69" spans="1:14" s="1" customFormat="1" ht="12.75" customHeight="1">
      <c r="A69" s="129" t="s">
        <v>80</v>
      </c>
      <c r="B69" s="159" t="s">
        <v>0</v>
      </c>
      <c r="C69" s="113" t="s">
        <v>0</v>
      </c>
      <c r="D69" s="114">
        <v>4930234248.92</v>
      </c>
      <c r="E69" s="114">
        <v>0</v>
      </c>
      <c r="F69" s="114">
        <v>48541521</v>
      </c>
      <c r="G69" s="114">
        <v>-25918403</v>
      </c>
      <c r="H69" s="114">
        <v>47414711</v>
      </c>
      <c r="I69" s="114">
        <v>14108937</v>
      </c>
      <c r="J69" s="115" t="s">
        <v>0</v>
      </c>
      <c r="K69" s="114">
        <v>4903189035.92</v>
      </c>
      <c r="L69" s="116" t="s">
        <v>0</v>
      </c>
      <c r="M69" s="2"/>
      <c r="N69" s="2"/>
    </row>
    <row r="70" spans="1:14" s="1" customFormat="1" ht="12.75" customHeight="1">
      <c r="A70" s="129" t="s">
        <v>82</v>
      </c>
      <c r="B70" s="159" t="s">
        <v>0</v>
      </c>
      <c r="C70" s="113" t="s">
        <v>0</v>
      </c>
      <c r="D70" s="114">
        <v>4903189035.92</v>
      </c>
      <c r="E70" s="114">
        <v>0</v>
      </c>
      <c r="F70" s="114">
        <v>0</v>
      </c>
      <c r="G70" s="114">
        <v>-5660283</v>
      </c>
      <c r="H70" s="114">
        <v>0</v>
      </c>
      <c r="I70" s="114">
        <v>13824432</v>
      </c>
      <c r="J70" s="115" t="s">
        <v>0</v>
      </c>
      <c r="K70" s="114">
        <v>4897528752.92</v>
      </c>
      <c r="L70" s="116" t="s">
        <v>0</v>
      </c>
      <c r="M70" s="2"/>
      <c r="N70" s="2"/>
    </row>
    <row r="71" spans="1:14" s="1" customFormat="1" ht="12.75" customHeight="1">
      <c r="A71" s="129" t="s">
        <v>84</v>
      </c>
      <c r="B71" s="159" t="s">
        <v>0</v>
      </c>
      <c r="C71" s="113" t="s">
        <v>0</v>
      </c>
      <c r="D71" s="114">
        <v>4897528752.92</v>
      </c>
      <c r="E71" s="114">
        <v>0</v>
      </c>
      <c r="F71" s="114">
        <v>1679685</v>
      </c>
      <c r="G71" s="114">
        <v>-19992042</v>
      </c>
      <c r="H71" s="114">
        <v>0</v>
      </c>
      <c r="I71" s="114">
        <v>197363</v>
      </c>
      <c r="J71" s="115" t="s">
        <v>0</v>
      </c>
      <c r="K71" s="114">
        <v>4875857025.92</v>
      </c>
      <c r="L71" s="116" t="s">
        <v>0</v>
      </c>
      <c r="M71" s="2"/>
      <c r="N71" s="2"/>
    </row>
    <row r="72" spans="1:14" s="1" customFormat="1" ht="12.75" customHeight="1">
      <c r="A72" s="129" t="s">
        <v>86</v>
      </c>
      <c r="B72" s="159" t="s">
        <v>0</v>
      </c>
      <c r="C72" s="113" t="s">
        <v>0</v>
      </c>
      <c r="D72" s="114">
        <v>4875857025.92</v>
      </c>
      <c r="E72" s="114">
        <v>0</v>
      </c>
      <c r="F72" s="114">
        <v>6611</v>
      </c>
      <c r="G72" s="114">
        <v>-25907533</v>
      </c>
      <c r="H72" s="114">
        <v>0</v>
      </c>
      <c r="I72" s="114">
        <v>5524167</v>
      </c>
      <c r="J72" s="115" t="s">
        <v>0</v>
      </c>
      <c r="K72" s="114">
        <v>4849942881.92</v>
      </c>
      <c r="L72" s="116" t="s">
        <v>0</v>
      </c>
      <c r="M72" s="2"/>
      <c r="N72" s="2"/>
    </row>
    <row r="73" spans="1:14" s="1" customFormat="1" ht="12.75" customHeight="1" thickBot="1">
      <c r="A73" s="163" t="s">
        <v>88</v>
      </c>
      <c r="B73" s="160" t="s">
        <v>0</v>
      </c>
      <c r="C73" s="117" t="s">
        <v>0</v>
      </c>
      <c r="D73" s="62">
        <v>4849942882</v>
      </c>
      <c r="E73" s="62">
        <v>0</v>
      </c>
      <c r="F73" s="62">
        <v>1063637</v>
      </c>
      <c r="G73" s="62">
        <v>14340133</v>
      </c>
      <c r="H73" s="62">
        <v>0</v>
      </c>
      <c r="I73" s="62">
        <v>6913933</v>
      </c>
      <c r="J73" s="117" t="s">
        <v>0</v>
      </c>
      <c r="K73" s="62">
        <v>4863219378</v>
      </c>
      <c r="L73" s="118" t="s">
        <v>0</v>
      </c>
      <c r="M73" s="2"/>
      <c r="N73" s="2"/>
    </row>
    <row r="74" spans="1:14" s="1" customFormat="1" ht="12.75" customHeight="1" thickBot="1">
      <c r="A74" s="164" t="str">
        <f>"Total per year "&amp;RIGHT($A$5,4)&amp;":"</f>
        <v>Total per year 2013:</v>
      </c>
      <c r="B74" s="161" t="s">
        <v>0</v>
      </c>
      <c r="C74" s="111" t="s">
        <v>0</v>
      </c>
      <c r="D74" s="112">
        <v>4920495123</v>
      </c>
      <c r="E74" s="112">
        <v>0</v>
      </c>
      <c r="F74" s="112">
        <v>70077739</v>
      </c>
      <c r="G74" s="112">
        <v>-47463079</v>
      </c>
      <c r="H74" s="112">
        <v>51804199</v>
      </c>
      <c r="I74" s="112">
        <v>169656632</v>
      </c>
      <c r="J74" s="111" t="s">
        <v>0</v>
      </c>
      <c r="K74" s="112">
        <v>4854758504</v>
      </c>
      <c r="L74" s="162" t="s">
        <v>0</v>
      </c>
      <c r="M74" s="2"/>
      <c r="N74" s="2"/>
    </row>
    <row r="75" ht="15" customHeight="1">
      <c r="A75" s="76" t="s">
        <v>54</v>
      </c>
    </row>
    <row r="76" ht="15.75">
      <c r="A76" s="1"/>
    </row>
  </sheetData>
  <sheetProtection/>
  <mergeCells count="11">
    <mergeCell ref="L7:L8"/>
    <mergeCell ref="A1:L1"/>
    <mergeCell ref="A2:L2"/>
    <mergeCell ref="A3:L3"/>
    <mergeCell ref="A4:L4"/>
    <mergeCell ref="A5:L5"/>
    <mergeCell ref="A7:A8"/>
    <mergeCell ref="B7:C7"/>
    <mergeCell ref="D7:D8"/>
    <mergeCell ref="E7:I7"/>
    <mergeCell ref="J7:K7"/>
  </mergeCells>
  <printOptions horizontalCentered="1"/>
  <pageMargins left="0.2362204724409449" right="0.2362204724409449" top="0.5118110236220472" bottom="0.5511811023622047" header="0.1968503937007874" footer="0.2755905511811024"/>
  <pageSetup fitToHeight="2" fitToWidth="0" horizontalDpi="600" verticalDpi="600" orientation="landscape" paperSize="9" scale="82" r:id="rId2"/>
  <headerFooter alignWithMargins="0">
    <oddFooter>&amp;C&amp;P of &amp;N</oddFooter>
  </headerFooter>
  <rowBreaks count="1" manualBreakCount="1">
    <brk id="36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zoomScaleSheetLayoutView="100" zoomScalePageLayoutView="0" workbookViewId="0" topLeftCell="A1">
      <selection activeCell="A1" sqref="A1:L1"/>
    </sheetView>
  </sheetViews>
  <sheetFormatPr defaultColWidth="11.421875" defaultRowHeight="12.75"/>
  <cols>
    <col min="1" max="1" width="48.8515625" style="21" customWidth="1"/>
    <col min="2" max="12" width="11.421875" style="21" customWidth="1"/>
    <col min="13" max="13" width="9.140625" style="5" customWidth="1"/>
    <col min="14" max="248" width="9.140625" style="21" customWidth="1"/>
    <col min="249" max="249" width="37.140625" style="21" customWidth="1"/>
    <col min="250" max="16384" width="11.421875" style="21" customWidth="1"/>
  </cols>
  <sheetData>
    <row r="1" spans="1:13" s="4" customFormat="1" ht="94.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5"/>
    </row>
    <row r="2" spans="1:13" s="4" customFormat="1" ht="15.75">
      <c r="A2" s="172" t="s">
        <v>26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5"/>
    </row>
    <row r="3" spans="1:13" s="4" customFormat="1" ht="24.75" customHeight="1">
      <c r="A3" s="173" t="s">
        <v>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5"/>
    </row>
    <row r="4" spans="1:12" s="5" customFormat="1" ht="17.25" customHeight="1">
      <c r="A4" s="174" t="s">
        <v>51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s="5" customFormat="1" ht="17.25" customHeight="1">
      <c r="A5" s="176" t="s">
        <v>65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</row>
    <row r="6" spans="1:12" s="5" customFormat="1" ht="17.25" customHeight="1" thickBot="1">
      <c r="A6" s="69"/>
      <c r="B6" s="69"/>
      <c r="C6" s="69"/>
      <c r="D6" s="69"/>
      <c r="E6" s="69"/>
      <c r="F6" s="69"/>
      <c r="G6" s="69"/>
      <c r="H6" s="69"/>
      <c r="I6" s="70"/>
      <c r="J6" s="69"/>
      <c r="K6" s="69"/>
      <c r="L6" s="71" t="s">
        <v>39</v>
      </c>
    </row>
    <row r="7" spans="1:12" s="5" customFormat="1" ht="25.5" customHeight="1">
      <c r="A7" s="165" t="s">
        <v>3</v>
      </c>
      <c r="B7" s="167" t="s">
        <v>40</v>
      </c>
      <c r="C7" s="167"/>
      <c r="D7" s="167" t="s">
        <v>41</v>
      </c>
      <c r="E7" s="167" t="s">
        <v>2</v>
      </c>
      <c r="F7" s="167"/>
      <c r="G7" s="167"/>
      <c r="H7" s="167"/>
      <c r="I7" s="167"/>
      <c r="J7" s="167" t="s">
        <v>42</v>
      </c>
      <c r="K7" s="167"/>
      <c r="L7" s="169" t="s">
        <v>43</v>
      </c>
    </row>
    <row r="8" spans="1:12" s="5" customFormat="1" ht="38.25">
      <c r="A8" s="166"/>
      <c r="B8" s="3" t="s">
        <v>44</v>
      </c>
      <c r="C8" s="3" t="s">
        <v>4</v>
      </c>
      <c r="D8" s="168"/>
      <c r="E8" s="3" t="s">
        <v>45</v>
      </c>
      <c r="F8" s="3" t="s">
        <v>46</v>
      </c>
      <c r="G8" s="3" t="s">
        <v>47</v>
      </c>
      <c r="H8" s="3" t="s">
        <v>48</v>
      </c>
      <c r="I8" s="3" t="s">
        <v>49</v>
      </c>
      <c r="J8" s="3" t="s">
        <v>44</v>
      </c>
      <c r="K8" s="3" t="s">
        <v>50</v>
      </c>
      <c r="L8" s="170"/>
    </row>
    <row r="9" spans="1:13" s="6" customFormat="1" ht="12" customHeight="1" thickBot="1">
      <c r="A9" s="72">
        <v>1</v>
      </c>
      <c r="B9" s="73">
        <v>2</v>
      </c>
      <c r="C9" s="73">
        <v>3</v>
      </c>
      <c r="D9" s="73">
        <v>4</v>
      </c>
      <c r="E9" s="73">
        <v>5</v>
      </c>
      <c r="F9" s="73">
        <v>6</v>
      </c>
      <c r="G9" s="73">
        <v>7</v>
      </c>
      <c r="H9" s="73">
        <v>8</v>
      </c>
      <c r="I9" s="73">
        <v>9</v>
      </c>
      <c r="J9" s="73">
        <v>10</v>
      </c>
      <c r="K9" s="73">
        <v>11</v>
      </c>
      <c r="L9" s="74">
        <v>12</v>
      </c>
      <c r="M9" s="5"/>
    </row>
    <row r="10" spans="1:12" s="2" customFormat="1" ht="13.5">
      <c r="A10" s="22" t="s">
        <v>60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</row>
    <row r="11" spans="1:13" s="8" customFormat="1" ht="12" customHeight="1">
      <c r="A11" s="86" t="s">
        <v>20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29"/>
      <c r="M11" s="5"/>
    </row>
    <row r="12" spans="1:13" s="11" customFormat="1" ht="12" customHeight="1">
      <c r="A12" s="87" t="s">
        <v>5</v>
      </c>
      <c r="B12" s="9">
        <v>1349880</v>
      </c>
      <c r="C12" s="9">
        <v>778881</v>
      </c>
      <c r="D12" s="10">
        <v>463057</v>
      </c>
      <c r="E12" s="9">
        <v>0</v>
      </c>
      <c r="F12" s="10">
        <v>0</v>
      </c>
      <c r="G12" s="10">
        <v>9835</v>
      </c>
      <c r="H12" s="10">
        <v>0</v>
      </c>
      <c r="I12" s="10">
        <v>0</v>
      </c>
      <c r="J12" s="9">
        <v>819570</v>
      </c>
      <c r="K12" s="9">
        <v>472892</v>
      </c>
      <c r="L12" s="30">
        <v>0</v>
      </c>
      <c r="M12" s="5"/>
    </row>
    <row r="13" spans="1:13" s="14" customFormat="1" ht="12" customHeight="1">
      <c r="A13" s="88" t="s">
        <v>52</v>
      </c>
      <c r="B13" s="12">
        <v>1349880</v>
      </c>
      <c r="C13" s="12">
        <v>778881</v>
      </c>
      <c r="D13" s="12">
        <v>463057</v>
      </c>
      <c r="E13" s="12">
        <v>0</v>
      </c>
      <c r="F13" s="12">
        <v>0</v>
      </c>
      <c r="G13" s="12">
        <v>9835</v>
      </c>
      <c r="H13" s="12">
        <v>0</v>
      </c>
      <c r="I13" s="12">
        <v>0</v>
      </c>
      <c r="J13" s="12">
        <v>819570</v>
      </c>
      <c r="K13" s="12">
        <v>472892</v>
      </c>
      <c r="L13" s="31">
        <v>0</v>
      </c>
      <c r="M13" s="5"/>
    </row>
    <row r="14" spans="1:13" s="8" customFormat="1" ht="12" customHeight="1">
      <c r="A14" s="89" t="s">
        <v>21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32"/>
      <c r="M14" s="5"/>
    </row>
    <row r="15" spans="1:13" s="11" customFormat="1" ht="12" customHeight="1">
      <c r="A15" s="87" t="s">
        <v>13</v>
      </c>
      <c r="B15" s="16">
        <v>8213405</v>
      </c>
      <c r="C15" s="16">
        <v>5772414</v>
      </c>
      <c r="D15" s="16">
        <v>2160572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3074217</v>
      </c>
      <c r="K15" s="16">
        <v>2160572</v>
      </c>
      <c r="L15" s="33">
        <v>0</v>
      </c>
      <c r="M15" s="5"/>
    </row>
    <row r="16" spans="1:13" s="8" customFormat="1" ht="12" customHeight="1">
      <c r="A16" s="87" t="s">
        <v>37</v>
      </c>
      <c r="B16" s="16">
        <v>400000000</v>
      </c>
      <c r="C16" s="16">
        <v>281121600</v>
      </c>
      <c r="D16" s="16">
        <v>281121600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400000000</v>
      </c>
      <c r="K16" s="16">
        <v>281121600</v>
      </c>
      <c r="L16" s="33">
        <v>0</v>
      </c>
      <c r="M16" s="5"/>
    </row>
    <row r="17" spans="1:13" s="8" customFormat="1" ht="12" customHeight="1">
      <c r="A17" s="87" t="s">
        <v>38</v>
      </c>
      <c r="B17" s="16">
        <v>400000000</v>
      </c>
      <c r="C17" s="16">
        <v>281121600</v>
      </c>
      <c r="D17" s="16">
        <v>281121600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400000000</v>
      </c>
      <c r="K17" s="16">
        <v>281121600</v>
      </c>
      <c r="L17" s="33">
        <v>0</v>
      </c>
      <c r="M17" s="5"/>
    </row>
    <row r="18" spans="1:13" s="8" customFormat="1" ht="12" customHeight="1">
      <c r="A18" s="87" t="s">
        <v>32</v>
      </c>
      <c r="B18" s="16">
        <v>150000000</v>
      </c>
      <c r="C18" s="16">
        <v>105420600</v>
      </c>
      <c r="D18" s="16">
        <v>105420600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150000000</v>
      </c>
      <c r="K18" s="16">
        <v>105420600</v>
      </c>
      <c r="L18" s="33">
        <v>0</v>
      </c>
      <c r="M18" s="5"/>
    </row>
    <row r="19" spans="1:13" s="8" customFormat="1" ht="12" customHeight="1">
      <c r="A19" s="34" t="s">
        <v>11</v>
      </c>
      <c r="B19" s="16">
        <v>7019240</v>
      </c>
      <c r="C19" s="16">
        <v>4933150</v>
      </c>
      <c r="D19" s="16">
        <v>3136065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4462218</v>
      </c>
      <c r="K19" s="16">
        <v>3136065</v>
      </c>
      <c r="L19" s="33">
        <v>0</v>
      </c>
      <c r="M19" s="5"/>
    </row>
    <row r="20" spans="1:13" s="8" customFormat="1" ht="11.25" customHeight="1">
      <c r="A20" s="90" t="s">
        <v>33</v>
      </c>
      <c r="B20" s="16">
        <v>42000000</v>
      </c>
      <c r="C20" s="16">
        <v>29517768</v>
      </c>
      <c r="D20" s="16">
        <v>21467468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30545455</v>
      </c>
      <c r="K20" s="16">
        <v>21467468</v>
      </c>
      <c r="L20" s="33">
        <v>0</v>
      </c>
      <c r="M20" s="5"/>
    </row>
    <row r="21" spans="1:13" s="8" customFormat="1" ht="12" customHeight="1">
      <c r="A21" s="87" t="s">
        <v>6</v>
      </c>
      <c r="B21" s="16">
        <v>9510029</v>
      </c>
      <c r="C21" s="16">
        <v>6683686</v>
      </c>
      <c r="D21" s="16">
        <v>1559527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2219007</v>
      </c>
      <c r="K21" s="16">
        <v>1559527</v>
      </c>
      <c r="L21" s="33">
        <v>0</v>
      </c>
      <c r="M21" s="5"/>
    </row>
    <row r="22" spans="1:13" s="8" customFormat="1" ht="12" customHeight="1">
      <c r="A22" s="91" t="s">
        <v>7</v>
      </c>
      <c r="B22" s="16">
        <v>4590023</v>
      </c>
      <c r="C22" s="16">
        <v>3225887</v>
      </c>
      <c r="D22" s="16">
        <v>1812924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2579559</v>
      </c>
      <c r="K22" s="16">
        <v>1812924</v>
      </c>
      <c r="L22" s="33">
        <v>0</v>
      </c>
      <c r="M22" s="5"/>
    </row>
    <row r="23" spans="1:13" s="8" customFormat="1" ht="12" customHeight="1">
      <c r="A23" s="87" t="s">
        <v>8</v>
      </c>
      <c r="B23" s="16">
        <v>11102703</v>
      </c>
      <c r="C23" s="16">
        <v>7803024</v>
      </c>
      <c r="D23" s="17">
        <v>99106</v>
      </c>
      <c r="E23" s="16">
        <v>0</v>
      </c>
      <c r="F23" s="16">
        <v>99106</v>
      </c>
      <c r="G23" s="16">
        <v>0</v>
      </c>
      <c r="H23" s="16">
        <v>0</v>
      </c>
      <c r="I23" s="16">
        <v>1982</v>
      </c>
      <c r="J23" s="16">
        <v>0</v>
      </c>
      <c r="K23" s="16">
        <v>0</v>
      </c>
      <c r="L23" s="33">
        <v>626373</v>
      </c>
      <c r="M23" s="5"/>
    </row>
    <row r="24" spans="1:13" s="8" customFormat="1" ht="12" customHeight="1">
      <c r="A24" s="87" t="s">
        <v>9</v>
      </c>
      <c r="B24" s="16">
        <v>4241943</v>
      </c>
      <c r="C24" s="16">
        <v>2981254</v>
      </c>
      <c r="D24" s="16">
        <v>137326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195398</v>
      </c>
      <c r="K24" s="16">
        <v>137326</v>
      </c>
      <c r="L24" s="33">
        <v>0</v>
      </c>
      <c r="M24" s="5"/>
    </row>
    <row r="25" spans="1:13" s="8" customFormat="1" ht="12" customHeight="1">
      <c r="A25" s="87" t="s">
        <v>10</v>
      </c>
      <c r="B25" s="16">
        <v>27461677</v>
      </c>
      <c r="C25" s="16">
        <v>19300176</v>
      </c>
      <c r="D25" s="16">
        <v>26897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38272</v>
      </c>
      <c r="K25" s="16">
        <v>26897</v>
      </c>
      <c r="L25" s="33">
        <v>0</v>
      </c>
      <c r="M25" s="5"/>
    </row>
    <row r="26" spans="1:13" s="8" customFormat="1" ht="12" customHeight="1">
      <c r="A26" s="87" t="s">
        <v>5</v>
      </c>
      <c r="B26" s="16">
        <v>18620142</v>
      </c>
      <c r="C26" s="16">
        <v>13086310</v>
      </c>
      <c r="D26" s="16">
        <v>7937587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11294168</v>
      </c>
      <c r="K26" s="16">
        <v>7937587</v>
      </c>
      <c r="L26" s="33">
        <v>0</v>
      </c>
      <c r="M26" s="5"/>
    </row>
    <row r="27" spans="1:13" s="11" customFormat="1" ht="12" customHeight="1">
      <c r="A27" s="87" t="s">
        <v>58</v>
      </c>
      <c r="B27" s="16">
        <v>3100000000</v>
      </c>
      <c r="C27" s="16">
        <v>2178692400</v>
      </c>
      <c r="D27" s="16">
        <v>2038131600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2900000000</v>
      </c>
      <c r="K27" s="16">
        <v>2038131600</v>
      </c>
      <c r="L27" s="33">
        <v>140560800</v>
      </c>
      <c r="M27" s="5"/>
    </row>
    <row r="28" spans="1:13" s="8" customFormat="1" ht="12" customHeight="1">
      <c r="A28" s="87" t="s">
        <v>23</v>
      </c>
      <c r="B28" s="16">
        <v>750000000</v>
      </c>
      <c r="C28" s="16">
        <v>527103000</v>
      </c>
      <c r="D28" s="16">
        <v>158130900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225000000</v>
      </c>
      <c r="K28" s="16">
        <v>158130900</v>
      </c>
      <c r="L28" s="33">
        <v>368972100</v>
      </c>
      <c r="M28" s="5"/>
    </row>
    <row r="29" spans="1:13" s="11" customFormat="1" ht="12" customHeight="1">
      <c r="A29" s="87" t="s">
        <v>27</v>
      </c>
      <c r="B29" s="16">
        <v>50000000</v>
      </c>
      <c r="C29" s="16">
        <v>35140200</v>
      </c>
      <c r="D29" s="16">
        <v>17570100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25000000</v>
      </c>
      <c r="K29" s="16">
        <v>17570100</v>
      </c>
      <c r="L29" s="33">
        <v>17570100</v>
      </c>
      <c r="M29" s="5"/>
    </row>
    <row r="30" spans="1:13" s="11" customFormat="1" ht="12" customHeight="1">
      <c r="A30" s="87" t="s">
        <v>29</v>
      </c>
      <c r="B30" s="16">
        <v>400000000</v>
      </c>
      <c r="C30" s="16">
        <v>281121600</v>
      </c>
      <c r="D30" s="16">
        <v>281121600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400000000</v>
      </c>
      <c r="K30" s="16">
        <v>281121600</v>
      </c>
      <c r="L30" s="33">
        <v>0</v>
      </c>
      <c r="M30" s="5"/>
    </row>
    <row r="31" spans="1:13" s="11" customFormat="1" ht="12" customHeight="1">
      <c r="A31" s="90" t="s">
        <v>34</v>
      </c>
      <c r="B31" s="16">
        <v>100000000</v>
      </c>
      <c r="C31" s="16">
        <v>70280400</v>
      </c>
      <c r="D31" s="16">
        <v>70280400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100000000</v>
      </c>
      <c r="K31" s="16">
        <v>70280400</v>
      </c>
      <c r="L31" s="33">
        <v>0</v>
      </c>
      <c r="M31" s="5"/>
    </row>
    <row r="32" spans="1:13" s="8" customFormat="1" ht="12" customHeight="1">
      <c r="A32" s="87" t="s">
        <v>12</v>
      </c>
      <c r="B32" s="16">
        <v>7019240</v>
      </c>
      <c r="C32" s="16">
        <v>4933150</v>
      </c>
      <c r="D32" s="16">
        <v>2969786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4225624</v>
      </c>
      <c r="K32" s="16">
        <v>2969786</v>
      </c>
      <c r="L32" s="33">
        <v>0</v>
      </c>
      <c r="M32" s="5"/>
    </row>
    <row r="33" spans="1:13" s="8" customFormat="1" ht="12" customHeight="1">
      <c r="A33" s="88" t="s">
        <v>14</v>
      </c>
      <c r="B33" s="13">
        <v>5489778402</v>
      </c>
      <c r="C33" s="13">
        <v>3858238219</v>
      </c>
      <c r="D33" s="13">
        <v>3274205658</v>
      </c>
      <c r="E33" s="13">
        <v>0</v>
      </c>
      <c r="F33" s="13">
        <v>99106</v>
      </c>
      <c r="G33" s="13">
        <v>0</v>
      </c>
      <c r="H33" s="13">
        <v>0</v>
      </c>
      <c r="I33" s="13">
        <v>1982</v>
      </c>
      <c r="J33" s="13">
        <v>4658633918</v>
      </c>
      <c r="K33" s="13">
        <v>3274106552</v>
      </c>
      <c r="L33" s="31">
        <v>527729373</v>
      </c>
      <c r="M33" s="5"/>
    </row>
    <row r="34" spans="1:13" s="8" customFormat="1" ht="12" customHeight="1">
      <c r="A34" s="89" t="s">
        <v>22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35"/>
      <c r="M34" s="5"/>
    </row>
    <row r="35" spans="1:13" s="8" customFormat="1" ht="12" customHeight="1">
      <c r="A35" s="34" t="s">
        <v>11</v>
      </c>
      <c r="B35" s="18">
        <v>9591610</v>
      </c>
      <c r="C35" s="18">
        <v>5150695</v>
      </c>
      <c r="D35" s="18">
        <v>2737837</v>
      </c>
      <c r="E35" s="18">
        <v>0</v>
      </c>
      <c r="F35" s="18">
        <v>0</v>
      </c>
      <c r="G35" s="18">
        <v>84080</v>
      </c>
      <c r="H35" s="18">
        <v>0</v>
      </c>
      <c r="I35" s="18">
        <v>0</v>
      </c>
      <c r="J35" s="18">
        <v>5254966</v>
      </c>
      <c r="K35" s="18">
        <v>2821917</v>
      </c>
      <c r="L35" s="36">
        <v>0</v>
      </c>
      <c r="M35" s="5"/>
    </row>
    <row r="36" spans="1:13" s="11" customFormat="1" ht="12" customHeight="1">
      <c r="A36" s="34" t="s">
        <v>12</v>
      </c>
      <c r="B36" s="18">
        <v>9591610</v>
      </c>
      <c r="C36" s="18">
        <v>5150695</v>
      </c>
      <c r="D36" s="18">
        <v>2369501</v>
      </c>
      <c r="E36" s="18">
        <v>0</v>
      </c>
      <c r="F36" s="18">
        <v>0</v>
      </c>
      <c r="G36" s="18">
        <v>72768</v>
      </c>
      <c r="H36" s="18">
        <v>0</v>
      </c>
      <c r="I36" s="18">
        <v>0</v>
      </c>
      <c r="J36" s="18">
        <v>4547986</v>
      </c>
      <c r="K36" s="18">
        <v>2442269</v>
      </c>
      <c r="L36" s="36">
        <v>0</v>
      </c>
      <c r="M36" s="5"/>
    </row>
    <row r="37" spans="1:13" s="19" customFormat="1" ht="12" customHeight="1">
      <c r="A37" s="34" t="s">
        <v>36</v>
      </c>
      <c r="B37" s="18">
        <v>500000000</v>
      </c>
      <c r="C37" s="18">
        <v>268500000</v>
      </c>
      <c r="D37" s="18">
        <v>260500000</v>
      </c>
      <c r="E37" s="18">
        <v>0</v>
      </c>
      <c r="F37" s="18">
        <v>0</v>
      </c>
      <c r="G37" s="18">
        <v>8000000</v>
      </c>
      <c r="H37" s="18">
        <v>0</v>
      </c>
      <c r="I37" s="18">
        <v>0</v>
      </c>
      <c r="J37" s="18">
        <v>500000000</v>
      </c>
      <c r="K37" s="18">
        <v>268500000</v>
      </c>
      <c r="L37" s="36">
        <v>0</v>
      </c>
      <c r="M37" s="5"/>
    </row>
    <row r="38" spans="1:13" s="19" customFormat="1" ht="12" customHeight="1">
      <c r="A38" s="34" t="s">
        <v>62</v>
      </c>
      <c r="B38" s="18">
        <v>1000000000</v>
      </c>
      <c r="C38" s="18">
        <v>537000000</v>
      </c>
      <c r="D38" s="18">
        <v>521000000</v>
      </c>
      <c r="E38" s="18">
        <v>0</v>
      </c>
      <c r="F38" s="18">
        <v>0</v>
      </c>
      <c r="G38" s="18">
        <v>16000000</v>
      </c>
      <c r="H38" s="18">
        <v>0</v>
      </c>
      <c r="I38" s="18">
        <v>13755000</v>
      </c>
      <c r="J38" s="18">
        <v>1000000000</v>
      </c>
      <c r="K38" s="18">
        <v>537000000</v>
      </c>
      <c r="L38" s="36">
        <v>0</v>
      </c>
      <c r="M38" s="5"/>
    </row>
    <row r="39" spans="1:13" s="19" customFormat="1" ht="12" customHeight="1">
      <c r="A39" s="34" t="s">
        <v>63</v>
      </c>
      <c r="B39" s="18">
        <v>1250000000</v>
      </c>
      <c r="C39" s="18">
        <v>671250000</v>
      </c>
      <c r="D39" s="18">
        <v>651250000</v>
      </c>
      <c r="E39" s="18">
        <v>0</v>
      </c>
      <c r="F39" s="18">
        <v>0</v>
      </c>
      <c r="G39" s="18">
        <v>20000000</v>
      </c>
      <c r="H39" s="18">
        <v>0</v>
      </c>
      <c r="I39" s="18">
        <v>0</v>
      </c>
      <c r="J39" s="18">
        <v>1250000000</v>
      </c>
      <c r="K39" s="18">
        <v>671250000</v>
      </c>
      <c r="L39" s="36">
        <v>0</v>
      </c>
      <c r="M39" s="5"/>
    </row>
    <row r="40" spans="1:13" s="19" customFormat="1" ht="12" customHeight="1">
      <c r="A40" s="34" t="s">
        <v>15</v>
      </c>
      <c r="B40" s="18">
        <v>9318877</v>
      </c>
      <c r="C40" s="18">
        <v>5004237</v>
      </c>
      <c r="D40" s="18">
        <v>2022973</v>
      </c>
      <c r="E40" s="18">
        <v>0</v>
      </c>
      <c r="F40" s="18">
        <v>0</v>
      </c>
      <c r="G40" s="18">
        <v>62126</v>
      </c>
      <c r="H40" s="18">
        <v>0</v>
      </c>
      <c r="I40" s="18">
        <v>0</v>
      </c>
      <c r="J40" s="18">
        <v>3882865</v>
      </c>
      <c r="K40" s="18">
        <v>2085099</v>
      </c>
      <c r="L40" s="36">
        <v>0</v>
      </c>
      <c r="M40" s="5"/>
    </row>
    <row r="41" spans="1:13" s="8" customFormat="1" ht="12" customHeight="1">
      <c r="A41" s="91" t="s">
        <v>16</v>
      </c>
      <c r="B41" s="18">
        <v>20000000</v>
      </c>
      <c r="C41" s="18">
        <v>10740000</v>
      </c>
      <c r="D41" s="18">
        <v>1284265</v>
      </c>
      <c r="E41" s="18">
        <v>0</v>
      </c>
      <c r="F41" s="18">
        <v>0</v>
      </c>
      <c r="G41" s="18">
        <v>39440</v>
      </c>
      <c r="H41" s="18">
        <v>0</v>
      </c>
      <c r="I41" s="18">
        <v>0</v>
      </c>
      <c r="J41" s="18">
        <v>2465000</v>
      </c>
      <c r="K41" s="18">
        <v>1323705</v>
      </c>
      <c r="L41" s="36">
        <v>0</v>
      </c>
      <c r="M41" s="5"/>
    </row>
    <row r="42" spans="1:13" s="8" customFormat="1" ht="12" customHeight="1">
      <c r="A42" s="91" t="s">
        <v>17</v>
      </c>
      <c r="B42" s="18">
        <v>15927358</v>
      </c>
      <c r="C42" s="18">
        <v>8552991</v>
      </c>
      <c r="D42" s="18">
        <v>3722444</v>
      </c>
      <c r="E42" s="18">
        <v>0</v>
      </c>
      <c r="F42" s="18">
        <v>0</v>
      </c>
      <c r="G42" s="18">
        <v>114317</v>
      </c>
      <c r="H42" s="18">
        <v>0</v>
      </c>
      <c r="I42" s="18">
        <v>0</v>
      </c>
      <c r="J42" s="18">
        <v>7144807</v>
      </c>
      <c r="K42" s="18">
        <v>3836761</v>
      </c>
      <c r="L42" s="36">
        <v>0</v>
      </c>
      <c r="M42" s="5"/>
    </row>
    <row r="43" spans="1:13" s="8" customFormat="1" ht="12" customHeight="1">
      <c r="A43" s="91" t="s">
        <v>18</v>
      </c>
      <c r="B43" s="18">
        <v>2220000</v>
      </c>
      <c r="C43" s="18">
        <v>1192140</v>
      </c>
      <c r="D43" s="18">
        <v>443761</v>
      </c>
      <c r="E43" s="18">
        <v>0</v>
      </c>
      <c r="F43" s="18">
        <v>0</v>
      </c>
      <c r="G43" s="18">
        <v>13628</v>
      </c>
      <c r="H43" s="18">
        <v>0</v>
      </c>
      <c r="I43" s="18">
        <v>0</v>
      </c>
      <c r="J43" s="18">
        <v>851748</v>
      </c>
      <c r="K43" s="18">
        <v>457389</v>
      </c>
      <c r="L43" s="36">
        <v>6153</v>
      </c>
      <c r="M43" s="5"/>
    </row>
    <row r="44" spans="1:13" s="8" customFormat="1" ht="12" customHeight="1">
      <c r="A44" s="88" t="s">
        <v>19</v>
      </c>
      <c r="B44" s="20">
        <v>2816649455</v>
      </c>
      <c r="C44" s="20">
        <v>1512540758</v>
      </c>
      <c r="D44" s="20">
        <v>1445330781</v>
      </c>
      <c r="E44" s="20">
        <v>0</v>
      </c>
      <c r="F44" s="20">
        <v>0</v>
      </c>
      <c r="G44" s="20">
        <v>44386359</v>
      </c>
      <c r="H44" s="20">
        <v>0</v>
      </c>
      <c r="I44" s="20">
        <v>13755000</v>
      </c>
      <c r="J44" s="20">
        <v>2774147372</v>
      </c>
      <c r="K44" s="20">
        <v>1489717140</v>
      </c>
      <c r="L44" s="37">
        <v>6153</v>
      </c>
      <c r="M44" s="5"/>
    </row>
    <row r="45" spans="1:13" s="8" customFormat="1" ht="12" customHeight="1">
      <c r="A45" s="89" t="s">
        <v>24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35"/>
      <c r="M45" s="5"/>
    </row>
    <row r="46" spans="1:13" s="8" customFormat="1" ht="12" customHeight="1">
      <c r="A46" s="34" t="s">
        <v>28</v>
      </c>
      <c r="B46" s="18">
        <v>535344000</v>
      </c>
      <c r="C46" s="18">
        <v>435234672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683374</v>
      </c>
      <c r="J46" s="18">
        <v>0</v>
      </c>
      <c r="K46" s="18">
        <v>0</v>
      </c>
      <c r="L46" s="36">
        <v>0</v>
      </c>
      <c r="M46" s="5"/>
    </row>
    <row r="47" spans="1:13" s="8" customFormat="1" ht="12" customHeight="1">
      <c r="A47" s="34" t="s">
        <v>31</v>
      </c>
      <c r="B47" s="18">
        <v>178448000</v>
      </c>
      <c r="C47" s="18">
        <v>145078224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364466</v>
      </c>
      <c r="J47" s="18">
        <v>0</v>
      </c>
      <c r="K47" s="18">
        <v>0</v>
      </c>
      <c r="L47" s="36">
        <v>0</v>
      </c>
      <c r="M47" s="5"/>
    </row>
    <row r="48" spans="1:13" s="8" customFormat="1" ht="12" customHeight="1">
      <c r="A48" s="34" t="s">
        <v>35</v>
      </c>
      <c r="B48" s="18">
        <v>90000000</v>
      </c>
      <c r="C48" s="18">
        <v>73170000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183818</v>
      </c>
      <c r="J48" s="18">
        <v>0</v>
      </c>
      <c r="K48" s="18">
        <v>0</v>
      </c>
      <c r="L48" s="36">
        <v>0</v>
      </c>
      <c r="M48" s="5"/>
    </row>
    <row r="49" spans="1:13" s="8" customFormat="1" ht="12" customHeight="1">
      <c r="A49" s="34" t="s">
        <v>30</v>
      </c>
      <c r="B49" s="18">
        <v>120822030</v>
      </c>
      <c r="C49" s="18">
        <v>98228310</v>
      </c>
      <c r="D49" s="18">
        <v>96778446</v>
      </c>
      <c r="E49" s="18">
        <v>0</v>
      </c>
      <c r="F49" s="18">
        <v>0</v>
      </c>
      <c r="G49" s="18">
        <v>1449864</v>
      </c>
      <c r="H49" s="18">
        <v>0</v>
      </c>
      <c r="I49" s="18">
        <v>16190</v>
      </c>
      <c r="J49" s="18">
        <v>120822030</v>
      </c>
      <c r="K49" s="18">
        <v>98228310</v>
      </c>
      <c r="L49" s="36">
        <v>0</v>
      </c>
      <c r="M49" s="5"/>
    </row>
    <row r="50" spans="1:13" s="8" customFormat="1" ht="12" customHeight="1">
      <c r="A50" s="88" t="s">
        <v>25</v>
      </c>
      <c r="B50" s="13">
        <v>924614030</v>
      </c>
      <c r="C50" s="13">
        <v>751711206</v>
      </c>
      <c r="D50" s="13">
        <v>96778446</v>
      </c>
      <c r="E50" s="13">
        <v>0</v>
      </c>
      <c r="F50" s="13">
        <v>0</v>
      </c>
      <c r="G50" s="13">
        <v>1449864</v>
      </c>
      <c r="H50" s="13">
        <v>0</v>
      </c>
      <c r="I50" s="13">
        <v>1247848</v>
      </c>
      <c r="J50" s="13">
        <v>120822030</v>
      </c>
      <c r="K50" s="13">
        <v>98228310</v>
      </c>
      <c r="L50" s="31">
        <v>0</v>
      </c>
      <c r="M50" s="5"/>
    </row>
    <row r="51" spans="1:12" s="2" customFormat="1" ht="13.5" thickBot="1">
      <c r="A51" s="25" t="str">
        <f>"Total in "&amp;LEFT($A$5,LEN($A$5)-5)&amp;":"</f>
        <v>Total in February:</v>
      </c>
      <c r="B51" s="26" t="s">
        <v>0</v>
      </c>
      <c r="C51" s="27">
        <v>6123269064</v>
      </c>
      <c r="D51" s="27">
        <v>4816777942</v>
      </c>
      <c r="E51" s="27">
        <v>0</v>
      </c>
      <c r="F51" s="27">
        <v>99106</v>
      </c>
      <c r="G51" s="27">
        <v>45846058</v>
      </c>
      <c r="H51" s="27">
        <v>0</v>
      </c>
      <c r="I51" s="27">
        <v>15004830</v>
      </c>
      <c r="J51" s="26" t="s">
        <v>0</v>
      </c>
      <c r="K51" s="27">
        <v>4862524894</v>
      </c>
      <c r="L51" s="28">
        <v>527735526</v>
      </c>
    </row>
    <row r="52" spans="1:12" s="2" customFormat="1" ht="12" customHeight="1">
      <c r="A52" s="22" t="s">
        <v>59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4"/>
    </row>
    <row r="53" spans="1:13" s="8" customFormat="1" ht="12" customHeight="1" thickBot="1">
      <c r="A53" s="75" t="s">
        <v>53</v>
      </c>
      <c r="B53" s="62">
        <v>0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3">
        <v>0</v>
      </c>
      <c r="M53" s="5"/>
    </row>
    <row r="54" spans="1:12" s="2" customFormat="1" ht="13.5">
      <c r="A54" s="38" t="s">
        <v>61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4"/>
    </row>
    <row r="55" spans="1:14" s="42" customFormat="1" ht="12.75">
      <c r="A55" s="39" t="s">
        <v>20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1"/>
      <c r="M55" s="2"/>
      <c r="N55" s="2"/>
    </row>
    <row r="56" spans="1:14" s="42" customFormat="1" ht="12" customHeight="1">
      <c r="A56" s="43" t="s">
        <v>55</v>
      </c>
      <c r="B56" s="44">
        <v>4000000</v>
      </c>
      <c r="C56" s="44">
        <v>2308000</v>
      </c>
      <c r="D56" s="45">
        <v>527333</v>
      </c>
      <c r="E56" s="44">
        <v>0</v>
      </c>
      <c r="F56" s="45">
        <v>0</v>
      </c>
      <c r="G56" s="45">
        <v>11200</v>
      </c>
      <c r="H56" s="45">
        <v>0</v>
      </c>
      <c r="I56" s="45">
        <v>0</v>
      </c>
      <c r="J56" s="44">
        <v>933332.7556325824</v>
      </c>
      <c r="K56" s="46">
        <v>538533</v>
      </c>
      <c r="L56" s="47">
        <v>0</v>
      </c>
      <c r="M56" s="2"/>
      <c r="N56" s="2"/>
    </row>
    <row r="57" spans="1:14" s="42" customFormat="1" ht="12.75">
      <c r="A57" s="48" t="s">
        <v>52</v>
      </c>
      <c r="B57" s="49">
        <v>4000000</v>
      </c>
      <c r="C57" s="49">
        <v>2308000</v>
      </c>
      <c r="D57" s="49">
        <v>527333</v>
      </c>
      <c r="E57" s="49">
        <v>0</v>
      </c>
      <c r="F57" s="49">
        <v>0</v>
      </c>
      <c r="G57" s="49">
        <v>11200</v>
      </c>
      <c r="H57" s="49">
        <v>0</v>
      </c>
      <c r="I57" s="49">
        <v>0</v>
      </c>
      <c r="J57" s="49">
        <v>933332.7556325824</v>
      </c>
      <c r="K57" s="49">
        <v>538533</v>
      </c>
      <c r="L57" s="50">
        <v>0</v>
      </c>
      <c r="M57" s="2"/>
      <c r="N57" s="2"/>
    </row>
    <row r="58" spans="1:14" s="42" customFormat="1" ht="12.75">
      <c r="A58" s="39" t="s">
        <v>21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64"/>
      <c r="M58" s="2"/>
      <c r="N58" s="2"/>
    </row>
    <row r="59" spans="1:14" s="42" customFormat="1" ht="12.75">
      <c r="A59" s="51" t="s">
        <v>55</v>
      </c>
      <c r="B59" s="46">
        <v>12551985</v>
      </c>
      <c r="C59" s="46">
        <v>8821585</v>
      </c>
      <c r="D59" s="46">
        <v>2058369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2928795.225980501</v>
      </c>
      <c r="K59" s="46">
        <v>2058369</v>
      </c>
      <c r="L59" s="52">
        <v>0</v>
      </c>
      <c r="M59" s="2"/>
      <c r="N59" s="2"/>
    </row>
    <row r="60" spans="1:14" s="42" customFormat="1" ht="12.75">
      <c r="A60" s="51" t="s">
        <v>56</v>
      </c>
      <c r="B60" s="46">
        <v>81255205</v>
      </c>
      <c r="C60" s="46">
        <v>57106483</v>
      </c>
      <c r="D60" s="46">
        <v>57106483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81255204.86508329</v>
      </c>
      <c r="K60" s="46">
        <v>57106483</v>
      </c>
      <c r="L60" s="52">
        <v>0</v>
      </c>
      <c r="M60" s="2"/>
      <c r="N60" s="2"/>
    </row>
    <row r="61" spans="1:14" s="42" customFormat="1" ht="12.75">
      <c r="A61" s="51" t="s">
        <v>57</v>
      </c>
      <c r="B61" s="46">
        <v>20631641</v>
      </c>
      <c r="C61" s="46">
        <v>14500000</v>
      </c>
      <c r="D61" s="46">
        <v>13593750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19342163.67579012</v>
      </c>
      <c r="K61" s="46">
        <v>13593750</v>
      </c>
      <c r="L61" s="52">
        <v>0</v>
      </c>
      <c r="M61" s="2"/>
      <c r="N61" s="2"/>
    </row>
    <row r="62" spans="1:14" s="42" customFormat="1" ht="12.75" customHeight="1">
      <c r="A62" s="48" t="s">
        <v>14</v>
      </c>
      <c r="B62" s="53">
        <v>114438831</v>
      </c>
      <c r="C62" s="53">
        <v>80428068</v>
      </c>
      <c r="D62" s="53">
        <v>72758602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103526163.76685391</v>
      </c>
      <c r="K62" s="53">
        <v>72758602</v>
      </c>
      <c r="L62" s="50">
        <v>0</v>
      </c>
      <c r="M62" s="2"/>
      <c r="N62" s="2"/>
    </row>
    <row r="63" spans="1:14" s="42" customFormat="1" ht="12.75" customHeight="1" thickBot="1">
      <c r="A63" s="25" t="str">
        <f>"Total in "&amp;LEFT($A$5,LEN($A$5)-5)&amp;":"</f>
        <v>Total in February:</v>
      </c>
      <c r="B63" s="26" t="s">
        <v>0</v>
      </c>
      <c r="C63" s="27">
        <v>82736068</v>
      </c>
      <c r="D63" s="27">
        <v>73285935</v>
      </c>
      <c r="E63" s="27">
        <v>0</v>
      </c>
      <c r="F63" s="27">
        <v>0</v>
      </c>
      <c r="G63" s="27">
        <v>11200</v>
      </c>
      <c r="H63" s="27">
        <v>0</v>
      </c>
      <c r="I63" s="27">
        <v>0</v>
      </c>
      <c r="J63" s="26" t="s">
        <v>0</v>
      </c>
      <c r="K63" s="27">
        <v>73297135</v>
      </c>
      <c r="L63" s="28">
        <v>0</v>
      </c>
      <c r="M63" s="2"/>
      <c r="N63" s="2"/>
    </row>
    <row r="64" spans="1:14" s="42" customFormat="1" ht="12.75" customHeight="1">
      <c r="A64" s="60" t="s">
        <v>20</v>
      </c>
      <c r="B64" s="54">
        <v>5349880</v>
      </c>
      <c r="C64" s="55">
        <v>3086881</v>
      </c>
      <c r="D64" s="55">
        <v>990390</v>
      </c>
      <c r="E64" s="55">
        <v>0</v>
      </c>
      <c r="F64" s="55">
        <v>0</v>
      </c>
      <c r="G64" s="55">
        <v>21035</v>
      </c>
      <c r="H64" s="55">
        <v>0</v>
      </c>
      <c r="I64" s="55">
        <v>0</v>
      </c>
      <c r="J64" s="54">
        <v>1752902.7556325824</v>
      </c>
      <c r="K64" s="55">
        <v>1011425</v>
      </c>
      <c r="L64" s="56">
        <v>0</v>
      </c>
      <c r="M64" s="2"/>
      <c r="N64" s="2"/>
    </row>
    <row r="65" spans="1:14" s="42" customFormat="1" ht="12.75" customHeight="1">
      <c r="A65" s="61" t="s">
        <v>21</v>
      </c>
      <c r="B65" s="57">
        <v>5604217233</v>
      </c>
      <c r="C65" s="58">
        <v>3938666287</v>
      </c>
      <c r="D65" s="58">
        <v>3346964260</v>
      </c>
      <c r="E65" s="58">
        <v>0</v>
      </c>
      <c r="F65" s="58">
        <v>99106</v>
      </c>
      <c r="G65" s="58">
        <v>0</v>
      </c>
      <c r="H65" s="58">
        <v>0</v>
      </c>
      <c r="I65" s="58">
        <v>1982</v>
      </c>
      <c r="J65" s="57">
        <v>4762160081.766854</v>
      </c>
      <c r="K65" s="58">
        <v>3346865154</v>
      </c>
      <c r="L65" s="59">
        <v>527729373</v>
      </c>
      <c r="M65" s="2"/>
      <c r="N65" s="2"/>
    </row>
    <row r="66" spans="1:14" s="42" customFormat="1" ht="12.75" customHeight="1">
      <c r="A66" s="61" t="s">
        <v>22</v>
      </c>
      <c r="B66" s="57">
        <v>2816649455</v>
      </c>
      <c r="C66" s="58">
        <v>1512540758</v>
      </c>
      <c r="D66" s="58">
        <v>1445330781</v>
      </c>
      <c r="E66" s="58">
        <v>0</v>
      </c>
      <c r="F66" s="58">
        <v>0</v>
      </c>
      <c r="G66" s="58">
        <v>44386359</v>
      </c>
      <c r="H66" s="58">
        <v>0</v>
      </c>
      <c r="I66" s="58">
        <v>13755000</v>
      </c>
      <c r="J66" s="57">
        <v>2774147372</v>
      </c>
      <c r="K66" s="58">
        <v>1489717140</v>
      </c>
      <c r="L66" s="59">
        <v>6153</v>
      </c>
      <c r="M66" s="2"/>
      <c r="N66" s="2"/>
    </row>
    <row r="67" spans="1:14" s="42" customFormat="1" ht="12.75" customHeight="1" thickBot="1">
      <c r="A67" s="65" t="s">
        <v>24</v>
      </c>
      <c r="B67" s="66">
        <v>924614030</v>
      </c>
      <c r="C67" s="67">
        <v>751711206</v>
      </c>
      <c r="D67" s="67">
        <v>96778446</v>
      </c>
      <c r="E67" s="67">
        <v>0</v>
      </c>
      <c r="F67" s="67">
        <v>0</v>
      </c>
      <c r="G67" s="67">
        <v>1449864</v>
      </c>
      <c r="H67" s="67">
        <v>0</v>
      </c>
      <c r="I67" s="67">
        <v>1247848</v>
      </c>
      <c r="J67" s="66">
        <v>120822030</v>
      </c>
      <c r="K67" s="67">
        <v>98228310</v>
      </c>
      <c r="L67" s="68">
        <v>0</v>
      </c>
      <c r="M67" s="2"/>
      <c r="N67" s="2"/>
    </row>
    <row r="68" spans="1:14" s="8" customFormat="1" ht="12.75" customHeight="1" thickBot="1">
      <c r="A68" s="77" t="str">
        <f>"CG and LG (I+II+III) GRAND TOTAL in "&amp;LEFT($A$5,LEN($A$5)-5)&amp;":"</f>
        <v>CG and LG (I+II+III) GRAND TOTAL in February:</v>
      </c>
      <c r="B68" s="78" t="s">
        <v>0</v>
      </c>
      <c r="C68" s="79">
        <v>6206005132</v>
      </c>
      <c r="D68" s="79">
        <v>4890063877</v>
      </c>
      <c r="E68" s="79">
        <v>0</v>
      </c>
      <c r="F68" s="79">
        <v>99106</v>
      </c>
      <c r="G68" s="79">
        <v>45857258</v>
      </c>
      <c r="H68" s="79">
        <v>0</v>
      </c>
      <c r="I68" s="79">
        <v>15004830</v>
      </c>
      <c r="J68" s="78" t="s">
        <v>0</v>
      </c>
      <c r="K68" s="79">
        <v>4935822029</v>
      </c>
      <c r="L68" s="80">
        <v>527735526</v>
      </c>
      <c r="M68" s="2"/>
      <c r="N68" s="2"/>
    </row>
    <row r="69" spans="1:14" s="1" customFormat="1" ht="12.75" customHeight="1" thickBot="1">
      <c r="A69" s="92" t="s">
        <v>66</v>
      </c>
      <c r="B69" s="93" t="s">
        <v>0</v>
      </c>
      <c r="C69" s="93" t="s">
        <v>0</v>
      </c>
      <c r="D69" s="94">
        <v>4920495122.92</v>
      </c>
      <c r="E69" s="94">
        <v>0</v>
      </c>
      <c r="F69" s="94">
        <v>602757</v>
      </c>
      <c r="G69" s="94">
        <v>-29828489</v>
      </c>
      <c r="H69" s="94">
        <v>0</v>
      </c>
      <c r="I69" s="94">
        <v>29370445</v>
      </c>
      <c r="J69" s="95" t="s">
        <v>0</v>
      </c>
      <c r="K69" s="94">
        <v>4890063876.92</v>
      </c>
      <c r="L69" s="96" t="s">
        <v>0</v>
      </c>
      <c r="M69" s="2"/>
      <c r="N69" s="2"/>
    </row>
    <row r="70" spans="1:14" s="1" customFormat="1" ht="12.75" customHeight="1" thickBot="1">
      <c r="A70" s="81" t="str">
        <f>"Total per year "&amp;RIGHT($A$5,4)&amp;":"</f>
        <v>Total per year 2013:</v>
      </c>
      <c r="B70" s="82" t="s">
        <v>0</v>
      </c>
      <c r="C70" s="82" t="s">
        <v>0</v>
      </c>
      <c r="D70" s="83">
        <v>4920495122.92</v>
      </c>
      <c r="E70" s="83">
        <v>0</v>
      </c>
      <c r="F70" s="83">
        <v>701863</v>
      </c>
      <c r="G70" s="83">
        <v>16028769</v>
      </c>
      <c r="H70" s="83">
        <v>0</v>
      </c>
      <c r="I70" s="83">
        <v>44375275</v>
      </c>
      <c r="J70" s="84" t="s">
        <v>0</v>
      </c>
      <c r="K70" s="83">
        <v>4935822028.92</v>
      </c>
      <c r="L70" s="85" t="s">
        <v>0</v>
      </c>
      <c r="M70" s="2"/>
      <c r="N70" s="2"/>
    </row>
    <row r="71" ht="15" customHeight="1">
      <c r="A71" s="76" t="s">
        <v>54</v>
      </c>
    </row>
    <row r="72" ht="15.75">
      <c r="A72" s="1"/>
    </row>
  </sheetData>
  <sheetProtection/>
  <mergeCells count="11">
    <mergeCell ref="A7:A8"/>
    <mergeCell ref="B7:C7"/>
    <mergeCell ref="D7:D8"/>
    <mergeCell ref="E7:I7"/>
    <mergeCell ref="J7:K7"/>
    <mergeCell ref="L7:L8"/>
    <mergeCell ref="A1:L1"/>
    <mergeCell ref="A2:L2"/>
    <mergeCell ref="A3:L3"/>
    <mergeCell ref="A4:L4"/>
    <mergeCell ref="A5:L5"/>
  </mergeCells>
  <printOptions horizontalCentered="1"/>
  <pageMargins left="0.2362204724409449" right="0.2362204724409449" top="0.5118110236220472" bottom="0.5511811023622047" header="0.1968503937007874" footer="0.2755905511811024"/>
  <pageSetup fitToHeight="0" horizontalDpi="600" verticalDpi="600" orientation="landscape" paperSize="9" scale="82" r:id="rId2"/>
  <headerFooter alignWithMargins="0">
    <oddFooter>&amp;C&amp;P of &amp;N</oddFooter>
  </headerFooter>
  <rowBreaks count="1" manualBreakCount="1">
    <brk id="33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9"/>
  <sheetViews>
    <sheetView zoomScaleSheetLayoutView="100" zoomScalePageLayoutView="0" workbookViewId="0" topLeftCell="A1">
      <selection activeCell="A1" sqref="A1:L1"/>
    </sheetView>
  </sheetViews>
  <sheetFormatPr defaultColWidth="11.421875" defaultRowHeight="12.75"/>
  <cols>
    <col min="1" max="1" width="48.8515625" style="21" customWidth="1"/>
    <col min="2" max="12" width="11.421875" style="21" customWidth="1"/>
    <col min="13" max="13" width="9.140625" style="5" customWidth="1"/>
    <col min="14" max="248" width="9.140625" style="21" customWidth="1"/>
    <col min="249" max="249" width="37.140625" style="21" customWidth="1"/>
    <col min="250" max="16384" width="11.421875" style="21" customWidth="1"/>
  </cols>
  <sheetData>
    <row r="1" spans="1:13" s="4" customFormat="1" ht="94.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5"/>
    </row>
    <row r="2" spans="1:13" s="4" customFormat="1" ht="15.75">
      <c r="A2" s="172" t="s">
        <v>26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5"/>
    </row>
    <row r="3" spans="1:13" s="4" customFormat="1" ht="24.75" customHeight="1">
      <c r="A3" s="173" t="s">
        <v>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5"/>
    </row>
    <row r="4" spans="1:12" s="5" customFormat="1" ht="17.25" customHeight="1">
      <c r="A4" s="174" t="s">
        <v>51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s="5" customFormat="1" ht="17.25" customHeight="1">
      <c r="A5" s="176" t="s">
        <v>67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</row>
    <row r="6" spans="1:12" s="5" customFormat="1" ht="17.25" customHeight="1" thickBot="1">
      <c r="A6" s="69"/>
      <c r="B6" s="69"/>
      <c r="C6" s="69"/>
      <c r="D6" s="69"/>
      <c r="E6" s="69"/>
      <c r="F6" s="69"/>
      <c r="G6" s="69"/>
      <c r="H6" s="69"/>
      <c r="I6" s="70"/>
      <c r="J6" s="69"/>
      <c r="K6" s="69"/>
      <c r="L6" s="71" t="s">
        <v>39</v>
      </c>
    </row>
    <row r="7" spans="1:12" s="5" customFormat="1" ht="25.5" customHeight="1">
      <c r="A7" s="165" t="s">
        <v>3</v>
      </c>
      <c r="B7" s="167" t="s">
        <v>40</v>
      </c>
      <c r="C7" s="167"/>
      <c r="D7" s="167" t="s">
        <v>41</v>
      </c>
      <c r="E7" s="167" t="s">
        <v>2</v>
      </c>
      <c r="F7" s="167"/>
      <c r="G7" s="167"/>
      <c r="H7" s="167"/>
      <c r="I7" s="167"/>
      <c r="J7" s="167" t="s">
        <v>42</v>
      </c>
      <c r="K7" s="167"/>
      <c r="L7" s="169" t="s">
        <v>43</v>
      </c>
    </row>
    <row r="8" spans="1:12" s="5" customFormat="1" ht="38.25">
      <c r="A8" s="166"/>
      <c r="B8" s="3" t="s">
        <v>44</v>
      </c>
      <c r="C8" s="3" t="s">
        <v>4</v>
      </c>
      <c r="D8" s="168"/>
      <c r="E8" s="3" t="s">
        <v>45</v>
      </c>
      <c r="F8" s="3" t="s">
        <v>46</v>
      </c>
      <c r="G8" s="3" t="s">
        <v>47</v>
      </c>
      <c r="H8" s="3" t="s">
        <v>48</v>
      </c>
      <c r="I8" s="3" t="s">
        <v>49</v>
      </c>
      <c r="J8" s="3" t="s">
        <v>44</v>
      </c>
      <c r="K8" s="3" t="s">
        <v>50</v>
      </c>
      <c r="L8" s="170"/>
    </row>
    <row r="9" spans="1:13" s="6" customFormat="1" ht="12" customHeight="1" thickBot="1">
      <c r="A9" s="72">
        <v>1</v>
      </c>
      <c r="B9" s="73">
        <v>2</v>
      </c>
      <c r="C9" s="73">
        <v>3</v>
      </c>
      <c r="D9" s="73">
        <v>4</v>
      </c>
      <c r="E9" s="73">
        <v>5</v>
      </c>
      <c r="F9" s="73">
        <v>6</v>
      </c>
      <c r="G9" s="73">
        <v>7</v>
      </c>
      <c r="H9" s="73">
        <v>8</v>
      </c>
      <c r="I9" s="73">
        <v>9</v>
      </c>
      <c r="J9" s="73">
        <v>10</v>
      </c>
      <c r="K9" s="73">
        <v>11</v>
      </c>
      <c r="L9" s="74">
        <v>12</v>
      </c>
      <c r="M9" s="5"/>
    </row>
    <row r="10" spans="1:12" s="2" customFormat="1" ht="13.5">
      <c r="A10" s="22" t="s">
        <v>60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</row>
    <row r="11" spans="1:13" s="8" customFormat="1" ht="12" customHeight="1">
      <c r="A11" s="86" t="s">
        <v>20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29"/>
      <c r="M11" s="5"/>
    </row>
    <row r="12" spans="1:13" s="11" customFormat="1" ht="12" customHeight="1">
      <c r="A12" s="87" t="s">
        <v>5</v>
      </c>
      <c r="B12" s="9">
        <v>1349880</v>
      </c>
      <c r="C12" s="9">
        <v>777531</v>
      </c>
      <c r="D12" s="10">
        <v>472892</v>
      </c>
      <c r="E12" s="9">
        <v>0</v>
      </c>
      <c r="F12" s="10">
        <v>27432</v>
      </c>
      <c r="G12" s="10">
        <v>-1157</v>
      </c>
      <c r="H12" s="10">
        <v>0</v>
      </c>
      <c r="I12" s="10">
        <v>5992</v>
      </c>
      <c r="J12" s="9">
        <v>771360</v>
      </c>
      <c r="K12" s="9">
        <v>444303</v>
      </c>
      <c r="L12" s="30">
        <v>0</v>
      </c>
      <c r="M12" s="5"/>
    </row>
    <row r="13" spans="1:13" s="14" customFormat="1" ht="12" customHeight="1">
      <c r="A13" s="88" t="s">
        <v>52</v>
      </c>
      <c r="B13" s="12">
        <v>1349880</v>
      </c>
      <c r="C13" s="12">
        <v>777531</v>
      </c>
      <c r="D13" s="12">
        <v>472892</v>
      </c>
      <c r="E13" s="12">
        <v>0</v>
      </c>
      <c r="F13" s="12">
        <v>27432</v>
      </c>
      <c r="G13" s="12">
        <v>-1157</v>
      </c>
      <c r="H13" s="12">
        <v>0</v>
      </c>
      <c r="I13" s="12">
        <v>5992</v>
      </c>
      <c r="J13" s="12">
        <v>771360</v>
      </c>
      <c r="K13" s="12">
        <v>444303</v>
      </c>
      <c r="L13" s="31">
        <v>0</v>
      </c>
      <c r="M13" s="5"/>
    </row>
    <row r="14" spans="1:13" s="8" customFormat="1" ht="12" customHeight="1">
      <c r="A14" s="89" t="s">
        <v>21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32"/>
      <c r="M14" s="5"/>
    </row>
    <row r="15" spans="1:13" s="11" customFormat="1" ht="12" customHeight="1">
      <c r="A15" s="87" t="s">
        <v>13</v>
      </c>
      <c r="B15" s="16">
        <v>8213405</v>
      </c>
      <c r="C15" s="16">
        <v>5772414</v>
      </c>
      <c r="D15" s="16">
        <v>2160572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3074217</v>
      </c>
      <c r="K15" s="16">
        <v>2160572</v>
      </c>
      <c r="L15" s="33">
        <v>0</v>
      </c>
      <c r="M15" s="5"/>
    </row>
    <row r="16" spans="1:13" s="8" customFormat="1" ht="12" customHeight="1">
      <c r="A16" s="87" t="s">
        <v>37</v>
      </c>
      <c r="B16" s="16">
        <v>400000000</v>
      </c>
      <c r="C16" s="16">
        <v>281121600</v>
      </c>
      <c r="D16" s="16">
        <v>281121600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400000000</v>
      </c>
      <c r="K16" s="16">
        <v>281121600</v>
      </c>
      <c r="L16" s="33">
        <v>0</v>
      </c>
      <c r="M16" s="5"/>
    </row>
    <row r="17" spans="1:13" s="8" customFormat="1" ht="12" customHeight="1">
      <c r="A17" s="87" t="s">
        <v>38</v>
      </c>
      <c r="B17" s="16">
        <v>400000000</v>
      </c>
      <c r="C17" s="16">
        <v>281121600</v>
      </c>
      <c r="D17" s="16">
        <v>281121600</v>
      </c>
      <c r="E17" s="16">
        <v>0</v>
      </c>
      <c r="F17" s="16">
        <v>0</v>
      </c>
      <c r="G17" s="16">
        <v>0</v>
      </c>
      <c r="H17" s="16">
        <v>0</v>
      </c>
      <c r="I17" s="16">
        <v>15461688</v>
      </c>
      <c r="J17" s="16">
        <v>400000000</v>
      </c>
      <c r="K17" s="16">
        <v>281121600</v>
      </c>
      <c r="L17" s="33">
        <v>0</v>
      </c>
      <c r="M17" s="5"/>
    </row>
    <row r="18" spans="1:13" s="8" customFormat="1" ht="12" customHeight="1">
      <c r="A18" s="87" t="s">
        <v>32</v>
      </c>
      <c r="B18" s="16">
        <v>150000000</v>
      </c>
      <c r="C18" s="16">
        <v>105420600</v>
      </c>
      <c r="D18" s="16">
        <v>105420600</v>
      </c>
      <c r="E18" s="16">
        <v>0</v>
      </c>
      <c r="F18" s="16">
        <v>2928350</v>
      </c>
      <c r="G18" s="16">
        <v>0</v>
      </c>
      <c r="H18" s="16">
        <v>0</v>
      </c>
      <c r="I18" s="16">
        <v>41246</v>
      </c>
      <c r="J18" s="16">
        <v>145833333</v>
      </c>
      <c r="K18" s="16">
        <v>102492250</v>
      </c>
      <c r="L18" s="33">
        <v>0</v>
      </c>
      <c r="M18" s="5"/>
    </row>
    <row r="19" spans="1:13" s="8" customFormat="1" ht="12" customHeight="1">
      <c r="A19" s="34" t="s">
        <v>11</v>
      </c>
      <c r="B19" s="16">
        <v>7019240</v>
      </c>
      <c r="C19" s="16">
        <v>4933150</v>
      </c>
      <c r="D19" s="16">
        <v>3136065</v>
      </c>
      <c r="E19" s="16">
        <v>0</v>
      </c>
      <c r="F19" s="16">
        <v>35580</v>
      </c>
      <c r="G19" s="16">
        <v>0</v>
      </c>
      <c r="H19" s="16">
        <v>0</v>
      </c>
      <c r="I19" s="16">
        <v>11791</v>
      </c>
      <c r="J19" s="16">
        <v>4411593</v>
      </c>
      <c r="K19" s="16">
        <v>3100485</v>
      </c>
      <c r="L19" s="33">
        <v>0</v>
      </c>
      <c r="M19" s="5"/>
    </row>
    <row r="20" spans="1:13" s="8" customFormat="1" ht="11.25" customHeight="1">
      <c r="A20" s="90" t="s">
        <v>33</v>
      </c>
      <c r="B20" s="16">
        <v>42000000</v>
      </c>
      <c r="C20" s="16">
        <v>29517768</v>
      </c>
      <c r="D20" s="16">
        <v>21467468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30545455</v>
      </c>
      <c r="K20" s="16">
        <v>21467468</v>
      </c>
      <c r="L20" s="33">
        <v>0</v>
      </c>
      <c r="M20" s="5"/>
    </row>
    <row r="21" spans="1:13" s="8" customFormat="1" ht="12" customHeight="1">
      <c r="A21" s="87" t="s">
        <v>6</v>
      </c>
      <c r="B21" s="16">
        <v>9510029</v>
      </c>
      <c r="C21" s="16">
        <v>6683686</v>
      </c>
      <c r="D21" s="16">
        <v>1559527</v>
      </c>
      <c r="E21" s="16">
        <v>0</v>
      </c>
      <c r="F21" s="16">
        <v>1116990</v>
      </c>
      <c r="G21" s="16">
        <v>0</v>
      </c>
      <c r="H21" s="16">
        <v>0</v>
      </c>
      <c r="I21" s="16">
        <v>0</v>
      </c>
      <c r="J21" s="16">
        <v>629674</v>
      </c>
      <c r="K21" s="16">
        <v>442537</v>
      </c>
      <c r="L21" s="33">
        <v>0</v>
      </c>
      <c r="M21" s="5"/>
    </row>
    <row r="22" spans="1:13" s="8" customFormat="1" ht="12" customHeight="1">
      <c r="A22" s="91" t="s">
        <v>7</v>
      </c>
      <c r="B22" s="16">
        <v>4590023</v>
      </c>
      <c r="C22" s="16">
        <v>3225887</v>
      </c>
      <c r="D22" s="16">
        <v>1812924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2579559</v>
      </c>
      <c r="K22" s="16">
        <v>1812924</v>
      </c>
      <c r="L22" s="33">
        <v>0</v>
      </c>
      <c r="M22" s="5"/>
    </row>
    <row r="23" spans="1:13" s="8" customFormat="1" ht="12" customHeight="1">
      <c r="A23" s="87" t="s">
        <v>9</v>
      </c>
      <c r="B23" s="16">
        <v>4241943</v>
      </c>
      <c r="C23" s="16">
        <v>2981254</v>
      </c>
      <c r="D23" s="16">
        <v>137326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195398</v>
      </c>
      <c r="K23" s="16">
        <v>137326</v>
      </c>
      <c r="L23" s="33">
        <v>0</v>
      </c>
      <c r="M23" s="5"/>
    </row>
    <row r="24" spans="1:13" s="8" customFormat="1" ht="12" customHeight="1">
      <c r="A24" s="87" t="s">
        <v>10</v>
      </c>
      <c r="B24" s="16">
        <v>27461677</v>
      </c>
      <c r="C24" s="16">
        <v>19300176</v>
      </c>
      <c r="D24" s="16">
        <v>26897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38272</v>
      </c>
      <c r="K24" s="16">
        <v>26897</v>
      </c>
      <c r="L24" s="33">
        <v>0</v>
      </c>
      <c r="M24" s="5"/>
    </row>
    <row r="25" spans="1:13" s="8" customFormat="1" ht="12" customHeight="1">
      <c r="A25" s="87" t="s">
        <v>5</v>
      </c>
      <c r="B25" s="16">
        <v>18620142</v>
      </c>
      <c r="C25" s="16">
        <v>13086310</v>
      </c>
      <c r="D25" s="16">
        <v>7937587</v>
      </c>
      <c r="E25" s="16">
        <v>0</v>
      </c>
      <c r="F25" s="16">
        <v>466917</v>
      </c>
      <c r="G25" s="16">
        <v>0</v>
      </c>
      <c r="H25" s="16">
        <v>0</v>
      </c>
      <c r="I25" s="16">
        <v>6211</v>
      </c>
      <c r="J25" s="16">
        <v>10629806</v>
      </c>
      <c r="K25" s="16">
        <v>7470670</v>
      </c>
      <c r="L25" s="33">
        <v>0</v>
      </c>
      <c r="M25" s="5"/>
    </row>
    <row r="26" spans="1:13" s="11" customFormat="1" ht="12" customHeight="1">
      <c r="A26" s="87" t="s">
        <v>58</v>
      </c>
      <c r="B26" s="16">
        <v>3100000000</v>
      </c>
      <c r="C26" s="16">
        <v>2178692400</v>
      </c>
      <c r="D26" s="16">
        <v>2038131600</v>
      </c>
      <c r="E26" s="16">
        <v>0</v>
      </c>
      <c r="F26" s="16">
        <v>0</v>
      </c>
      <c r="G26" s="16">
        <v>0</v>
      </c>
      <c r="H26" s="16">
        <v>0</v>
      </c>
      <c r="I26" s="16">
        <v>21962625</v>
      </c>
      <c r="J26" s="16">
        <v>2900000000</v>
      </c>
      <c r="K26" s="16">
        <v>2038131600</v>
      </c>
      <c r="L26" s="33">
        <v>140560800</v>
      </c>
      <c r="M26" s="5"/>
    </row>
    <row r="27" spans="1:13" s="8" customFormat="1" ht="12" customHeight="1">
      <c r="A27" s="87" t="s">
        <v>23</v>
      </c>
      <c r="B27" s="16">
        <v>750000000</v>
      </c>
      <c r="C27" s="16">
        <v>527103000</v>
      </c>
      <c r="D27" s="16">
        <v>158130900</v>
      </c>
      <c r="E27" s="16">
        <v>0</v>
      </c>
      <c r="F27" s="16">
        <v>0</v>
      </c>
      <c r="G27" s="16">
        <v>0</v>
      </c>
      <c r="H27" s="16">
        <v>0</v>
      </c>
      <c r="I27" s="16">
        <v>2193803</v>
      </c>
      <c r="J27" s="16">
        <v>225000000</v>
      </c>
      <c r="K27" s="16">
        <v>158130900</v>
      </c>
      <c r="L27" s="33">
        <v>368972100</v>
      </c>
      <c r="M27" s="5"/>
    </row>
    <row r="28" spans="1:13" s="11" customFormat="1" ht="12" customHeight="1">
      <c r="A28" s="87" t="s">
        <v>27</v>
      </c>
      <c r="B28" s="16">
        <v>50000000</v>
      </c>
      <c r="C28" s="16">
        <v>35140200</v>
      </c>
      <c r="D28" s="16">
        <v>17570100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25000000</v>
      </c>
      <c r="K28" s="16">
        <v>17570100</v>
      </c>
      <c r="L28" s="33">
        <v>17570100</v>
      </c>
      <c r="M28" s="5"/>
    </row>
    <row r="29" spans="1:13" s="11" customFormat="1" ht="12" customHeight="1">
      <c r="A29" s="87" t="s">
        <v>29</v>
      </c>
      <c r="B29" s="16">
        <v>400000000</v>
      </c>
      <c r="C29" s="16">
        <v>281121600</v>
      </c>
      <c r="D29" s="16">
        <v>281121600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400000000</v>
      </c>
      <c r="K29" s="16">
        <v>281121600</v>
      </c>
      <c r="L29" s="33">
        <v>0</v>
      </c>
      <c r="M29" s="5"/>
    </row>
    <row r="30" spans="1:13" s="11" customFormat="1" ht="12" customHeight="1">
      <c r="A30" s="90" t="s">
        <v>34</v>
      </c>
      <c r="B30" s="16">
        <v>100000000</v>
      </c>
      <c r="C30" s="16">
        <v>70280400</v>
      </c>
      <c r="D30" s="16">
        <v>70280400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100000000</v>
      </c>
      <c r="K30" s="16">
        <v>70280400</v>
      </c>
      <c r="L30" s="33">
        <v>0</v>
      </c>
      <c r="M30" s="5"/>
    </row>
    <row r="31" spans="1:13" s="8" customFormat="1" ht="12" customHeight="1">
      <c r="A31" s="87" t="s">
        <v>12</v>
      </c>
      <c r="B31" s="16">
        <v>7019240</v>
      </c>
      <c r="C31" s="16">
        <v>4933150</v>
      </c>
      <c r="D31" s="16">
        <v>2969786</v>
      </c>
      <c r="E31" s="16">
        <v>0</v>
      </c>
      <c r="F31" s="16">
        <v>234912</v>
      </c>
      <c r="G31" s="16">
        <v>0</v>
      </c>
      <c r="H31" s="16">
        <v>0</v>
      </c>
      <c r="I31" s="16">
        <v>12948</v>
      </c>
      <c r="J31" s="16">
        <v>3891375</v>
      </c>
      <c r="K31" s="16">
        <v>2734874</v>
      </c>
      <c r="L31" s="33">
        <v>0</v>
      </c>
      <c r="M31" s="5"/>
    </row>
    <row r="32" spans="1:13" s="8" customFormat="1" ht="12" customHeight="1">
      <c r="A32" s="88" t="s">
        <v>14</v>
      </c>
      <c r="B32" s="13">
        <v>5478675699</v>
      </c>
      <c r="C32" s="13">
        <v>3850435195</v>
      </c>
      <c r="D32" s="13">
        <v>3274106552</v>
      </c>
      <c r="E32" s="13">
        <v>0</v>
      </c>
      <c r="F32" s="13">
        <v>4782749</v>
      </c>
      <c r="G32" s="13">
        <v>0</v>
      </c>
      <c r="H32" s="13">
        <v>0</v>
      </c>
      <c r="I32" s="13">
        <v>39690312</v>
      </c>
      <c r="J32" s="13">
        <v>4651828682</v>
      </c>
      <c r="K32" s="13">
        <v>3269323803</v>
      </c>
      <c r="L32" s="31">
        <v>527103000</v>
      </c>
      <c r="M32" s="5"/>
    </row>
    <row r="33" spans="1:13" s="8" customFormat="1" ht="12" customHeight="1">
      <c r="A33" s="89" t="s">
        <v>22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35"/>
      <c r="M33" s="5"/>
    </row>
    <row r="34" spans="1:13" s="8" customFormat="1" ht="12" customHeight="1">
      <c r="A34" s="34" t="s">
        <v>11</v>
      </c>
      <c r="B34" s="18">
        <v>9591610</v>
      </c>
      <c r="C34" s="18">
        <v>5246611</v>
      </c>
      <c r="D34" s="18">
        <v>2821917</v>
      </c>
      <c r="E34" s="18">
        <v>0</v>
      </c>
      <c r="F34" s="18">
        <v>0</v>
      </c>
      <c r="G34" s="18">
        <v>52549</v>
      </c>
      <c r="H34" s="18">
        <v>0</v>
      </c>
      <c r="I34" s="18">
        <v>0</v>
      </c>
      <c r="J34" s="18">
        <v>5254966</v>
      </c>
      <c r="K34" s="18">
        <v>2874466</v>
      </c>
      <c r="L34" s="36">
        <v>0</v>
      </c>
      <c r="M34" s="5"/>
    </row>
    <row r="35" spans="1:13" s="11" customFormat="1" ht="12" customHeight="1">
      <c r="A35" s="34" t="s">
        <v>12</v>
      </c>
      <c r="B35" s="18">
        <v>9591610</v>
      </c>
      <c r="C35" s="18">
        <v>5246611</v>
      </c>
      <c r="D35" s="18">
        <v>2442269</v>
      </c>
      <c r="E35" s="18">
        <v>0</v>
      </c>
      <c r="F35" s="18">
        <v>0</v>
      </c>
      <c r="G35" s="18">
        <v>45479</v>
      </c>
      <c r="H35" s="18">
        <v>0</v>
      </c>
      <c r="I35" s="18">
        <v>0</v>
      </c>
      <c r="J35" s="18">
        <v>4547986</v>
      </c>
      <c r="K35" s="18">
        <v>2487748</v>
      </c>
      <c r="L35" s="36">
        <v>0</v>
      </c>
      <c r="M35" s="5"/>
    </row>
    <row r="36" spans="1:13" s="19" customFormat="1" ht="12" customHeight="1">
      <c r="A36" s="34" t="s">
        <v>36</v>
      </c>
      <c r="B36" s="18">
        <v>500000000</v>
      </c>
      <c r="C36" s="18">
        <v>273500000</v>
      </c>
      <c r="D36" s="18">
        <v>268500000</v>
      </c>
      <c r="E36" s="18">
        <v>0</v>
      </c>
      <c r="F36" s="18">
        <v>0</v>
      </c>
      <c r="G36" s="18">
        <v>5000000</v>
      </c>
      <c r="H36" s="18">
        <v>0</v>
      </c>
      <c r="I36" s="18">
        <v>0</v>
      </c>
      <c r="J36" s="18">
        <v>500000000</v>
      </c>
      <c r="K36" s="18">
        <v>273500000</v>
      </c>
      <c r="L36" s="36">
        <v>0</v>
      </c>
      <c r="M36" s="5"/>
    </row>
    <row r="37" spans="1:13" s="19" customFormat="1" ht="12" customHeight="1">
      <c r="A37" s="34" t="s">
        <v>62</v>
      </c>
      <c r="B37" s="18">
        <v>1000000000</v>
      </c>
      <c r="C37" s="18">
        <v>547000000</v>
      </c>
      <c r="D37" s="18">
        <v>537000000</v>
      </c>
      <c r="E37" s="18">
        <v>0</v>
      </c>
      <c r="F37" s="18">
        <v>0</v>
      </c>
      <c r="G37" s="18">
        <v>10000000</v>
      </c>
      <c r="H37" s="18">
        <v>0</v>
      </c>
      <c r="I37" s="18">
        <v>0</v>
      </c>
      <c r="J37" s="18">
        <v>1000000000</v>
      </c>
      <c r="K37" s="18">
        <v>547000000</v>
      </c>
      <c r="L37" s="36">
        <v>0</v>
      </c>
      <c r="M37" s="5"/>
    </row>
    <row r="38" spans="1:13" s="19" customFormat="1" ht="12" customHeight="1">
      <c r="A38" s="34" t="s">
        <v>63</v>
      </c>
      <c r="B38" s="18">
        <v>1250000000</v>
      </c>
      <c r="C38" s="18">
        <v>683750000</v>
      </c>
      <c r="D38" s="18">
        <v>671250000</v>
      </c>
      <c r="E38" s="18">
        <v>0</v>
      </c>
      <c r="F38" s="18">
        <v>0</v>
      </c>
      <c r="G38" s="18">
        <v>12500000</v>
      </c>
      <c r="H38" s="18">
        <v>0</v>
      </c>
      <c r="I38" s="18">
        <v>0</v>
      </c>
      <c r="J38" s="18">
        <v>1250000000</v>
      </c>
      <c r="K38" s="18">
        <v>683750000</v>
      </c>
      <c r="L38" s="36">
        <v>0</v>
      </c>
      <c r="M38" s="5"/>
    </row>
    <row r="39" spans="1:13" s="19" customFormat="1" ht="12" customHeight="1">
      <c r="A39" s="34" t="s">
        <v>15</v>
      </c>
      <c r="B39" s="18">
        <v>9318877</v>
      </c>
      <c r="C39" s="18">
        <v>5097426</v>
      </c>
      <c r="D39" s="18">
        <v>2085099</v>
      </c>
      <c r="E39" s="18">
        <v>0</v>
      </c>
      <c r="F39" s="18">
        <v>0</v>
      </c>
      <c r="G39" s="18">
        <v>38828</v>
      </c>
      <c r="H39" s="18">
        <v>0</v>
      </c>
      <c r="I39" s="18">
        <v>0</v>
      </c>
      <c r="J39" s="18">
        <v>3882865</v>
      </c>
      <c r="K39" s="18">
        <v>2123927</v>
      </c>
      <c r="L39" s="36">
        <v>0</v>
      </c>
      <c r="M39" s="5"/>
    </row>
    <row r="40" spans="1:13" s="8" customFormat="1" ht="12" customHeight="1">
      <c r="A40" s="91" t="s">
        <v>16</v>
      </c>
      <c r="B40" s="18">
        <v>20000000</v>
      </c>
      <c r="C40" s="18">
        <v>10940000</v>
      </c>
      <c r="D40" s="18">
        <v>1323705</v>
      </c>
      <c r="E40" s="18">
        <v>0</v>
      </c>
      <c r="F40" s="18">
        <v>453405</v>
      </c>
      <c r="G40" s="18">
        <v>21310</v>
      </c>
      <c r="H40" s="18">
        <v>0</v>
      </c>
      <c r="I40" s="18">
        <v>5989</v>
      </c>
      <c r="J40" s="18">
        <v>1630000</v>
      </c>
      <c r="K40" s="18">
        <v>891610</v>
      </c>
      <c r="L40" s="36">
        <v>0</v>
      </c>
      <c r="M40" s="5"/>
    </row>
    <row r="41" spans="1:13" s="8" customFormat="1" ht="12" customHeight="1">
      <c r="A41" s="91" t="s">
        <v>17</v>
      </c>
      <c r="B41" s="18">
        <v>15927358</v>
      </c>
      <c r="C41" s="18">
        <v>8712265</v>
      </c>
      <c r="D41" s="18">
        <v>3836761</v>
      </c>
      <c r="E41" s="18">
        <v>0</v>
      </c>
      <c r="F41" s="18">
        <v>0</v>
      </c>
      <c r="G41" s="18">
        <v>71448</v>
      </c>
      <c r="H41" s="18">
        <v>0</v>
      </c>
      <c r="I41" s="18">
        <v>0</v>
      </c>
      <c r="J41" s="18">
        <v>7144807</v>
      </c>
      <c r="K41" s="18">
        <v>3908209</v>
      </c>
      <c r="L41" s="36">
        <v>0</v>
      </c>
      <c r="M41" s="5"/>
    </row>
    <row r="42" spans="1:13" s="8" customFormat="1" ht="12" customHeight="1">
      <c r="A42" s="91" t="s">
        <v>18</v>
      </c>
      <c r="B42" s="18">
        <v>2220000</v>
      </c>
      <c r="C42" s="18">
        <v>1214340</v>
      </c>
      <c r="D42" s="18">
        <v>457389</v>
      </c>
      <c r="E42" s="18">
        <v>0</v>
      </c>
      <c r="F42" s="18">
        <v>51518</v>
      </c>
      <c r="G42" s="18">
        <v>8138</v>
      </c>
      <c r="H42" s="18">
        <v>0</v>
      </c>
      <c r="I42" s="18">
        <v>2279</v>
      </c>
      <c r="J42" s="18">
        <v>756872</v>
      </c>
      <c r="K42" s="18">
        <v>414009</v>
      </c>
      <c r="L42" s="36">
        <v>6268</v>
      </c>
      <c r="M42" s="5"/>
    </row>
    <row r="43" spans="1:13" s="8" customFormat="1" ht="12" customHeight="1">
      <c r="A43" s="88" t="s">
        <v>19</v>
      </c>
      <c r="B43" s="20">
        <v>2816649455</v>
      </c>
      <c r="C43" s="20">
        <v>1540707253</v>
      </c>
      <c r="D43" s="20">
        <v>1489717140</v>
      </c>
      <c r="E43" s="20">
        <v>0</v>
      </c>
      <c r="F43" s="20">
        <v>504923</v>
      </c>
      <c r="G43" s="20">
        <v>27737752</v>
      </c>
      <c r="H43" s="20">
        <v>0</v>
      </c>
      <c r="I43" s="20">
        <v>8268</v>
      </c>
      <c r="J43" s="20">
        <v>2773217496</v>
      </c>
      <c r="K43" s="20">
        <v>1516949969</v>
      </c>
      <c r="L43" s="37">
        <v>6268</v>
      </c>
      <c r="M43" s="5"/>
    </row>
    <row r="44" spans="1:13" s="8" customFormat="1" ht="12" customHeight="1">
      <c r="A44" s="89" t="s">
        <v>24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35"/>
      <c r="M44" s="5"/>
    </row>
    <row r="45" spans="1:13" s="8" customFormat="1" ht="12" customHeight="1">
      <c r="A45" s="34" t="s">
        <v>30</v>
      </c>
      <c r="B45" s="18">
        <v>120822030</v>
      </c>
      <c r="C45" s="18">
        <v>99074065</v>
      </c>
      <c r="D45" s="18">
        <v>98228310</v>
      </c>
      <c r="E45" s="18">
        <v>0</v>
      </c>
      <c r="F45" s="18">
        <v>0</v>
      </c>
      <c r="G45" s="18">
        <v>845755</v>
      </c>
      <c r="H45" s="18">
        <v>0</v>
      </c>
      <c r="I45" s="18">
        <v>0</v>
      </c>
      <c r="J45" s="18">
        <v>120822030</v>
      </c>
      <c r="K45" s="18">
        <v>99074065</v>
      </c>
      <c r="L45" s="36">
        <v>0</v>
      </c>
      <c r="M45" s="5"/>
    </row>
    <row r="46" spans="1:13" s="8" customFormat="1" ht="12" customHeight="1">
      <c r="A46" s="88" t="s">
        <v>25</v>
      </c>
      <c r="B46" s="13">
        <v>120822030</v>
      </c>
      <c r="C46" s="13">
        <v>99074065</v>
      </c>
      <c r="D46" s="13">
        <v>98228310</v>
      </c>
      <c r="E46" s="13">
        <v>0</v>
      </c>
      <c r="F46" s="13">
        <v>0</v>
      </c>
      <c r="G46" s="13">
        <v>845755</v>
      </c>
      <c r="H46" s="13">
        <v>0</v>
      </c>
      <c r="I46" s="13">
        <v>0</v>
      </c>
      <c r="J46" s="13">
        <v>120822030</v>
      </c>
      <c r="K46" s="13">
        <v>99074065</v>
      </c>
      <c r="L46" s="31">
        <v>0</v>
      </c>
      <c r="M46" s="5"/>
    </row>
    <row r="47" spans="1:12" s="2" customFormat="1" ht="13.5" thickBot="1">
      <c r="A47" s="25" t="str">
        <f>"Total in "&amp;LEFT($A$5,LEN($A$5)-5)&amp;":"</f>
        <v>Total in March:</v>
      </c>
      <c r="B47" s="26" t="s">
        <v>0</v>
      </c>
      <c r="C47" s="27">
        <v>5490994044</v>
      </c>
      <c r="D47" s="27">
        <v>4862524894</v>
      </c>
      <c r="E47" s="27">
        <v>0</v>
      </c>
      <c r="F47" s="27">
        <v>5315104</v>
      </c>
      <c r="G47" s="27">
        <v>28582350</v>
      </c>
      <c r="H47" s="27">
        <v>0</v>
      </c>
      <c r="I47" s="27">
        <v>39704572</v>
      </c>
      <c r="J47" s="26" t="s">
        <v>0</v>
      </c>
      <c r="K47" s="27">
        <v>4885792140</v>
      </c>
      <c r="L47" s="28">
        <v>527109268</v>
      </c>
    </row>
    <row r="48" spans="1:12" s="2" customFormat="1" ht="12" customHeight="1">
      <c r="A48" s="22" t="s">
        <v>59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4"/>
    </row>
    <row r="49" spans="1:13" s="8" customFormat="1" ht="12" customHeight="1" thickBot="1">
      <c r="A49" s="75" t="s">
        <v>53</v>
      </c>
      <c r="B49" s="62">
        <v>0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3">
        <v>0</v>
      </c>
      <c r="M49" s="5"/>
    </row>
    <row r="50" spans="1:12" s="2" customFormat="1" ht="13.5">
      <c r="A50" s="38" t="s">
        <v>61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4"/>
    </row>
    <row r="51" spans="1:14" s="42" customFormat="1" ht="12.75">
      <c r="A51" s="39" t="s">
        <v>20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1"/>
      <c r="M51" s="2"/>
      <c r="N51" s="2"/>
    </row>
    <row r="52" spans="1:14" s="42" customFormat="1" ht="12" customHeight="1">
      <c r="A52" s="43" t="s">
        <v>55</v>
      </c>
      <c r="B52" s="44">
        <v>4000000</v>
      </c>
      <c r="C52" s="44">
        <v>2304000</v>
      </c>
      <c r="D52" s="45">
        <v>538533</v>
      </c>
      <c r="E52" s="44">
        <v>0</v>
      </c>
      <c r="F52" s="45">
        <v>0</v>
      </c>
      <c r="G52" s="45">
        <v>-933</v>
      </c>
      <c r="H52" s="45">
        <v>0</v>
      </c>
      <c r="I52" s="45">
        <v>0</v>
      </c>
      <c r="J52" s="44">
        <v>933333.3333333334</v>
      </c>
      <c r="K52" s="46">
        <v>537600</v>
      </c>
      <c r="L52" s="47">
        <v>0</v>
      </c>
      <c r="M52" s="2"/>
      <c r="N52" s="2"/>
    </row>
    <row r="53" spans="1:14" s="42" customFormat="1" ht="12.75">
      <c r="A53" s="48" t="s">
        <v>52</v>
      </c>
      <c r="B53" s="49">
        <v>4000000</v>
      </c>
      <c r="C53" s="49">
        <v>2304000</v>
      </c>
      <c r="D53" s="49">
        <v>538533</v>
      </c>
      <c r="E53" s="49">
        <v>0</v>
      </c>
      <c r="F53" s="49">
        <v>0</v>
      </c>
      <c r="G53" s="49">
        <v>-933</v>
      </c>
      <c r="H53" s="49">
        <v>0</v>
      </c>
      <c r="I53" s="49">
        <v>0</v>
      </c>
      <c r="J53" s="49">
        <v>933333.3333333334</v>
      </c>
      <c r="K53" s="49">
        <v>537600</v>
      </c>
      <c r="L53" s="50">
        <v>0</v>
      </c>
      <c r="M53" s="2"/>
      <c r="N53" s="2"/>
    </row>
    <row r="54" spans="1:14" s="42" customFormat="1" ht="12.75">
      <c r="A54" s="39" t="s">
        <v>21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64"/>
      <c r="M54" s="2"/>
      <c r="N54" s="2"/>
    </row>
    <row r="55" spans="1:14" s="42" customFormat="1" ht="12.75">
      <c r="A55" s="51" t="s">
        <v>55</v>
      </c>
      <c r="B55" s="46">
        <v>12551985</v>
      </c>
      <c r="C55" s="46">
        <v>8821585</v>
      </c>
      <c r="D55" s="46">
        <v>2058369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2928795.225980501</v>
      </c>
      <c r="K55" s="46">
        <v>2058369</v>
      </c>
      <c r="L55" s="52">
        <v>0</v>
      </c>
      <c r="M55" s="2"/>
      <c r="N55" s="2"/>
    </row>
    <row r="56" spans="1:14" s="42" customFormat="1" ht="12.75">
      <c r="A56" s="51" t="s">
        <v>56</v>
      </c>
      <c r="B56" s="46">
        <v>81255205</v>
      </c>
      <c r="C56" s="46">
        <v>57106483</v>
      </c>
      <c r="D56" s="46">
        <v>57106483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81255204.86508329</v>
      </c>
      <c r="K56" s="46">
        <v>57106483</v>
      </c>
      <c r="L56" s="52">
        <v>0</v>
      </c>
      <c r="M56" s="2"/>
      <c r="N56" s="2"/>
    </row>
    <row r="57" spans="1:14" s="42" customFormat="1" ht="12.75">
      <c r="A57" s="51" t="s">
        <v>57</v>
      </c>
      <c r="B57" s="46">
        <v>20631641</v>
      </c>
      <c r="C57" s="46">
        <v>14500000</v>
      </c>
      <c r="D57" s="46">
        <v>13593750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19342163.67579012</v>
      </c>
      <c r="K57" s="46">
        <v>13593750</v>
      </c>
      <c r="L57" s="52">
        <v>0</v>
      </c>
      <c r="M57" s="2"/>
      <c r="N57" s="2"/>
    </row>
    <row r="58" spans="1:14" s="42" customFormat="1" ht="12.75" customHeight="1">
      <c r="A58" s="48" t="s">
        <v>14</v>
      </c>
      <c r="B58" s="53">
        <v>114438831</v>
      </c>
      <c r="C58" s="53">
        <v>80428068</v>
      </c>
      <c r="D58" s="53">
        <v>72758602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103526163.76685391</v>
      </c>
      <c r="K58" s="53">
        <v>72758602</v>
      </c>
      <c r="L58" s="50">
        <v>0</v>
      </c>
      <c r="M58" s="2"/>
      <c r="N58" s="2"/>
    </row>
    <row r="59" spans="1:14" s="42" customFormat="1" ht="12.75" customHeight="1" thickBot="1">
      <c r="A59" s="25" t="str">
        <f>"Total in "&amp;LEFT($A$5,LEN($A$5)-5)&amp;":"</f>
        <v>Total in March:</v>
      </c>
      <c r="B59" s="26" t="s">
        <v>0</v>
      </c>
      <c r="C59" s="27">
        <v>82732068</v>
      </c>
      <c r="D59" s="27">
        <v>73297135</v>
      </c>
      <c r="E59" s="27">
        <v>0</v>
      </c>
      <c r="F59" s="27">
        <v>0</v>
      </c>
      <c r="G59" s="27">
        <v>-933</v>
      </c>
      <c r="H59" s="27">
        <v>0</v>
      </c>
      <c r="I59" s="27">
        <v>0</v>
      </c>
      <c r="J59" s="26" t="s">
        <v>0</v>
      </c>
      <c r="K59" s="27">
        <v>73296202</v>
      </c>
      <c r="L59" s="28">
        <v>0</v>
      </c>
      <c r="M59" s="2"/>
      <c r="N59" s="2"/>
    </row>
    <row r="60" spans="1:14" s="42" customFormat="1" ht="12.75" customHeight="1">
      <c r="A60" s="60" t="s">
        <v>20</v>
      </c>
      <c r="B60" s="54">
        <v>5349880</v>
      </c>
      <c r="C60" s="55">
        <v>3081531</v>
      </c>
      <c r="D60" s="55">
        <v>1011425</v>
      </c>
      <c r="E60" s="55">
        <v>0</v>
      </c>
      <c r="F60" s="55">
        <v>27432</v>
      </c>
      <c r="G60" s="55">
        <v>-2090</v>
      </c>
      <c r="H60" s="55">
        <v>0</v>
      </c>
      <c r="I60" s="55">
        <v>5992</v>
      </c>
      <c r="J60" s="54">
        <v>1704693.3333333335</v>
      </c>
      <c r="K60" s="55">
        <v>981903</v>
      </c>
      <c r="L60" s="56">
        <v>0</v>
      </c>
      <c r="M60" s="2"/>
      <c r="N60" s="2"/>
    </row>
    <row r="61" spans="1:14" s="42" customFormat="1" ht="12.75" customHeight="1">
      <c r="A61" s="61" t="s">
        <v>21</v>
      </c>
      <c r="B61" s="57">
        <v>5593114530</v>
      </c>
      <c r="C61" s="58">
        <v>3930863263</v>
      </c>
      <c r="D61" s="58">
        <v>3346865154</v>
      </c>
      <c r="E61" s="58">
        <v>0</v>
      </c>
      <c r="F61" s="58">
        <v>4782749</v>
      </c>
      <c r="G61" s="58">
        <v>0</v>
      </c>
      <c r="H61" s="58">
        <v>0</v>
      </c>
      <c r="I61" s="58">
        <v>39690312</v>
      </c>
      <c r="J61" s="57">
        <v>4755354845.766854</v>
      </c>
      <c r="K61" s="58">
        <v>3342082405</v>
      </c>
      <c r="L61" s="59">
        <v>527103000</v>
      </c>
      <c r="M61" s="2"/>
      <c r="N61" s="2"/>
    </row>
    <row r="62" spans="1:14" s="42" customFormat="1" ht="12.75" customHeight="1">
      <c r="A62" s="61" t="s">
        <v>22</v>
      </c>
      <c r="B62" s="57">
        <v>2816649455</v>
      </c>
      <c r="C62" s="58">
        <v>1540707253</v>
      </c>
      <c r="D62" s="58">
        <v>1489717140</v>
      </c>
      <c r="E62" s="58">
        <v>0</v>
      </c>
      <c r="F62" s="58">
        <v>504923</v>
      </c>
      <c r="G62" s="58">
        <v>27737752</v>
      </c>
      <c r="H62" s="58">
        <v>0</v>
      </c>
      <c r="I62" s="58">
        <v>8268</v>
      </c>
      <c r="J62" s="57">
        <v>2773217496</v>
      </c>
      <c r="K62" s="58">
        <v>1516949969</v>
      </c>
      <c r="L62" s="59">
        <v>6268</v>
      </c>
      <c r="M62" s="2"/>
      <c r="N62" s="2"/>
    </row>
    <row r="63" spans="1:14" s="42" customFormat="1" ht="12.75" customHeight="1" thickBot="1">
      <c r="A63" s="65" t="s">
        <v>24</v>
      </c>
      <c r="B63" s="66">
        <v>120822030</v>
      </c>
      <c r="C63" s="67">
        <v>99074065</v>
      </c>
      <c r="D63" s="67">
        <v>98228310</v>
      </c>
      <c r="E63" s="67">
        <v>0</v>
      </c>
      <c r="F63" s="67">
        <v>0</v>
      </c>
      <c r="G63" s="67">
        <v>845755</v>
      </c>
      <c r="H63" s="67">
        <v>0</v>
      </c>
      <c r="I63" s="67">
        <v>0</v>
      </c>
      <c r="J63" s="66">
        <v>120822030</v>
      </c>
      <c r="K63" s="67">
        <v>99074065</v>
      </c>
      <c r="L63" s="68">
        <v>0</v>
      </c>
      <c r="M63" s="2"/>
      <c r="N63" s="2"/>
    </row>
    <row r="64" spans="1:14" s="8" customFormat="1" ht="12.75" customHeight="1" thickBot="1">
      <c r="A64" s="77" t="str">
        <f>"CG and LG (I+II+III) GRAND TOTAL in "&amp;LEFT($A$5,LEN($A$5)-5)&amp;":"</f>
        <v>CG and LG (I+II+III) GRAND TOTAL in March:</v>
      </c>
      <c r="B64" s="78" t="s">
        <v>0</v>
      </c>
      <c r="C64" s="79">
        <v>5573726112</v>
      </c>
      <c r="D64" s="79">
        <v>4935822029</v>
      </c>
      <c r="E64" s="79">
        <v>0</v>
      </c>
      <c r="F64" s="79">
        <v>5315104</v>
      </c>
      <c r="G64" s="79">
        <v>28581417</v>
      </c>
      <c r="H64" s="79">
        <v>0</v>
      </c>
      <c r="I64" s="79">
        <v>39704572</v>
      </c>
      <c r="J64" s="78" t="s">
        <v>0</v>
      </c>
      <c r="K64" s="79">
        <v>4959088342</v>
      </c>
      <c r="L64" s="80">
        <v>527109268</v>
      </c>
      <c r="M64" s="2"/>
      <c r="N64" s="2"/>
    </row>
    <row r="65" spans="1:14" s="1" customFormat="1" ht="12.75" customHeight="1">
      <c r="A65" s="92" t="s">
        <v>66</v>
      </c>
      <c r="B65" s="93" t="s">
        <v>0</v>
      </c>
      <c r="C65" s="93" t="s">
        <v>0</v>
      </c>
      <c r="D65" s="94">
        <v>4920495122.92</v>
      </c>
      <c r="E65" s="94">
        <v>0</v>
      </c>
      <c r="F65" s="94">
        <v>602757</v>
      </c>
      <c r="G65" s="94">
        <v>-29828489</v>
      </c>
      <c r="H65" s="94">
        <v>0</v>
      </c>
      <c r="I65" s="94">
        <v>29370445</v>
      </c>
      <c r="J65" s="95" t="s">
        <v>0</v>
      </c>
      <c r="K65" s="94">
        <v>4890063876.92</v>
      </c>
      <c r="L65" s="96" t="s">
        <v>0</v>
      </c>
      <c r="M65" s="2"/>
      <c r="N65" s="2"/>
    </row>
    <row r="66" spans="1:14" s="1" customFormat="1" ht="12.75" customHeight="1" thickBot="1">
      <c r="A66" s="97" t="s">
        <v>68</v>
      </c>
      <c r="B66" s="98" t="s">
        <v>0</v>
      </c>
      <c r="C66" s="98" t="s">
        <v>0</v>
      </c>
      <c r="D66" s="99">
        <v>4890063876.92</v>
      </c>
      <c r="E66" s="99">
        <v>0</v>
      </c>
      <c r="F66" s="99">
        <v>99106</v>
      </c>
      <c r="G66" s="99">
        <v>45857258</v>
      </c>
      <c r="H66" s="99">
        <v>0</v>
      </c>
      <c r="I66" s="99">
        <v>15004830</v>
      </c>
      <c r="J66" s="100" t="s">
        <v>0</v>
      </c>
      <c r="K66" s="99">
        <v>4935822028.92</v>
      </c>
      <c r="L66" s="101" t="s">
        <v>0</v>
      </c>
      <c r="M66" s="2"/>
      <c r="N66" s="2"/>
    </row>
    <row r="67" spans="1:14" s="1" customFormat="1" ht="12.75" customHeight="1" thickBot="1">
      <c r="A67" s="81" t="str">
        <f>"Total per year "&amp;RIGHT($A$5,4)&amp;":"</f>
        <v>Total per year 2013:</v>
      </c>
      <c r="B67" s="82" t="s">
        <v>0</v>
      </c>
      <c r="C67" s="82" t="s">
        <v>0</v>
      </c>
      <c r="D67" s="83">
        <v>4920495122.92</v>
      </c>
      <c r="E67" s="83">
        <v>0</v>
      </c>
      <c r="F67" s="83">
        <v>6016967</v>
      </c>
      <c r="G67" s="83">
        <v>44610186</v>
      </c>
      <c r="H67" s="83">
        <v>0</v>
      </c>
      <c r="I67" s="83">
        <v>84079847</v>
      </c>
      <c r="J67" s="84" t="s">
        <v>0</v>
      </c>
      <c r="K67" s="83">
        <v>4959088341.92</v>
      </c>
      <c r="L67" s="85" t="s">
        <v>0</v>
      </c>
      <c r="M67" s="2"/>
      <c r="N67" s="2"/>
    </row>
    <row r="68" ht="15" customHeight="1">
      <c r="A68" s="76" t="s">
        <v>54</v>
      </c>
    </row>
    <row r="69" ht="15.75">
      <c r="A69" s="1"/>
    </row>
  </sheetData>
  <sheetProtection/>
  <mergeCells count="11">
    <mergeCell ref="D7:D8"/>
    <mergeCell ref="E7:I7"/>
    <mergeCell ref="J7:K7"/>
    <mergeCell ref="L7:L8"/>
    <mergeCell ref="A1:L1"/>
    <mergeCell ref="A2:L2"/>
    <mergeCell ref="A3:L3"/>
    <mergeCell ref="A4:L4"/>
    <mergeCell ref="A5:L5"/>
    <mergeCell ref="A7:A8"/>
    <mergeCell ref="B7:C7"/>
  </mergeCells>
  <printOptions horizontalCentered="1"/>
  <pageMargins left="0.2362204724409449" right="0.2362204724409449" top="0.5118110236220472" bottom="0.5511811023622047" header="0.1968503937007874" footer="0.2755905511811024"/>
  <pageSetup fitToHeight="0" horizontalDpi="600" verticalDpi="600" orientation="landscape" paperSize="9" scale="82" r:id="rId2"/>
  <headerFooter alignWithMargins="0">
    <oddFooter>&amp;C&amp;P of &amp;N</oddFooter>
  </headerFooter>
  <rowBreaks count="1" manualBreakCount="1">
    <brk id="32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2"/>
  <sheetViews>
    <sheetView zoomScaleSheetLayoutView="100" zoomScalePageLayoutView="0" workbookViewId="0" topLeftCell="A1">
      <selection activeCell="A1" sqref="A1:L1"/>
    </sheetView>
  </sheetViews>
  <sheetFormatPr defaultColWidth="11.421875" defaultRowHeight="12.75"/>
  <cols>
    <col min="1" max="1" width="48.8515625" style="21" customWidth="1"/>
    <col min="2" max="12" width="11.421875" style="21" customWidth="1"/>
    <col min="13" max="13" width="9.140625" style="5" customWidth="1"/>
    <col min="14" max="248" width="9.140625" style="21" customWidth="1"/>
    <col min="249" max="249" width="37.140625" style="21" customWidth="1"/>
    <col min="250" max="16384" width="11.421875" style="21" customWidth="1"/>
  </cols>
  <sheetData>
    <row r="1" spans="1:13" s="4" customFormat="1" ht="94.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5"/>
    </row>
    <row r="2" spans="1:13" s="4" customFormat="1" ht="15.75">
      <c r="A2" s="172" t="s">
        <v>26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5"/>
    </row>
    <row r="3" spans="1:13" s="4" customFormat="1" ht="24.75" customHeight="1">
      <c r="A3" s="173" t="s">
        <v>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5"/>
    </row>
    <row r="4" spans="1:12" s="5" customFormat="1" ht="17.25" customHeight="1">
      <c r="A4" s="174" t="s">
        <v>51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s="5" customFormat="1" ht="17.25" customHeight="1">
      <c r="A5" s="176" t="s">
        <v>69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</row>
    <row r="6" spans="1:12" s="5" customFormat="1" ht="17.25" customHeight="1" thickBot="1">
      <c r="A6" s="69"/>
      <c r="B6" s="69"/>
      <c r="C6" s="69"/>
      <c r="D6" s="69"/>
      <c r="E6" s="69"/>
      <c r="F6" s="69"/>
      <c r="G6" s="69"/>
      <c r="H6" s="69"/>
      <c r="I6" s="70"/>
      <c r="J6" s="69"/>
      <c r="K6" s="69"/>
      <c r="L6" s="71" t="s">
        <v>39</v>
      </c>
    </row>
    <row r="7" spans="1:12" s="5" customFormat="1" ht="25.5" customHeight="1">
      <c r="A7" s="165" t="s">
        <v>3</v>
      </c>
      <c r="B7" s="167" t="s">
        <v>40</v>
      </c>
      <c r="C7" s="167"/>
      <c r="D7" s="167" t="s">
        <v>41</v>
      </c>
      <c r="E7" s="167" t="s">
        <v>2</v>
      </c>
      <c r="F7" s="167"/>
      <c r="G7" s="167"/>
      <c r="H7" s="167"/>
      <c r="I7" s="167"/>
      <c r="J7" s="167" t="s">
        <v>42</v>
      </c>
      <c r="K7" s="167"/>
      <c r="L7" s="169" t="s">
        <v>43</v>
      </c>
    </row>
    <row r="8" spans="1:12" s="5" customFormat="1" ht="38.25">
      <c r="A8" s="166"/>
      <c r="B8" s="3" t="s">
        <v>44</v>
      </c>
      <c r="C8" s="3" t="s">
        <v>4</v>
      </c>
      <c r="D8" s="168"/>
      <c r="E8" s="3" t="s">
        <v>45</v>
      </c>
      <c r="F8" s="3" t="s">
        <v>46</v>
      </c>
      <c r="G8" s="3" t="s">
        <v>47</v>
      </c>
      <c r="H8" s="3" t="s">
        <v>48</v>
      </c>
      <c r="I8" s="3" t="s">
        <v>49</v>
      </c>
      <c r="J8" s="3" t="s">
        <v>44</v>
      </c>
      <c r="K8" s="3" t="s">
        <v>50</v>
      </c>
      <c r="L8" s="170"/>
    </row>
    <row r="9" spans="1:13" s="6" customFormat="1" ht="12" customHeight="1" thickBot="1">
      <c r="A9" s="72">
        <v>1</v>
      </c>
      <c r="B9" s="73">
        <v>2</v>
      </c>
      <c r="C9" s="73">
        <v>3</v>
      </c>
      <c r="D9" s="73">
        <v>4</v>
      </c>
      <c r="E9" s="73">
        <v>5</v>
      </c>
      <c r="F9" s="73">
        <v>6</v>
      </c>
      <c r="G9" s="73">
        <v>7</v>
      </c>
      <c r="H9" s="73">
        <v>8</v>
      </c>
      <c r="I9" s="73">
        <v>9</v>
      </c>
      <c r="J9" s="73">
        <v>10</v>
      </c>
      <c r="K9" s="73">
        <v>11</v>
      </c>
      <c r="L9" s="74">
        <v>12</v>
      </c>
      <c r="M9" s="5"/>
    </row>
    <row r="10" spans="1:12" s="2" customFormat="1" ht="13.5">
      <c r="A10" s="22" t="s">
        <v>60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</row>
    <row r="11" spans="1:13" s="8" customFormat="1" ht="12" customHeight="1">
      <c r="A11" s="86" t="s">
        <v>20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29"/>
      <c r="M11" s="5"/>
    </row>
    <row r="12" spans="1:13" s="11" customFormat="1" ht="12" customHeight="1">
      <c r="A12" s="87" t="s">
        <v>5</v>
      </c>
      <c r="B12" s="9">
        <v>1349880</v>
      </c>
      <c r="C12" s="9">
        <v>772131</v>
      </c>
      <c r="D12" s="10">
        <v>444303</v>
      </c>
      <c r="E12" s="9">
        <v>0</v>
      </c>
      <c r="F12" s="10">
        <v>0</v>
      </c>
      <c r="G12" s="10">
        <v>-3085</v>
      </c>
      <c r="H12" s="10">
        <v>0</v>
      </c>
      <c r="I12" s="10">
        <v>0</v>
      </c>
      <c r="J12" s="9">
        <v>771360</v>
      </c>
      <c r="K12" s="9">
        <v>441218</v>
      </c>
      <c r="L12" s="30">
        <v>0</v>
      </c>
      <c r="M12" s="5"/>
    </row>
    <row r="13" spans="1:13" s="14" customFormat="1" ht="12" customHeight="1">
      <c r="A13" s="88" t="s">
        <v>52</v>
      </c>
      <c r="B13" s="12">
        <v>1349880</v>
      </c>
      <c r="C13" s="12">
        <v>772131</v>
      </c>
      <c r="D13" s="12">
        <v>444303</v>
      </c>
      <c r="E13" s="12">
        <v>0</v>
      </c>
      <c r="F13" s="12">
        <v>0</v>
      </c>
      <c r="G13" s="12">
        <v>-3085</v>
      </c>
      <c r="H13" s="12">
        <v>0</v>
      </c>
      <c r="I13" s="12">
        <v>0</v>
      </c>
      <c r="J13" s="12">
        <v>771360</v>
      </c>
      <c r="K13" s="12">
        <v>441218</v>
      </c>
      <c r="L13" s="31">
        <v>0</v>
      </c>
      <c r="M13" s="5"/>
    </row>
    <row r="14" spans="1:13" s="8" customFormat="1" ht="12" customHeight="1">
      <c r="A14" s="89" t="s">
        <v>21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32"/>
      <c r="M14" s="5"/>
    </row>
    <row r="15" spans="1:13" s="11" customFormat="1" ht="12" customHeight="1">
      <c r="A15" s="87" t="s">
        <v>13</v>
      </c>
      <c r="B15" s="16">
        <v>8213405</v>
      </c>
      <c r="C15" s="16">
        <v>5772414</v>
      </c>
      <c r="D15" s="16">
        <v>2160572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3074217</v>
      </c>
      <c r="K15" s="16">
        <v>2160572</v>
      </c>
      <c r="L15" s="33">
        <v>0</v>
      </c>
      <c r="M15" s="5"/>
    </row>
    <row r="16" spans="1:13" s="8" customFormat="1" ht="12" customHeight="1">
      <c r="A16" s="87" t="s">
        <v>37</v>
      </c>
      <c r="B16" s="16">
        <v>400000000</v>
      </c>
      <c r="C16" s="16">
        <v>281121600</v>
      </c>
      <c r="D16" s="16">
        <v>281121600</v>
      </c>
      <c r="E16" s="16">
        <v>0</v>
      </c>
      <c r="F16" s="16">
        <v>0</v>
      </c>
      <c r="G16" s="16">
        <v>0</v>
      </c>
      <c r="H16" s="16">
        <v>0</v>
      </c>
      <c r="I16" s="16">
        <v>11947668</v>
      </c>
      <c r="J16" s="16">
        <v>400000000</v>
      </c>
      <c r="K16" s="16">
        <v>281121600</v>
      </c>
      <c r="L16" s="33">
        <v>0</v>
      </c>
      <c r="M16" s="5"/>
    </row>
    <row r="17" spans="1:13" s="8" customFormat="1" ht="12" customHeight="1">
      <c r="A17" s="87" t="s">
        <v>38</v>
      </c>
      <c r="B17" s="16">
        <v>400000000</v>
      </c>
      <c r="C17" s="16">
        <v>281121600</v>
      </c>
      <c r="D17" s="16">
        <v>281121600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400000000</v>
      </c>
      <c r="K17" s="16">
        <v>281121600</v>
      </c>
      <c r="L17" s="33">
        <v>0</v>
      </c>
      <c r="M17" s="5"/>
    </row>
    <row r="18" spans="1:13" s="8" customFormat="1" ht="12" customHeight="1">
      <c r="A18" s="87" t="s">
        <v>32</v>
      </c>
      <c r="B18" s="16">
        <v>150000000</v>
      </c>
      <c r="C18" s="16">
        <v>105420600</v>
      </c>
      <c r="D18" s="16">
        <v>102492250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145833333</v>
      </c>
      <c r="K18" s="16">
        <v>102492250</v>
      </c>
      <c r="L18" s="33">
        <v>0</v>
      </c>
      <c r="M18" s="5"/>
    </row>
    <row r="19" spans="1:13" s="8" customFormat="1" ht="12" customHeight="1">
      <c r="A19" s="34" t="s">
        <v>11</v>
      </c>
      <c r="B19" s="16">
        <v>7019240</v>
      </c>
      <c r="C19" s="16">
        <v>4933150</v>
      </c>
      <c r="D19" s="16">
        <v>3100485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4411593</v>
      </c>
      <c r="K19" s="16">
        <v>3100485</v>
      </c>
      <c r="L19" s="33">
        <v>0</v>
      </c>
      <c r="M19" s="5"/>
    </row>
    <row r="20" spans="1:13" s="8" customFormat="1" ht="11.25" customHeight="1">
      <c r="A20" s="90" t="s">
        <v>33</v>
      </c>
      <c r="B20" s="16">
        <v>42000000</v>
      </c>
      <c r="C20" s="16">
        <v>29517768</v>
      </c>
      <c r="D20" s="16">
        <v>21467468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30545455</v>
      </c>
      <c r="K20" s="16">
        <v>21467468</v>
      </c>
      <c r="L20" s="33">
        <v>0</v>
      </c>
      <c r="M20" s="5"/>
    </row>
    <row r="21" spans="1:13" s="8" customFormat="1" ht="12" customHeight="1">
      <c r="A21" s="87" t="s">
        <v>6</v>
      </c>
      <c r="B21" s="16">
        <v>9510029</v>
      </c>
      <c r="C21" s="16">
        <v>6683686</v>
      </c>
      <c r="D21" s="16">
        <v>442537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629674</v>
      </c>
      <c r="K21" s="16">
        <v>442537</v>
      </c>
      <c r="L21" s="33">
        <v>0</v>
      </c>
      <c r="M21" s="5"/>
    </row>
    <row r="22" spans="1:13" s="8" customFormat="1" ht="12" customHeight="1">
      <c r="A22" s="91" t="s">
        <v>7</v>
      </c>
      <c r="B22" s="16">
        <v>4590023</v>
      </c>
      <c r="C22" s="16">
        <v>3225887</v>
      </c>
      <c r="D22" s="16">
        <v>1812924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2579559</v>
      </c>
      <c r="K22" s="16">
        <v>1812924</v>
      </c>
      <c r="L22" s="33">
        <v>0</v>
      </c>
      <c r="M22" s="5"/>
    </row>
    <row r="23" spans="1:13" s="8" customFormat="1" ht="12" customHeight="1">
      <c r="A23" s="87" t="s">
        <v>9</v>
      </c>
      <c r="B23" s="16">
        <v>4241943</v>
      </c>
      <c r="C23" s="16">
        <v>2981254</v>
      </c>
      <c r="D23" s="16">
        <v>137326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195398</v>
      </c>
      <c r="K23" s="16">
        <v>137326</v>
      </c>
      <c r="L23" s="33">
        <v>0</v>
      </c>
      <c r="M23" s="5"/>
    </row>
    <row r="24" spans="1:13" s="8" customFormat="1" ht="12" customHeight="1">
      <c r="A24" s="87" t="s">
        <v>10</v>
      </c>
      <c r="B24" s="16">
        <v>27461677</v>
      </c>
      <c r="C24" s="16">
        <v>19300176</v>
      </c>
      <c r="D24" s="16">
        <v>26897</v>
      </c>
      <c r="E24" s="16">
        <v>0</v>
      </c>
      <c r="F24" s="16">
        <v>20286</v>
      </c>
      <c r="G24" s="16">
        <v>0</v>
      </c>
      <c r="H24" s="16">
        <v>0</v>
      </c>
      <c r="I24" s="16">
        <v>527</v>
      </c>
      <c r="J24" s="16">
        <v>9407</v>
      </c>
      <c r="K24" s="16">
        <v>6611</v>
      </c>
      <c r="L24" s="33">
        <v>0</v>
      </c>
      <c r="M24" s="5"/>
    </row>
    <row r="25" spans="1:13" s="8" customFormat="1" ht="12" customHeight="1">
      <c r="A25" s="87" t="s">
        <v>5</v>
      </c>
      <c r="B25" s="16">
        <v>18620142</v>
      </c>
      <c r="C25" s="16">
        <v>13086310</v>
      </c>
      <c r="D25" s="16">
        <v>7470670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10629806</v>
      </c>
      <c r="K25" s="16">
        <v>7470670</v>
      </c>
      <c r="L25" s="33">
        <v>0</v>
      </c>
      <c r="M25" s="5"/>
    </row>
    <row r="26" spans="1:13" s="11" customFormat="1" ht="12" customHeight="1">
      <c r="A26" s="87" t="s">
        <v>58</v>
      </c>
      <c r="B26" s="16">
        <v>3100000000</v>
      </c>
      <c r="C26" s="16">
        <v>2178692400</v>
      </c>
      <c r="D26" s="16">
        <v>2038131600</v>
      </c>
      <c r="E26" s="16">
        <v>0</v>
      </c>
      <c r="F26" s="16">
        <v>0</v>
      </c>
      <c r="G26" s="16">
        <v>0</v>
      </c>
      <c r="H26" s="16">
        <v>0</v>
      </c>
      <c r="I26" s="16">
        <v>11859818</v>
      </c>
      <c r="J26" s="16">
        <v>2900000000</v>
      </c>
      <c r="K26" s="16">
        <v>2038131600</v>
      </c>
      <c r="L26" s="33">
        <v>140560800</v>
      </c>
      <c r="M26" s="5"/>
    </row>
    <row r="27" spans="1:13" s="8" customFormat="1" ht="12" customHeight="1">
      <c r="A27" s="87" t="s">
        <v>23</v>
      </c>
      <c r="B27" s="16">
        <v>750000000</v>
      </c>
      <c r="C27" s="16">
        <v>527103000</v>
      </c>
      <c r="D27" s="16">
        <v>158130900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225000000</v>
      </c>
      <c r="K27" s="16">
        <v>158130900</v>
      </c>
      <c r="L27" s="33">
        <v>368972100</v>
      </c>
      <c r="M27" s="5"/>
    </row>
    <row r="28" spans="1:13" s="11" customFormat="1" ht="12" customHeight="1">
      <c r="A28" s="87" t="s">
        <v>27</v>
      </c>
      <c r="B28" s="16">
        <v>50000000</v>
      </c>
      <c r="C28" s="16">
        <v>35140200</v>
      </c>
      <c r="D28" s="16">
        <v>17570100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25000000</v>
      </c>
      <c r="K28" s="16">
        <v>17570100</v>
      </c>
      <c r="L28" s="33">
        <v>17570100</v>
      </c>
      <c r="M28" s="5"/>
    </row>
    <row r="29" spans="1:13" s="11" customFormat="1" ht="12" customHeight="1">
      <c r="A29" s="87" t="s">
        <v>29</v>
      </c>
      <c r="B29" s="16">
        <v>400000000</v>
      </c>
      <c r="C29" s="16">
        <v>281121600</v>
      </c>
      <c r="D29" s="16">
        <v>281121600</v>
      </c>
      <c r="E29" s="16">
        <v>0</v>
      </c>
      <c r="F29" s="16">
        <v>0</v>
      </c>
      <c r="G29" s="16">
        <v>0</v>
      </c>
      <c r="H29" s="16">
        <v>0</v>
      </c>
      <c r="I29" s="16">
        <v>1482916</v>
      </c>
      <c r="J29" s="16">
        <v>400000000</v>
      </c>
      <c r="K29" s="16">
        <v>281121600</v>
      </c>
      <c r="L29" s="33">
        <v>0</v>
      </c>
      <c r="M29" s="5"/>
    </row>
    <row r="30" spans="1:13" s="11" customFormat="1" ht="12" customHeight="1">
      <c r="A30" s="90" t="s">
        <v>34</v>
      </c>
      <c r="B30" s="16">
        <v>100000000</v>
      </c>
      <c r="C30" s="16">
        <v>70280400</v>
      </c>
      <c r="D30" s="16">
        <v>70280400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100000000</v>
      </c>
      <c r="K30" s="16">
        <v>70280400</v>
      </c>
      <c r="L30" s="33">
        <v>0</v>
      </c>
      <c r="M30" s="5"/>
    </row>
    <row r="31" spans="1:13" s="8" customFormat="1" ht="12" customHeight="1">
      <c r="A31" s="87" t="s">
        <v>12</v>
      </c>
      <c r="B31" s="16">
        <v>7019240</v>
      </c>
      <c r="C31" s="16">
        <v>4933150</v>
      </c>
      <c r="D31" s="16">
        <v>2734874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3891375</v>
      </c>
      <c r="K31" s="16">
        <v>2734874</v>
      </c>
      <c r="L31" s="33">
        <v>0</v>
      </c>
      <c r="M31" s="5"/>
    </row>
    <row r="32" spans="1:13" s="11" customFormat="1" ht="12" customHeight="1">
      <c r="A32" s="90" t="s">
        <v>71</v>
      </c>
      <c r="B32" s="16">
        <v>1266670</v>
      </c>
      <c r="C32" s="16">
        <v>890221</v>
      </c>
      <c r="D32" s="16">
        <v>0</v>
      </c>
      <c r="E32" s="16">
        <v>0</v>
      </c>
      <c r="F32" s="16">
        <v>82383</v>
      </c>
      <c r="G32" s="16">
        <v>0</v>
      </c>
      <c r="H32" s="16">
        <v>82383</v>
      </c>
      <c r="I32" s="16">
        <v>0</v>
      </c>
      <c r="J32" s="16">
        <v>0</v>
      </c>
      <c r="K32" s="16">
        <v>0</v>
      </c>
      <c r="L32" s="33">
        <v>0</v>
      </c>
      <c r="M32" s="5"/>
    </row>
    <row r="33" spans="1:13" s="8" customFormat="1" ht="22.5">
      <c r="A33" s="90" t="s">
        <v>72</v>
      </c>
      <c r="B33" s="16">
        <v>6128456</v>
      </c>
      <c r="C33" s="16">
        <v>4307104</v>
      </c>
      <c r="D33" s="16">
        <v>0</v>
      </c>
      <c r="E33" s="16">
        <v>0</v>
      </c>
      <c r="F33" s="16">
        <v>4307104</v>
      </c>
      <c r="G33" s="16">
        <v>0</v>
      </c>
      <c r="H33" s="16">
        <v>4307104</v>
      </c>
      <c r="I33" s="16">
        <v>0</v>
      </c>
      <c r="J33" s="16">
        <v>0</v>
      </c>
      <c r="K33" s="16">
        <v>0</v>
      </c>
      <c r="L33" s="33">
        <v>0</v>
      </c>
      <c r="M33" s="5"/>
    </row>
    <row r="34" spans="1:13" s="8" customFormat="1" ht="12" customHeight="1">
      <c r="A34" s="88" t="s">
        <v>14</v>
      </c>
      <c r="B34" s="13">
        <v>5486070825</v>
      </c>
      <c r="C34" s="13">
        <v>3855632520</v>
      </c>
      <c r="D34" s="13">
        <v>3269323803</v>
      </c>
      <c r="E34" s="13">
        <v>0</v>
      </c>
      <c r="F34" s="13">
        <v>4409773</v>
      </c>
      <c r="G34" s="13">
        <v>0</v>
      </c>
      <c r="H34" s="13">
        <v>4389487</v>
      </c>
      <c r="I34" s="13">
        <v>25290929</v>
      </c>
      <c r="J34" s="13">
        <v>4651799817</v>
      </c>
      <c r="K34" s="13">
        <v>3269303517</v>
      </c>
      <c r="L34" s="31">
        <v>527103000</v>
      </c>
      <c r="M34" s="5"/>
    </row>
    <row r="35" spans="1:13" s="8" customFormat="1" ht="12" customHeight="1">
      <c r="A35" s="89" t="s">
        <v>22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35"/>
      <c r="M35" s="5"/>
    </row>
    <row r="36" spans="1:13" s="8" customFormat="1" ht="12" customHeight="1">
      <c r="A36" s="34" t="s">
        <v>11</v>
      </c>
      <c r="B36" s="18">
        <v>9591610</v>
      </c>
      <c r="C36" s="18">
        <v>5169878</v>
      </c>
      <c r="D36" s="18">
        <v>2874466</v>
      </c>
      <c r="E36" s="18">
        <v>0</v>
      </c>
      <c r="F36" s="18">
        <v>0</v>
      </c>
      <c r="G36" s="18">
        <v>-42039</v>
      </c>
      <c r="H36" s="18">
        <v>0</v>
      </c>
      <c r="I36" s="18">
        <v>0</v>
      </c>
      <c r="J36" s="18">
        <v>5254966</v>
      </c>
      <c r="K36" s="18">
        <v>2832427</v>
      </c>
      <c r="L36" s="36">
        <v>0</v>
      </c>
      <c r="M36" s="5"/>
    </row>
    <row r="37" spans="1:13" s="11" customFormat="1" ht="12" customHeight="1">
      <c r="A37" s="34" t="s">
        <v>12</v>
      </c>
      <c r="B37" s="18">
        <v>9591610</v>
      </c>
      <c r="C37" s="18">
        <v>5169878</v>
      </c>
      <c r="D37" s="18">
        <v>2487748</v>
      </c>
      <c r="E37" s="18">
        <v>0</v>
      </c>
      <c r="F37" s="18">
        <v>0</v>
      </c>
      <c r="G37" s="18">
        <v>-36383</v>
      </c>
      <c r="H37" s="18">
        <v>0</v>
      </c>
      <c r="I37" s="18">
        <v>0</v>
      </c>
      <c r="J37" s="18">
        <v>4547986</v>
      </c>
      <c r="K37" s="18">
        <v>2451365</v>
      </c>
      <c r="L37" s="36">
        <v>0</v>
      </c>
      <c r="M37" s="5"/>
    </row>
    <row r="38" spans="1:13" s="19" customFormat="1" ht="12" customHeight="1">
      <c r="A38" s="34" t="s">
        <v>36</v>
      </c>
      <c r="B38" s="18">
        <v>500000000</v>
      </c>
      <c r="C38" s="18">
        <v>269500000</v>
      </c>
      <c r="D38" s="18">
        <v>273500000</v>
      </c>
      <c r="E38" s="18">
        <v>0</v>
      </c>
      <c r="F38" s="18">
        <v>0</v>
      </c>
      <c r="G38" s="18">
        <v>-4000000</v>
      </c>
      <c r="H38" s="18">
        <v>0</v>
      </c>
      <c r="I38" s="18">
        <v>0</v>
      </c>
      <c r="J38" s="18">
        <v>500000000</v>
      </c>
      <c r="K38" s="18">
        <v>269500000</v>
      </c>
      <c r="L38" s="36">
        <v>0</v>
      </c>
      <c r="M38" s="5"/>
    </row>
    <row r="39" spans="1:13" s="19" customFormat="1" ht="12" customHeight="1">
      <c r="A39" s="34" t="s">
        <v>62</v>
      </c>
      <c r="B39" s="18">
        <v>1000000000</v>
      </c>
      <c r="C39" s="18">
        <v>539000000</v>
      </c>
      <c r="D39" s="18">
        <v>547000000</v>
      </c>
      <c r="E39" s="18">
        <v>0</v>
      </c>
      <c r="F39" s="18">
        <v>0</v>
      </c>
      <c r="G39" s="18">
        <v>-8000000</v>
      </c>
      <c r="H39" s="18">
        <v>0</v>
      </c>
      <c r="I39" s="18">
        <v>0</v>
      </c>
      <c r="J39" s="18">
        <v>1000000000</v>
      </c>
      <c r="K39" s="18">
        <v>539000000</v>
      </c>
      <c r="L39" s="36">
        <v>0</v>
      </c>
      <c r="M39" s="5"/>
    </row>
    <row r="40" spans="1:13" s="19" customFormat="1" ht="12" customHeight="1">
      <c r="A40" s="34" t="s">
        <v>63</v>
      </c>
      <c r="B40" s="18">
        <v>1250000000</v>
      </c>
      <c r="C40" s="18">
        <v>673750000</v>
      </c>
      <c r="D40" s="18">
        <v>683750000</v>
      </c>
      <c r="E40" s="18">
        <v>0</v>
      </c>
      <c r="F40" s="18">
        <v>0</v>
      </c>
      <c r="G40" s="18">
        <v>-10000000</v>
      </c>
      <c r="H40" s="18">
        <v>0</v>
      </c>
      <c r="I40" s="18">
        <v>0</v>
      </c>
      <c r="J40" s="18">
        <v>1250000000</v>
      </c>
      <c r="K40" s="18">
        <v>673750000</v>
      </c>
      <c r="L40" s="36">
        <v>0</v>
      </c>
      <c r="M40" s="5"/>
    </row>
    <row r="41" spans="1:13" s="19" customFormat="1" ht="12" customHeight="1">
      <c r="A41" s="34" t="s">
        <v>15</v>
      </c>
      <c r="B41" s="18">
        <v>9318877</v>
      </c>
      <c r="C41" s="18">
        <v>5022875</v>
      </c>
      <c r="D41" s="18">
        <v>2123927</v>
      </c>
      <c r="E41" s="18">
        <v>0</v>
      </c>
      <c r="F41" s="18">
        <v>0</v>
      </c>
      <c r="G41" s="18">
        <v>-31063</v>
      </c>
      <c r="H41" s="18">
        <v>0</v>
      </c>
      <c r="I41" s="18">
        <v>0</v>
      </c>
      <c r="J41" s="18">
        <v>3882865</v>
      </c>
      <c r="K41" s="18">
        <v>2092864</v>
      </c>
      <c r="L41" s="36">
        <v>0</v>
      </c>
      <c r="M41" s="5"/>
    </row>
    <row r="42" spans="1:13" s="8" customFormat="1" ht="12" customHeight="1">
      <c r="A42" s="91" t="s">
        <v>16</v>
      </c>
      <c r="B42" s="18">
        <v>20000000</v>
      </c>
      <c r="C42" s="18">
        <v>10780000</v>
      </c>
      <c r="D42" s="18">
        <v>891610</v>
      </c>
      <c r="E42" s="18">
        <v>0</v>
      </c>
      <c r="F42" s="18">
        <v>0</v>
      </c>
      <c r="G42" s="18">
        <v>-13040</v>
      </c>
      <c r="H42" s="18">
        <v>0</v>
      </c>
      <c r="I42" s="18">
        <v>0</v>
      </c>
      <c r="J42" s="18">
        <v>1630000</v>
      </c>
      <c r="K42" s="18">
        <v>878570</v>
      </c>
      <c r="L42" s="36">
        <v>0</v>
      </c>
      <c r="M42" s="5"/>
    </row>
    <row r="43" spans="1:13" s="8" customFormat="1" ht="12" customHeight="1">
      <c r="A43" s="91" t="s">
        <v>17</v>
      </c>
      <c r="B43" s="18">
        <v>15927358</v>
      </c>
      <c r="C43" s="18">
        <v>8584846</v>
      </c>
      <c r="D43" s="18">
        <v>3908209</v>
      </c>
      <c r="E43" s="18">
        <v>0</v>
      </c>
      <c r="F43" s="18">
        <v>0</v>
      </c>
      <c r="G43" s="18">
        <v>-57158</v>
      </c>
      <c r="H43" s="18">
        <v>0</v>
      </c>
      <c r="I43" s="18">
        <v>0</v>
      </c>
      <c r="J43" s="18">
        <v>7144807</v>
      </c>
      <c r="K43" s="18">
        <v>3851051</v>
      </c>
      <c r="L43" s="36">
        <v>0</v>
      </c>
      <c r="M43" s="5"/>
    </row>
    <row r="44" spans="1:13" s="8" customFormat="1" ht="12" customHeight="1">
      <c r="A44" s="91" t="s">
        <v>18</v>
      </c>
      <c r="B44" s="18">
        <v>2220000</v>
      </c>
      <c r="C44" s="18">
        <v>1196580</v>
      </c>
      <c r="D44" s="18">
        <v>414009</v>
      </c>
      <c r="E44" s="18">
        <v>0</v>
      </c>
      <c r="F44" s="18">
        <v>0</v>
      </c>
      <c r="G44" s="18">
        <v>-6055</v>
      </c>
      <c r="H44" s="18">
        <v>0</v>
      </c>
      <c r="I44" s="18">
        <v>0</v>
      </c>
      <c r="J44" s="18">
        <v>756872</v>
      </c>
      <c r="K44" s="18">
        <v>407954</v>
      </c>
      <c r="L44" s="36">
        <v>6176</v>
      </c>
      <c r="M44" s="5"/>
    </row>
    <row r="45" spans="1:13" s="8" customFormat="1" ht="12" customHeight="1">
      <c r="A45" s="88" t="s">
        <v>19</v>
      </c>
      <c r="B45" s="20">
        <v>2816649455</v>
      </c>
      <c r="C45" s="20">
        <v>1518174057</v>
      </c>
      <c r="D45" s="20">
        <v>1516949969</v>
      </c>
      <c r="E45" s="20">
        <v>0</v>
      </c>
      <c r="F45" s="20">
        <v>0</v>
      </c>
      <c r="G45" s="20">
        <v>-22185738</v>
      </c>
      <c r="H45" s="20">
        <v>0</v>
      </c>
      <c r="I45" s="20">
        <v>0</v>
      </c>
      <c r="J45" s="20">
        <v>2773217496</v>
      </c>
      <c r="K45" s="20">
        <v>1494764231</v>
      </c>
      <c r="L45" s="37">
        <v>6176</v>
      </c>
      <c r="M45" s="5"/>
    </row>
    <row r="46" spans="1:13" s="8" customFormat="1" ht="12" customHeight="1">
      <c r="A46" s="89" t="s">
        <v>24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35"/>
      <c r="M46" s="5"/>
    </row>
    <row r="47" spans="1:13" s="8" customFormat="1" ht="12" customHeight="1">
      <c r="A47" s="34" t="s">
        <v>30</v>
      </c>
      <c r="B47" s="18">
        <v>120822030</v>
      </c>
      <c r="C47" s="18">
        <v>97865844</v>
      </c>
      <c r="D47" s="18">
        <v>99074065</v>
      </c>
      <c r="E47" s="18">
        <v>0</v>
      </c>
      <c r="F47" s="18">
        <v>0</v>
      </c>
      <c r="G47" s="18">
        <v>-1208221</v>
      </c>
      <c r="H47" s="18">
        <v>0</v>
      </c>
      <c r="I47" s="18">
        <v>0</v>
      </c>
      <c r="J47" s="18">
        <v>120822030</v>
      </c>
      <c r="K47" s="18">
        <v>97865844</v>
      </c>
      <c r="L47" s="36">
        <v>0</v>
      </c>
      <c r="M47" s="5"/>
    </row>
    <row r="48" spans="1:13" s="8" customFormat="1" ht="12" customHeight="1">
      <c r="A48" s="88" t="s">
        <v>25</v>
      </c>
      <c r="B48" s="13">
        <v>120822030</v>
      </c>
      <c r="C48" s="13">
        <v>97865844</v>
      </c>
      <c r="D48" s="13">
        <v>99074065</v>
      </c>
      <c r="E48" s="13">
        <v>0</v>
      </c>
      <c r="F48" s="13">
        <v>0</v>
      </c>
      <c r="G48" s="13">
        <v>-1208221</v>
      </c>
      <c r="H48" s="13">
        <v>0</v>
      </c>
      <c r="I48" s="13">
        <v>0</v>
      </c>
      <c r="J48" s="13">
        <v>120822030</v>
      </c>
      <c r="K48" s="13">
        <v>97865844</v>
      </c>
      <c r="L48" s="31">
        <v>0</v>
      </c>
      <c r="M48" s="5"/>
    </row>
    <row r="49" spans="1:12" s="2" customFormat="1" ht="13.5" thickBot="1">
      <c r="A49" s="25" t="str">
        <f>"Total in "&amp;LEFT($A$5,LEN($A$5)-5)&amp;":"</f>
        <v>Total in April:</v>
      </c>
      <c r="B49" s="26" t="s">
        <v>0</v>
      </c>
      <c r="C49" s="27">
        <v>5472444552</v>
      </c>
      <c r="D49" s="27">
        <v>4885792140</v>
      </c>
      <c r="E49" s="27">
        <v>0</v>
      </c>
      <c r="F49" s="27">
        <v>4409773</v>
      </c>
      <c r="G49" s="27">
        <v>-23397044</v>
      </c>
      <c r="H49" s="27">
        <v>4389487</v>
      </c>
      <c r="I49" s="27">
        <v>25290929</v>
      </c>
      <c r="J49" s="26" t="s">
        <v>0</v>
      </c>
      <c r="K49" s="27">
        <v>4862374810</v>
      </c>
      <c r="L49" s="28">
        <v>527109176</v>
      </c>
    </row>
    <row r="50" spans="1:12" s="2" customFormat="1" ht="12" customHeight="1">
      <c r="A50" s="22" t="s">
        <v>59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4"/>
    </row>
    <row r="51" spans="1:13" s="8" customFormat="1" ht="12" customHeight="1" thickBot="1">
      <c r="A51" s="75" t="s">
        <v>53</v>
      </c>
      <c r="B51" s="62">
        <v>0</v>
      </c>
      <c r="C51" s="62">
        <v>0</v>
      </c>
      <c r="D51" s="62">
        <v>0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3">
        <v>0</v>
      </c>
      <c r="M51" s="5"/>
    </row>
    <row r="52" spans="1:12" s="2" customFormat="1" ht="13.5">
      <c r="A52" s="38" t="s">
        <v>61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4"/>
    </row>
    <row r="53" spans="1:14" s="42" customFormat="1" ht="12.75">
      <c r="A53" s="39" t="s">
        <v>20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1"/>
      <c r="M53" s="2"/>
      <c r="N53" s="2"/>
    </row>
    <row r="54" spans="1:14" s="42" customFormat="1" ht="12" customHeight="1">
      <c r="A54" s="43" t="s">
        <v>55</v>
      </c>
      <c r="B54" s="44">
        <v>4000000</v>
      </c>
      <c r="C54" s="44">
        <v>2288000</v>
      </c>
      <c r="D54" s="45">
        <v>537600</v>
      </c>
      <c r="E54" s="44">
        <v>0</v>
      </c>
      <c r="F54" s="45">
        <v>0</v>
      </c>
      <c r="G54" s="45">
        <v>-3733</v>
      </c>
      <c r="H54" s="45">
        <v>0</v>
      </c>
      <c r="I54" s="45">
        <v>0</v>
      </c>
      <c r="J54" s="44">
        <v>933333.9160839162</v>
      </c>
      <c r="K54" s="46">
        <v>533867</v>
      </c>
      <c r="L54" s="47">
        <v>0</v>
      </c>
      <c r="M54" s="2"/>
      <c r="N54" s="2"/>
    </row>
    <row r="55" spans="1:14" s="42" customFormat="1" ht="12.75">
      <c r="A55" s="48" t="s">
        <v>52</v>
      </c>
      <c r="B55" s="49">
        <v>4000000</v>
      </c>
      <c r="C55" s="49">
        <v>2288000</v>
      </c>
      <c r="D55" s="49">
        <v>537600</v>
      </c>
      <c r="E55" s="49">
        <v>0</v>
      </c>
      <c r="F55" s="49">
        <v>0</v>
      </c>
      <c r="G55" s="49">
        <v>-3733</v>
      </c>
      <c r="H55" s="49">
        <v>0</v>
      </c>
      <c r="I55" s="49">
        <v>0</v>
      </c>
      <c r="J55" s="49">
        <v>933333.9160839162</v>
      </c>
      <c r="K55" s="49">
        <v>533867</v>
      </c>
      <c r="L55" s="50">
        <v>0</v>
      </c>
      <c r="M55" s="2"/>
      <c r="N55" s="2"/>
    </row>
    <row r="56" spans="1:14" s="42" customFormat="1" ht="12.75">
      <c r="A56" s="39" t="s">
        <v>21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64"/>
      <c r="M56" s="2"/>
      <c r="N56" s="2"/>
    </row>
    <row r="57" spans="1:14" s="42" customFormat="1" ht="12.75">
      <c r="A57" s="51" t="s">
        <v>55</v>
      </c>
      <c r="B57" s="46">
        <v>12551985</v>
      </c>
      <c r="C57" s="46">
        <v>8821585</v>
      </c>
      <c r="D57" s="46">
        <v>2058369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2928795.225980501</v>
      </c>
      <c r="K57" s="46">
        <v>2058369</v>
      </c>
      <c r="L57" s="52">
        <v>0</v>
      </c>
      <c r="M57" s="2"/>
      <c r="N57" s="2"/>
    </row>
    <row r="58" spans="1:14" s="42" customFormat="1" ht="12.75">
      <c r="A58" s="51" t="s">
        <v>56</v>
      </c>
      <c r="B58" s="46">
        <v>81255205</v>
      </c>
      <c r="C58" s="46">
        <v>57106483</v>
      </c>
      <c r="D58" s="46">
        <v>57106483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81255204.86508329</v>
      </c>
      <c r="K58" s="46">
        <v>57106483</v>
      </c>
      <c r="L58" s="52">
        <v>0</v>
      </c>
      <c r="M58" s="2"/>
      <c r="N58" s="2"/>
    </row>
    <row r="59" spans="1:14" s="42" customFormat="1" ht="12.75">
      <c r="A59" s="51" t="s">
        <v>57</v>
      </c>
      <c r="B59" s="46">
        <v>20631641</v>
      </c>
      <c r="C59" s="46">
        <v>14500000</v>
      </c>
      <c r="D59" s="46">
        <v>13593750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19342163.67579012</v>
      </c>
      <c r="K59" s="46">
        <v>13593750</v>
      </c>
      <c r="L59" s="52">
        <v>0</v>
      </c>
      <c r="M59" s="2"/>
      <c r="N59" s="2"/>
    </row>
    <row r="60" spans="1:14" s="42" customFormat="1" ht="12.75" customHeight="1">
      <c r="A60" s="48" t="s">
        <v>14</v>
      </c>
      <c r="B60" s="53">
        <v>114438831</v>
      </c>
      <c r="C60" s="53">
        <v>80428068</v>
      </c>
      <c r="D60" s="53">
        <v>72758602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103526163.76685391</v>
      </c>
      <c r="K60" s="53">
        <v>72758602</v>
      </c>
      <c r="L60" s="50">
        <v>0</v>
      </c>
      <c r="M60" s="2"/>
      <c r="N60" s="2"/>
    </row>
    <row r="61" spans="1:14" s="42" customFormat="1" ht="12.75" customHeight="1" thickBot="1">
      <c r="A61" s="25" t="str">
        <f>"Total in "&amp;LEFT($A$5,LEN($A$5)-5)&amp;":"</f>
        <v>Total in April:</v>
      </c>
      <c r="B61" s="26" t="s">
        <v>0</v>
      </c>
      <c r="C61" s="27">
        <v>82716068</v>
      </c>
      <c r="D61" s="27">
        <v>73296202</v>
      </c>
      <c r="E61" s="27">
        <v>0</v>
      </c>
      <c r="F61" s="27">
        <v>0</v>
      </c>
      <c r="G61" s="27">
        <v>-3733</v>
      </c>
      <c r="H61" s="27">
        <v>0</v>
      </c>
      <c r="I61" s="27">
        <v>0</v>
      </c>
      <c r="J61" s="26" t="s">
        <v>0</v>
      </c>
      <c r="K61" s="27">
        <v>73292469</v>
      </c>
      <c r="L61" s="28">
        <v>0</v>
      </c>
      <c r="M61" s="2"/>
      <c r="N61" s="2"/>
    </row>
    <row r="62" spans="1:14" s="42" customFormat="1" ht="12.75" customHeight="1">
      <c r="A62" s="60" t="s">
        <v>20</v>
      </c>
      <c r="B62" s="54">
        <v>5349880</v>
      </c>
      <c r="C62" s="55">
        <v>3060131</v>
      </c>
      <c r="D62" s="55">
        <v>981903</v>
      </c>
      <c r="E62" s="55">
        <v>0</v>
      </c>
      <c r="F62" s="55">
        <v>0</v>
      </c>
      <c r="G62" s="55">
        <v>-6818</v>
      </c>
      <c r="H62" s="55">
        <v>0</v>
      </c>
      <c r="I62" s="55">
        <v>0</v>
      </c>
      <c r="J62" s="54">
        <v>1704693.916083916</v>
      </c>
      <c r="K62" s="55">
        <v>975085</v>
      </c>
      <c r="L62" s="56">
        <v>0</v>
      </c>
      <c r="M62" s="2"/>
      <c r="N62" s="2"/>
    </row>
    <row r="63" spans="1:14" s="42" customFormat="1" ht="12.75" customHeight="1">
      <c r="A63" s="61" t="s">
        <v>21</v>
      </c>
      <c r="B63" s="57">
        <v>5600509656</v>
      </c>
      <c r="C63" s="58">
        <v>3936060588</v>
      </c>
      <c r="D63" s="58">
        <v>3342082405</v>
      </c>
      <c r="E63" s="58">
        <v>0</v>
      </c>
      <c r="F63" s="58">
        <v>4409773</v>
      </c>
      <c r="G63" s="58">
        <v>0</v>
      </c>
      <c r="H63" s="58">
        <v>4389487</v>
      </c>
      <c r="I63" s="58">
        <v>25290929</v>
      </c>
      <c r="J63" s="57">
        <v>4755325980.766854</v>
      </c>
      <c r="K63" s="58">
        <v>3342062119</v>
      </c>
      <c r="L63" s="59">
        <v>527103000</v>
      </c>
      <c r="M63" s="2"/>
      <c r="N63" s="2"/>
    </row>
    <row r="64" spans="1:14" s="42" customFormat="1" ht="12.75" customHeight="1">
      <c r="A64" s="61" t="s">
        <v>22</v>
      </c>
      <c r="B64" s="57">
        <v>2816649455</v>
      </c>
      <c r="C64" s="58">
        <v>1518174057</v>
      </c>
      <c r="D64" s="58">
        <v>1516949969</v>
      </c>
      <c r="E64" s="58">
        <v>0</v>
      </c>
      <c r="F64" s="58">
        <v>0</v>
      </c>
      <c r="G64" s="58">
        <v>-22185738</v>
      </c>
      <c r="H64" s="58">
        <v>0</v>
      </c>
      <c r="I64" s="58">
        <v>0</v>
      </c>
      <c r="J64" s="57">
        <v>2773217496</v>
      </c>
      <c r="K64" s="58">
        <v>1494764231</v>
      </c>
      <c r="L64" s="59">
        <v>6176</v>
      </c>
      <c r="M64" s="2"/>
      <c r="N64" s="2"/>
    </row>
    <row r="65" spans="1:14" s="42" customFormat="1" ht="12.75" customHeight="1" thickBot="1">
      <c r="A65" s="65" t="s">
        <v>24</v>
      </c>
      <c r="B65" s="66">
        <v>120822030</v>
      </c>
      <c r="C65" s="67">
        <v>97865844</v>
      </c>
      <c r="D65" s="67">
        <v>99074065</v>
      </c>
      <c r="E65" s="67">
        <v>0</v>
      </c>
      <c r="F65" s="67">
        <v>0</v>
      </c>
      <c r="G65" s="67">
        <v>-1208221</v>
      </c>
      <c r="H65" s="67">
        <v>0</v>
      </c>
      <c r="I65" s="67">
        <v>0</v>
      </c>
      <c r="J65" s="66">
        <v>120822030</v>
      </c>
      <c r="K65" s="67">
        <v>97865844</v>
      </c>
      <c r="L65" s="68">
        <v>0</v>
      </c>
      <c r="M65" s="2"/>
      <c r="N65" s="2"/>
    </row>
    <row r="66" spans="1:14" s="8" customFormat="1" ht="12.75" customHeight="1" thickBot="1">
      <c r="A66" s="77" t="str">
        <f>"CG and LG (I+II+III) GRAND TOTAL in "&amp;LEFT($A$5,LEN($A$5)-5)&amp;":"</f>
        <v>CG and LG (I+II+III) GRAND TOTAL in April:</v>
      </c>
      <c r="B66" s="78" t="s">
        <v>0</v>
      </c>
      <c r="C66" s="79">
        <v>5555160620</v>
      </c>
      <c r="D66" s="79">
        <v>4959088342</v>
      </c>
      <c r="E66" s="79">
        <v>0</v>
      </c>
      <c r="F66" s="79">
        <v>4409773</v>
      </c>
      <c r="G66" s="79">
        <v>-23400777</v>
      </c>
      <c r="H66" s="79">
        <v>4389487</v>
      </c>
      <c r="I66" s="79">
        <v>25290929</v>
      </c>
      <c r="J66" s="78" t="s">
        <v>0</v>
      </c>
      <c r="K66" s="79">
        <v>4935667279</v>
      </c>
      <c r="L66" s="80">
        <v>527109176</v>
      </c>
      <c r="M66" s="2"/>
      <c r="N66" s="2"/>
    </row>
    <row r="67" spans="1:14" s="1" customFormat="1" ht="12.75" customHeight="1">
      <c r="A67" s="92" t="s">
        <v>66</v>
      </c>
      <c r="B67" s="93" t="s">
        <v>0</v>
      </c>
      <c r="C67" s="93" t="s">
        <v>0</v>
      </c>
      <c r="D67" s="94">
        <v>4920495122.92</v>
      </c>
      <c r="E67" s="94">
        <v>0</v>
      </c>
      <c r="F67" s="94">
        <v>602757</v>
      </c>
      <c r="G67" s="94">
        <v>-29828489</v>
      </c>
      <c r="H67" s="94">
        <v>0</v>
      </c>
      <c r="I67" s="94">
        <v>29370445</v>
      </c>
      <c r="J67" s="95" t="s">
        <v>0</v>
      </c>
      <c r="K67" s="94">
        <v>4890063876.92</v>
      </c>
      <c r="L67" s="96" t="s">
        <v>0</v>
      </c>
      <c r="M67" s="2"/>
      <c r="N67" s="2"/>
    </row>
    <row r="68" spans="1:14" s="1" customFormat="1" ht="12.75" customHeight="1">
      <c r="A68" s="97" t="s">
        <v>68</v>
      </c>
      <c r="B68" s="98" t="s">
        <v>0</v>
      </c>
      <c r="C68" s="98" t="s">
        <v>0</v>
      </c>
      <c r="D68" s="99">
        <v>4890063876.92</v>
      </c>
      <c r="E68" s="99">
        <v>0</v>
      </c>
      <c r="F68" s="99">
        <v>99106</v>
      </c>
      <c r="G68" s="99">
        <v>45857258</v>
      </c>
      <c r="H68" s="99">
        <v>0</v>
      </c>
      <c r="I68" s="99">
        <v>15004830</v>
      </c>
      <c r="J68" s="100" t="s">
        <v>0</v>
      </c>
      <c r="K68" s="99">
        <v>4935822028.92</v>
      </c>
      <c r="L68" s="101" t="s">
        <v>0</v>
      </c>
      <c r="M68" s="2"/>
      <c r="N68" s="2"/>
    </row>
    <row r="69" spans="1:14" s="1" customFormat="1" ht="12.75" customHeight="1" thickBot="1">
      <c r="A69" s="97" t="s">
        <v>70</v>
      </c>
      <c r="B69" s="98" t="s">
        <v>0</v>
      </c>
      <c r="C69" s="98" t="s">
        <v>0</v>
      </c>
      <c r="D69" s="99">
        <v>4935822028.92</v>
      </c>
      <c r="E69" s="99">
        <v>0</v>
      </c>
      <c r="F69" s="99">
        <v>5315104</v>
      </c>
      <c r="G69" s="99">
        <v>28581417</v>
      </c>
      <c r="H69" s="99">
        <v>0</v>
      </c>
      <c r="I69" s="99">
        <v>39704572</v>
      </c>
      <c r="J69" s="100" t="s">
        <v>0</v>
      </c>
      <c r="K69" s="99">
        <v>4959088341.92</v>
      </c>
      <c r="L69" s="101" t="s">
        <v>0</v>
      </c>
      <c r="M69" s="2"/>
      <c r="N69" s="2"/>
    </row>
    <row r="70" spans="1:14" s="1" customFormat="1" ht="12.75" customHeight="1" thickBot="1">
      <c r="A70" s="81" t="str">
        <f>"Total per year "&amp;RIGHT($A$5,4)&amp;":"</f>
        <v>Total per year 2013:</v>
      </c>
      <c r="B70" s="82" t="s">
        <v>0</v>
      </c>
      <c r="C70" s="82" t="s">
        <v>0</v>
      </c>
      <c r="D70" s="83">
        <v>4920495122.92</v>
      </c>
      <c r="E70" s="83">
        <v>0</v>
      </c>
      <c r="F70" s="83">
        <v>10426740</v>
      </c>
      <c r="G70" s="83">
        <v>21209409</v>
      </c>
      <c r="H70" s="83">
        <v>4389487</v>
      </c>
      <c r="I70" s="83">
        <v>109370776</v>
      </c>
      <c r="J70" s="84" t="s">
        <v>0</v>
      </c>
      <c r="K70" s="83">
        <v>4935667278.92</v>
      </c>
      <c r="L70" s="85" t="s">
        <v>0</v>
      </c>
      <c r="M70" s="2"/>
      <c r="N70" s="2"/>
    </row>
    <row r="71" ht="15" customHeight="1">
      <c r="A71" s="76" t="s">
        <v>54</v>
      </c>
    </row>
    <row r="72" ht="15.75">
      <c r="A72" s="1"/>
    </row>
  </sheetData>
  <sheetProtection/>
  <mergeCells count="11">
    <mergeCell ref="E7:I7"/>
    <mergeCell ref="J7:K7"/>
    <mergeCell ref="L7:L8"/>
    <mergeCell ref="A1:L1"/>
    <mergeCell ref="A2:L2"/>
    <mergeCell ref="A3:L3"/>
    <mergeCell ref="A4:L4"/>
    <mergeCell ref="A5:L5"/>
    <mergeCell ref="A7:A8"/>
    <mergeCell ref="B7:C7"/>
    <mergeCell ref="D7:D8"/>
  </mergeCells>
  <printOptions horizontalCentered="1"/>
  <pageMargins left="0.2362204724409449" right="0.2362204724409449" top="0.5118110236220472" bottom="0.5511811023622047" header="0.1968503937007874" footer="0.2755905511811024"/>
  <pageSetup fitToHeight="0" horizontalDpi="600" verticalDpi="600" orientation="landscape" paperSize="9" scale="82" r:id="rId2"/>
  <headerFooter alignWithMargins="0">
    <oddFooter>&amp;C&amp;P of &amp;N</oddFooter>
  </headerFooter>
  <rowBreaks count="1" manualBreakCount="1">
    <brk id="34" max="1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1"/>
  <sheetViews>
    <sheetView zoomScaleSheetLayoutView="100" zoomScalePageLayoutView="0" workbookViewId="0" topLeftCell="A1">
      <selection activeCell="A1" sqref="A1:L1"/>
    </sheetView>
  </sheetViews>
  <sheetFormatPr defaultColWidth="11.421875" defaultRowHeight="12.75"/>
  <cols>
    <col min="1" max="1" width="48.8515625" style="21" customWidth="1"/>
    <col min="2" max="12" width="11.421875" style="21" customWidth="1"/>
    <col min="13" max="13" width="9.140625" style="5" customWidth="1"/>
    <col min="14" max="248" width="9.140625" style="21" customWidth="1"/>
    <col min="249" max="249" width="37.140625" style="21" customWidth="1"/>
    <col min="250" max="16384" width="11.421875" style="21" customWidth="1"/>
  </cols>
  <sheetData>
    <row r="1" spans="1:13" s="4" customFormat="1" ht="94.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5"/>
    </row>
    <row r="2" spans="1:13" s="4" customFormat="1" ht="15.75">
      <c r="A2" s="172" t="s">
        <v>26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5"/>
    </row>
    <row r="3" spans="1:13" s="4" customFormat="1" ht="24.75" customHeight="1">
      <c r="A3" s="173" t="s">
        <v>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5"/>
    </row>
    <row r="4" spans="1:12" s="5" customFormat="1" ht="17.25" customHeight="1">
      <c r="A4" s="174" t="s">
        <v>51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s="5" customFormat="1" ht="17.25" customHeight="1">
      <c r="A5" s="176" t="s">
        <v>73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</row>
    <row r="6" spans="1:12" s="5" customFormat="1" ht="17.25" customHeight="1" thickBot="1">
      <c r="A6" s="69"/>
      <c r="B6" s="69"/>
      <c r="C6" s="69"/>
      <c r="D6" s="69"/>
      <c r="E6" s="69"/>
      <c r="F6" s="69"/>
      <c r="G6" s="69"/>
      <c r="H6" s="69"/>
      <c r="I6" s="70"/>
      <c r="J6" s="69"/>
      <c r="K6" s="69"/>
      <c r="L6" s="71" t="s">
        <v>39</v>
      </c>
    </row>
    <row r="7" spans="1:12" s="5" customFormat="1" ht="25.5" customHeight="1">
      <c r="A7" s="165" t="s">
        <v>3</v>
      </c>
      <c r="B7" s="167" t="s">
        <v>40</v>
      </c>
      <c r="C7" s="167"/>
      <c r="D7" s="167" t="s">
        <v>41</v>
      </c>
      <c r="E7" s="167" t="s">
        <v>2</v>
      </c>
      <c r="F7" s="167"/>
      <c r="G7" s="167"/>
      <c r="H7" s="167"/>
      <c r="I7" s="167"/>
      <c r="J7" s="167" t="s">
        <v>42</v>
      </c>
      <c r="K7" s="167"/>
      <c r="L7" s="169" t="s">
        <v>43</v>
      </c>
    </row>
    <row r="8" spans="1:12" s="5" customFormat="1" ht="38.25">
      <c r="A8" s="166"/>
      <c r="B8" s="3" t="s">
        <v>44</v>
      </c>
      <c r="C8" s="3" t="s">
        <v>4</v>
      </c>
      <c r="D8" s="168"/>
      <c r="E8" s="3" t="s">
        <v>45</v>
      </c>
      <c r="F8" s="3" t="s">
        <v>46</v>
      </c>
      <c r="G8" s="3" t="s">
        <v>47</v>
      </c>
      <c r="H8" s="3" t="s">
        <v>48</v>
      </c>
      <c r="I8" s="3" t="s">
        <v>49</v>
      </c>
      <c r="J8" s="3" t="s">
        <v>44</v>
      </c>
      <c r="K8" s="3" t="s">
        <v>50</v>
      </c>
      <c r="L8" s="170"/>
    </row>
    <row r="9" spans="1:13" s="6" customFormat="1" ht="12" customHeight="1" thickBot="1">
      <c r="A9" s="72">
        <v>1</v>
      </c>
      <c r="B9" s="73">
        <v>2</v>
      </c>
      <c r="C9" s="73">
        <v>3</v>
      </c>
      <c r="D9" s="73">
        <v>4</v>
      </c>
      <c r="E9" s="73">
        <v>5</v>
      </c>
      <c r="F9" s="73">
        <v>6</v>
      </c>
      <c r="G9" s="73">
        <v>7</v>
      </c>
      <c r="H9" s="73">
        <v>8</v>
      </c>
      <c r="I9" s="73">
        <v>9</v>
      </c>
      <c r="J9" s="73">
        <v>10</v>
      </c>
      <c r="K9" s="73">
        <v>11</v>
      </c>
      <c r="L9" s="74">
        <v>12</v>
      </c>
      <c r="M9" s="5"/>
    </row>
    <row r="10" spans="1:12" s="2" customFormat="1" ht="13.5">
      <c r="A10" s="22" t="s">
        <v>60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</row>
    <row r="11" spans="1:13" s="8" customFormat="1" ht="12" customHeight="1">
      <c r="A11" s="86" t="s">
        <v>20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29"/>
      <c r="M11" s="5"/>
    </row>
    <row r="12" spans="1:13" s="11" customFormat="1" ht="12" customHeight="1">
      <c r="A12" s="87" t="s">
        <v>5</v>
      </c>
      <c r="B12" s="9">
        <v>1349880</v>
      </c>
      <c r="C12" s="9">
        <v>762682</v>
      </c>
      <c r="D12" s="10">
        <v>441218</v>
      </c>
      <c r="E12" s="9">
        <v>0</v>
      </c>
      <c r="F12" s="10">
        <v>0</v>
      </c>
      <c r="G12" s="10">
        <v>-5399</v>
      </c>
      <c r="H12" s="10">
        <v>0</v>
      </c>
      <c r="I12" s="10">
        <v>0</v>
      </c>
      <c r="J12" s="9">
        <v>771360</v>
      </c>
      <c r="K12" s="9">
        <v>435819</v>
      </c>
      <c r="L12" s="30">
        <v>0</v>
      </c>
      <c r="M12" s="5"/>
    </row>
    <row r="13" spans="1:13" s="14" customFormat="1" ht="12" customHeight="1">
      <c r="A13" s="88" t="s">
        <v>52</v>
      </c>
      <c r="B13" s="12">
        <v>1349880</v>
      </c>
      <c r="C13" s="12">
        <v>762682</v>
      </c>
      <c r="D13" s="12">
        <v>441218</v>
      </c>
      <c r="E13" s="12">
        <v>0</v>
      </c>
      <c r="F13" s="12">
        <v>0</v>
      </c>
      <c r="G13" s="12">
        <v>-5399</v>
      </c>
      <c r="H13" s="12">
        <v>0</v>
      </c>
      <c r="I13" s="12">
        <v>0</v>
      </c>
      <c r="J13" s="12">
        <v>771360</v>
      </c>
      <c r="K13" s="12">
        <v>435819</v>
      </c>
      <c r="L13" s="31">
        <v>0</v>
      </c>
      <c r="M13" s="5"/>
    </row>
    <row r="14" spans="1:13" s="8" customFormat="1" ht="12" customHeight="1">
      <c r="A14" s="89" t="s">
        <v>21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32"/>
      <c r="M14" s="5"/>
    </row>
    <row r="15" spans="1:13" s="11" customFormat="1" ht="12" customHeight="1">
      <c r="A15" s="87" t="s">
        <v>13</v>
      </c>
      <c r="B15" s="16">
        <v>8213405</v>
      </c>
      <c r="C15" s="16">
        <v>5772414</v>
      </c>
      <c r="D15" s="16">
        <v>2160572</v>
      </c>
      <c r="E15" s="16">
        <v>0</v>
      </c>
      <c r="F15" s="16">
        <v>342575</v>
      </c>
      <c r="G15" s="16">
        <v>0</v>
      </c>
      <c r="H15" s="16">
        <v>0</v>
      </c>
      <c r="I15" s="16">
        <v>43506</v>
      </c>
      <c r="J15" s="16">
        <v>2586777</v>
      </c>
      <c r="K15" s="16">
        <v>1817997</v>
      </c>
      <c r="L15" s="33">
        <v>0</v>
      </c>
      <c r="M15" s="5"/>
    </row>
    <row r="16" spans="1:13" s="8" customFormat="1" ht="12" customHeight="1">
      <c r="A16" s="87" t="s">
        <v>37</v>
      </c>
      <c r="B16" s="16">
        <v>400000000</v>
      </c>
      <c r="C16" s="16">
        <v>281121600</v>
      </c>
      <c r="D16" s="16">
        <v>281121600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400000000</v>
      </c>
      <c r="K16" s="16">
        <v>281121600</v>
      </c>
      <c r="L16" s="33">
        <v>0</v>
      </c>
      <c r="M16" s="5"/>
    </row>
    <row r="17" spans="1:13" s="8" customFormat="1" ht="12" customHeight="1">
      <c r="A17" s="87" t="s">
        <v>38</v>
      </c>
      <c r="B17" s="16">
        <v>400000000</v>
      </c>
      <c r="C17" s="16">
        <v>281121600</v>
      </c>
      <c r="D17" s="16">
        <v>281121600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400000000</v>
      </c>
      <c r="K17" s="16">
        <v>281121600</v>
      </c>
      <c r="L17" s="33">
        <v>0</v>
      </c>
      <c r="M17" s="5"/>
    </row>
    <row r="18" spans="1:13" s="8" customFormat="1" ht="12" customHeight="1">
      <c r="A18" s="87" t="s">
        <v>32</v>
      </c>
      <c r="B18" s="16">
        <v>150000000</v>
      </c>
      <c r="C18" s="16">
        <v>105420600</v>
      </c>
      <c r="D18" s="16">
        <v>102492250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145833333</v>
      </c>
      <c r="K18" s="16">
        <v>102492250</v>
      </c>
      <c r="L18" s="33">
        <v>0</v>
      </c>
      <c r="M18" s="5"/>
    </row>
    <row r="19" spans="1:13" s="8" customFormat="1" ht="12" customHeight="1">
      <c r="A19" s="34" t="s">
        <v>11</v>
      </c>
      <c r="B19" s="16">
        <v>7019240</v>
      </c>
      <c r="C19" s="16">
        <v>4933150</v>
      </c>
      <c r="D19" s="16">
        <v>3100485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4411593</v>
      </c>
      <c r="K19" s="16">
        <v>3100485</v>
      </c>
      <c r="L19" s="33">
        <v>0</v>
      </c>
      <c r="M19" s="5"/>
    </row>
    <row r="20" spans="1:13" s="8" customFormat="1" ht="11.25" customHeight="1">
      <c r="A20" s="90" t="s">
        <v>33</v>
      </c>
      <c r="B20" s="16">
        <v>42000000</v>
      </c>
      <c r="C20" s="16">
        <v>29517768</v>
      </c>
      <c r="D20" s="16">
        <v>21467468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30545455</v>
      </c>
      <c r="K20" s="16">
        <v>21467468</v>
      </c>
      <c r="L20" s="33">
        <v>0</v>
      </c>
      <c r="M20" s="5"/>
    </row>
    <row r="21" spans="1:13" s="8" customFormat="1" ht="12" customHeight="1">
      <c r="A21" s="87" t="s">
        <v>6</v>
      </c>
      <c r="B21" s="16">
        <v>9510029</v>
      </c>
      <c r="C21" s="16">
        <v>6683686</v>
      </c>
      <c r="D21" s="16">
        <v>442537</v>
      </c>
      <c r="E21" s="16">
        <v>0</v>
      </c>
      <c r="F21" s="16">
        <v>88508</v>
      </c>
      <c r="G21" s="16">
        <v>0</v>
      </c>
      <c r="H21" s="16">
        <v>0</v>
      </c>
      <c r="I21" s="16">
        <v>2941</v>
      </c>
      <c r="J21" s="16">
        <v>503739</v>
      </c>
      <c r="K21" s="16">
        <v>354029</v>
      </c>
      <c r="L21" s="33">
        <v>0</v>
      </c>
      <c r="M21" s="5"/>
    </row>
    <row r="22" spans="1:13" s="8" customFormat="1" ht="12" customHeight="1">
      <c r="A22" s="91" t="s">
        <v>7</v>
      </c>
      <c r="B22" s="16">
        <v>4590023</v>
      </c>
      <c r="C22" s="16">
        <v>3225887</v>
      </c>
      <c r="D22" s="16">
        <v>1812924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2579559</v>
      </c>
      <c r="K22" s="16">
        <v>1812924</v>
      </c>
      <c r="L22" s="33">
        <v>0</v>
      </c>
      <c r="M22" s="5"/>
    </row>
    <row r="23" spans="1:13" s="8" customFormat="1" ht="12" customHeight="1">
      <c r="A23" s="87" t="s">
        <v>9</v>
      </c>
      <c r="B23" s="16">
        <v>4241943</v>
      </c>
      <c r="C23" s="16">
        <v>2981254</v>
      </c>
      <c r="D23" s="16">
        <v>137326</v>
      </c>
      <c r="E23" s="16">
        <v>0</v>
      </c>
      <c r="F23" s="16">
        <v>83801</v>
      </c>
      <c r="G23" s="16">
        <v>0</v>
      </c>
      <c r="H23" s="16">
        <v>0</v>
      </c>
      <c r="I23" s="16">
        <v>2652</v>
      </c>
      <c r="J23" s="16">
        <v>76160</v>
      </c>
      <c r="K23" s="16">
        <v>53525</v>
      </c>
      <c r="L23" s="33">
        <v>0</v>
      </c>
      <c r="M23" s="5"/>
    </row>
    <row r="24" spans="1:13" s="8" customFormat="1" ht="12" customHeight="1">
      <c r="A24" s="87" t="s">
        <v>10</v>
      </c>
      <c r="B24" s="16">
        <v>27461677</v>
      </c>
      <c r="C24" s="16">
        <v>19300176</v>
      </c>
      <c r="D24" s="16">
        <v>6611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9407</v>
      </c>
      <c r="K24" s="16">
        <v>6611</v>
      </c>
      <c r="L24" s="33">
        <v>0</v>
      </c>
      <c r="M24" s="5"/>
    </row>
    <row r="25" spans="1:13" s="8" customFormat="1" ht="12" customHeight="1">
      <c r="A25" s="87" t="s">
        <v>5</v>
      </c>
      <c r="B25" s="16">
        <v>18620142</v>
      </c>
      <c r="C25" s="16">
        <v>13086310</v>
      </c>
      <c r="D25" s="16">
        <v>7470670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10629806</v>
      </c>
      <c r="K25" s="16">
        <v>7470670</v>
      </c>
      <c r="L25" s="33">
        <v>0</v>
      </c>
      <c r="M25" s="5"/>
    </row>
    <row r="26" spans="1:13" s="11" customFormat="1" ht="12" customHeight="1">
      <c r="A26" s="87" t="s">
        <v>58</v>
      </c>
      <c r="B26" s="16">
        <v>3100000000</v>
      </c>
      <c r="C26" s="16">
        <v>2178692400</v>
      </c>
      <c r="D26" s="16">
        <v>2038131600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2900000000</v>
      </c>
      <c r="K26" s="16">
        <v>2038131600</v>
      </c>
      <c r="L26" s="33">
        <v>140560800</v>
      </c>
      <c r="M26" s="5"/>
    </row>
    <row r="27" spans="1:13" s="8" customFormat="1" ht="12" customHeight="1">
      <c r="A27" s="87" t="s">
        <v>23</v>
      </c>
      <c r="B27" s="16">
        <v>750000000</v>
      </c>
      <c r="C27" s="16">
        <v>527103000</v>
      </c>
      <c r="D27" s="16">
        <v>158130900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225000000</v>
      </c>
      <c r="K27" s="16">
        <v>158130900</v>
      </c>
      <c r="L27" s="33">
        <v>368972100</v>
      </c>
      <c r="M27" s="5"/>
    </row>
    <row r="28" spans="1:13" s="11" customFormat="1" ht="12" customHeight="1">
      <c r="A28" s="87" t="s">
        <v>27</v>
      </c>
      <c r="B28" s="16">
        <v>50000000</v>
      </c>
      <c r="C28" s="16">
        <v>35140200</v>
      </c>
      <c r="D28" s="16">
        <v>17570100</v>
      </c>
      <c r="E28" s="16">
        <v>0</v>
      </c>
      <c r="F28" s="16">
        <v>0</v>
      </c>
      <c r="G28" s="16">
        <v>0</v>
      </c>
      <c r="H28" s="16">
        <v>0</v>
      </c>
      <c r="I28" s="16">
        <v>818767</v>
      </c>
      <c r="J28" s="16">
        <v>25000000</v>
      </c>
      <c r="K28" s="16">
        <v>17570100</v>
      </c>
      <c r="L28" s="33">
        <v>17570100</v>
      </c>
      <c r="M28" s="5"/>
    </row>
    <row r="29" spans="1:13" s="11" customFormat="1" ht="12" customHeight="1">
      <c r="A29" s="87" t="s">
        <v>29</v>
      </c>
      <c r="B29" s="16">
        <v>400000000</v>
      </c>
      <c r="C29" s="16">
        <v>281121600</v>
      </c>
      <c r="D29" s="16">
        <v>281121600</v>
      </c>
      <c r="E29" s="16">
        <v>0</v>
      </c>
      <c r="F29" s="16">
        <v>0</v>
      </c>
      <c r="G29" s="16">
        <v>0</v>
      </c>
      <c r="H29" s="16">
        <v>0</v>
      </c>
      <c r="I29" s="16">
        <v>1465346</v>
      </c>
      <c r="J29" s="16">
        <v>400000000</v>
      </c>
      <c r="K29" s="16">
        <v>281121600</v>
      </c>
      <c r="L29" s="33">
        <v>0</v>
      </c>
      <c r="M29" s="5"/>
    </row>
    <row r="30" spans="1:13" s="11" customFormat="1" ht="12" customHeight="1">
      <c r="A30" s="90" t="s">
        <v>34</v>
      </c>
      <c r="B30" s="16">
        <v>100000000</v>
      </c>
      <c r="C30" s="16">
        <v>70280400</v>
      </c>
      <c r="D30" s="16">
        <v>70280400</v>
      </c>
      <c r="E30" s="16">
        <v>0</v>
      </c>
      <c r="F30" s="16">
        <v>0</v>
      </c>
      <c r="G30" s="16">
        <v>0</v>
      </c>
      <c r="H30" s="16">
        <v>0</v>
      </c>
      <c r="I30" s="16">
        <v>533315</v>
      </c>
      <c r="J30" s="16">
        <v>100000000</v>
      </c>
      <c r="K30" s="16">
        <v>70280400</v>
      </c>
      <c r="L30" s="33">
        <v>0</v>
      </c>
      <c r="M30" s="5"/>
    </row>
    <row r="31" spans="1:13" s="8" customFormat="1" ht="12" customHeight="1">
      <c r="A31" s="87" t="s">
        <v>12</v>
      </c>
      <c r="B31" s="16">
        <v>7019240</v>
      </c>
      <c r="C31" s="16">
        <v>4933150</v>
      </c>
      <c r="D31" s="16">
        <v>2734874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3891375</v>
      </c>
      <c r="K31" s="16">
        <v>2734874</v>
      </c>
      <c r="L31" s="33">
        <v>0</v>
      </c>
      <c r="M31" s="5"/>
    </row>
    <row r="32" spans="1:13" s="8" customFormat="1" ht="12" customHeight="1">
      <c r="A32" s="88" t="s">
        <v>14</v>
      </c>
      <c r="B32" s="13">
        <v>5478675699</v>
      </c>
      <c r="C32" s="13">
        <v>3850435195</v>
      </c>
      <c r="D32" s="13">
        <v>3269303517</v>
      </c>
      <c r="E32" s="13">
        <v>0</v>
      </c>
      <c r="F32" s="13">
        <v>514884</v>
      </c>
      <c r="G32" s="13">
        <v>0</v>
      </c>
      <c r="H32" s="13">
        <v>0</v>
      </c>
      <c r="I32" s="13">
        <v>2866527</v>
      </c>
      <c r="J32" s="13">
        <v>4651067204</v>
      </c>
      <c r="K32" s="13">
        <v>3268788633</v>
      </c>
      <c r="L32" s="31">
        <v>527103000</v>
      </c>
      <c r="M32" s="5"/>
    </row>
    <row r="33" spans="1:13" s="8" customFormat="1" ht="12" customHeight="1">
      <c r="A33" s="89" t="s">
        <v>22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35"/>
      <c r="M33" s="5"/>
    </row>
    <row r="34" spans="1:13" s="8" customFormat="1" ht="12" customHeight="1">
      <c r="A34" s="34" t="s">
        <v>11</v>
      </c>
      <c r="B34" s="18">
        <v>9591610</v>
      </c>
      <c r="C34" s="18">
        <v>5198653</v>
      </c>
      <c r="D34" s="18">
        <v>2832427</v>
      </c>
      <c r="E34" s="18">
        <v>0</v>
      </c>
      <c r="F34" s="18">
        <v>0</v>
      </c>
      <c r="G34" s="18">
        <v>15765</v>
      </c>
      <c r="H34" s="18">
        <v>0</v>
      </c>
      <c r="I34" s="18">
        <v>0</v>
      </c>
      <c r="J34" s="18">
        <v>5254966</v>
      </c>
      <c r="K34" s="18">
        <v>2848192</v>
      </c>
      <c r="L34" s="36">
        <v>0</v>
      </c>
      <c r="M34" s="5"/>
    </row>
    <row r="35" spans="1:13" s="11" customFormat="1" ht="12" customHeight="1">
      <c r="A35" s="34" t="s">
        <v>12</v>
      </c>
      <c r="B35" s="18">
        <v>9591610</v>
      </c>
      <c r="C35" s="18">
        <v>5198653</v>
      </c>
      <c r="D35" s="18">
        <v>2451365</v>
      </c>
      <c r="E35" s="18">
        <v>0</v>
      </c>
      <c r="F35" s="18">
        <v>0</v>
      </c>
      <c r="G35" s="18">
        <v>13644</v>
      </c>
      <c r="H35" s="18">
        <v>0</v>
      </c>
      <c r="I35" s="18">
        <v>0</v>
      </c>
      <c r="J35" s="18">
        <v>4547986</v>
      </c>
      <c r="K35" s="18">
        <v>2465009</v>
      </c>
      <c r="L35" s="36">
        <v>0</v>
      </c>
      <c r="M35" s="5"/>
    </row>
    <row r="36" spans="1:13" s="19" customFormat="1" ht="12" customHeight="1">
      <c r="A36" s="34" t="s">
        <v>36</v>
      </c>
      <c r="B36" s="18">
        <v>500000000</v>
      </c>
      <c r="C36" s="18">
        <v>271000000</v>
      </c>
      <c r="D36" s="18">
        <v>269500000</v>
      </c>
      <c r="E36" s="18">
        <v>0</v>
      </c>
      <c r="F36" s="18">
        <v>0</v>
      </c>
      <c r="G36" s="18">
        <v>1500000</v>
      </c>
      <c r="H36" s="18">
        <v>0</v>
      </c>
      <c r="I36" s="18">
        <v>0</v>
      </c>
      <c r="J36" s="18">
        <v>500000000</v>
      </c>
      <c r="K36" s="18">
        <v>271000000</v>
      </c>
      <c r="L36" s="36">
        <v>0</v>
      </c>
      <c r="M36" s="5"/>
    </row>
    <row r="37" spans="1:13" s="19" customFormat="1" ht="12" customHeight="1">
      <c r="A37" s="34" t="s">
        <v>62</v>
      </c>
      <c r="B37" s="18">
        <v>1000000000</v>
      </c>
      <c r="C37" s="18">
        <v>542000000</v>
      </c>
      <c r="D37" s="18">
        <v>539000000</v>
      </c>
      <c r="E37" s="18">
        <v>0</v>
      </c>
      <c r="F37" s="18">
        <v>0</v>
      </c>
      <c r="G37" s="18">
        <v>3000000</v>
      </c>
      <c r="H37" s="18">
        <v>0</v>
      </c>
      <c r="I37" s="18">
        <v>0</v>
      </c>
      <c r="J37" s="18">
        <v>1000000000</v>
      </c>
      <c r="K37" s="18">
        <v>542000000</v>
      </c>
      <c r="L37" s="36">
        <v>0</v>
      </c>
      <c r="M37" s="5"/>
    </row>
    <row r="38" spans="1:13" s="19" customFormat="1" ht="12" customHeight="1">
      <c r="A38" s="34" t="s">
        <v>63</v>
      </c>
      <c r="B38" s="18">
        <v>1250000000</v>
      </c>
      <c r="C38" s="18">
        <v>677500000</v>
      </c>
      <c r="D38" s="18">
        <v>673750000</v>
      </c>
      <c r="E38" s="18">
        <v>0</v>
      </c>
      <c r="F38" s="18">
        <v>0</v>
      </c>
      <c r="G38" s="18">
        <v>3750000</v>
      </c>
      <c r="H38" s="18">
        <v>0</v>
      </c>
      <c r="I38" s="18">
        <v>0</v>
      </c>
      <c r="J38" s="18">
        <v>1250000000</v>
      </c>
      <c r="K38" s="18">
        <v>677500000</v>
      </c>
      <c r="L38" s="36">
        <v>0</v>
      </c>
      <c r="M38" s="5"/>
    </row>
    <row r="39" spans="1:13" s="19" customFormat="1" ht="12" customHeight="1">
      <c r="A39" s="34" t="s">
        <v>15</v>
      </c>
      <c r="B39" s="18">
        <v>9318877</v>
      </c>
      <c r="C39" s="18">
        <v>5050831</v>
      </c>
      <c r="D39" s="18">
        <v>2092864</v>
      </c>
      <c r="E39" s="18">
        <v>0</v>
      </c>
      <c r="F39" s="18">
        <v>0</v>
      </c>
      <c r="G39" s="18">
        <v>11649</v>
      </c>
      <c r="H39" s="18">
        <v>0</v>
      </c>
      <c r="I39" s="18">
        <v>0</v>
      </c>
      <c r="J39" s="18">
        <v>3882865</v>
      </c>
      <c r="K39" s="18">
        <v>2104513</v>
      </c>
      <c r="L39" s="36">
        <v>0</v>
      </c>
      <c r="M39" s="5"/>
    </row>
    <row r="40" spans="1:13" s="8" customFormat="1" ht="12" customHeight="1">
      <c r="A40" s="91" t="s">
        <v>16</v>
      </c>
      <c r="B40" s="18">
        <v>20000000</v>
      </c>
      <c r="C40" s="18">
        <v>10840000</v>
      </c>
      <c r="D40" s="18">
        <v>878570</v>
      </c>
      <c r="E40" s="18">
        <v>0</v>
      </c>
      <c r="F40" s="18">
        <v>0</v>
      </c>
      <c r="G40" s="18">
        <v>4890</v>
      </c>
      <c r="H40" s="18">
        <v>0</v>
      </c>
      <c r="I40" s="18">
        <v>0</v>
      </c>
      <c r="J40" s="18">
        <v>1630000</v>
      </c>
      <c r="K40" s="18">
        <v>883460</v>
      </c>
      <c r="L40" s="36">
        <v>0</v>
      </c>
      <c r="M40" s="5"/>
    </row>
    <row r="41" spans="1:13" s="8" customFormat="1" ht="12" customHeight="1">
      <c r="A41" s="91" t="s">
        <v>17</v>
      </c>
      <c r="B41" s="18">
        <v>15927358</v>
      </c>
      <c r="C41" s="18">
        <v>8632628</v>
      </c>
      <c r="D41" s="18">
        <v>3851051</v>
      </c>
      <c r="E41" s="18">
        <v>0</v>
      </c>
      <c r="F41" s="18">
        <v>0</v>
      </c>
      <c r="G41" s="18">
        <v>21434</v>
      </c>
      <c r="H41" s="18">
        <v>0</v>
      </c>
      <c r="I41" s="18">
        <v>0</v>
      </c>
      <c r="J41" s="18">
        <v>7144807</v>
      </c>
      <c r="K41" s="18">
        <v>3872485</v>
      </c>
      <c r="L41" s="36">
        <v>0</v>
      </c>
      <c r="M41" s="5"/>
    </row>
    <row r="42" spans="1:13" s="8" customFormat="1" ht="12" customHeight="1">
      <c r="A42" s="91" t="s">
        <v>18</v>
      </c>
      <c r="B42" s="18">
        <v>2220000</v>
      </c>
      <c r="C42" s="18">
        <v>1203240</v>
      </c>
      <c r="D42" s="18">
        <v>407954</v>
      </c>
      <c r="E42" s="18">
        <v>0</v>
      </c>
      <c r="F42" s="18">
        <v>0</v>
      </c>
      <c r="G42" s="18">
        <v>2271</v>
      </c>
      <c r="H42" s="18">
        <v>0</v>
      </c>
      <c r="I42" s="18">
        <v>0</v>
      </c>
      <c r="J42" s="18">
        <v>756872</v>
      </c>
      <c r="K42" s="18">
        <v>410225</v>
      </c>
      <c r="L42" s="36">
        <v>6210</v>
      </c>
      <c r="M42" s="5"/>
    </row>
    <row r="43" spans="1:13" s="8" customFormat="1" ht="12" customHeight="1">
      <c r="A43" s="88" t="s">
        <v>19</v>
      </c>
      <c r="B43" s="20">
        <v>2816649455</v>
      </c>
      <c r="C43" s="20">
        <v>1526624005</v>
      </c>
      <c r="D43" s="20">
        <v>1494764231</v>
      </c>
      <c r="E43" s="20">
        <v>0</v>
      </c>
      <c r="F43" s="20">
        <v>0</v>
      </c>
      <c r="G43" s="20">
        <v>8319653</v>
      </c>
      <c r="H43" s="20">
        <v>0</v>
      </c>
      <c r="I43" s="20">
        <v>0</v>
      </c>
      <c r="J43" s="20">
        <v>2773217496</v>
      </c>
      <c r="K43" s="20">
        <v>1503083884</v>
      </c>
      <c r="L43" s="37">
        <v>6210</v>
      </c>
      <c r="M43" s="5"/>
    </row>
    <row r="44" spans="1:13" s="8" customFormat="1" ht="12" customHeight="1">
      <c r="A44" s="89" t="s">
        <v>24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35"/>
      <c r="M44" s="5"/>
    </row>
    <row r="45" spans="1:13" s="8" customFormat="1" ht="12" customHeight="1">
      <c r="A45" s="34" t="s">
        <v>30</v>
      </c>
      <c r="B45" s="18">
        <v>120822030</v>
      </c>
      <c r="C45" s="18">
        <v>97745022</v>
      </c>
      <c r="D45" s="18">
        <v>97865844</v>
      </c>
      <c r="E45" s="18">
        <v>0</v>
      </c>
      <c r="F45" s="18">
        <v>0</v>
      </c>
      <c r="G45" s="18">
        <v>-120822</v>
      </c>
      <c r="H45" s="18">
        <v>0</v>
      </c>
      <c r="I45" s="18">
        <v>20538</v>
      </c>
      <c r="J45" s="18">
        <v>120822030</v>
      </c>
      <c r="K45" s="18">
        <v>97745022</v>
      </c>
      <c r="L45" s="36">
        <v>0</v>
      </c>
      <c r="M45" s="5"/>
    </row>
    <row r="46" spans="1:13" s="8" customFormat="1" ht="12" customHeight="1">
      <c r="A46" s="88" t="s">
        <v>25</v>
      </c>
      <c r="B46" s="13">
        <v>120822030</v>
      </c>
      <c r="C46" s="13">
        <v>97745022</v>
      </c>
      <c r="D46" s="13">
        <v>97865844</v>
      </c>
      <c r="E46" s="13">
        <v>0</v>
      </c>
      <c r="F46" s="13">
        <v>0</v>
      </c>
      <c r="G46" s="13">
        <v>-120822</v>
      </c>
      <c r="H46" s="13">
        <v>0</v>
      </c>
      <c r="I46" s="13">
        <v>20538</v>
      </c>
      <c r="J46" s="13">
        <v>120822030</v>
      </c>
      <c r="K46" s="13">
        <v>97745022</v>
      </c>
      <c r="L46" s="31">
        <v>0</v>
      </c>
      <c r="M46" s="5"/>
    </row>
    <row r="47" spans="1:12" s="2" customFormat="1" ht="13.5" thickBot="1">
      <c r="A47" s="25" t="str">
        <f>"Total in "&amp;LEFT($A$5,LEN($A$5)-5)&amp;":"</f>
        <v>Total in May:</v>
      </c>
      <c r="B47" s="26" t="s">
        <v>0</v>
      </c>
      <c r="C47" s="27">
        <v>5475566904</v>
      </c>
      <c r="D47" s="27">
        <v>4862374810</v>
      </c>
      <c r="E47" s="27">
        <v>0</v>
      </c>
      <c r="F47" s="27">
        <v>514884</v>
      </c>
      <c r="G47" s="27">
        <v>8193432</v>
      </c>
      <c r="H47" s="27">
        <v>0</v>
      </c>
      <c r="I47" s="27">
        <v>2887065</v>
      </c>
      <c r="J47" s="26" t="s">
        <v>0</v>
      </c>
      <c r="K47" s="27">
        <v>4870053358</v>
      </c>
      <c r="L47" s="28">
        <v>527109210</v>
      </c>
    </row>
    <row r="48" spans="1:12" s="2" customFormat="1" ht="12" customHeight="1">
      <c r="A48" s="22" t="s">
        <v>59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4"/>
    </row>
    <row r="49" spans="1:13" s="8" customFormat="1" ht="12" customHeight="1" thickBot="1">
      <c r="A49" s="75" t="s">
        <v>53</v>
      </c>
      <c r="B49" s="62">
        <v>0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3">
        <v>0</v>
      </c>
      <c r="M49" s="5"/>
    </row>
    <row r="50" spans="1:12" s="2" customFormat="1" ht="13.5">
      <c r="A50" s="38" t="s">
        <v>61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4"/>
    </row>
    <row r="51" spans="1:14" s="42" customFormat="1" ht="12.75">
      <c r="A51" s="39" t="s">
        <v>20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1"/>
      <c r="M51" s="2"/>
      <c r="N51" s="2"/>
    </row>
    <row r="52" spans="1:14" s="42" customFormat="1" ht="12" customHeight="1">
      <c r="A52" s="43" t="s">
        <v>55</v>
      </c>
      <c r="B52" s="44">
        <v>4000000</v>
      </c>
      <c r="C52" s="44">
        <v>2260000</v>
      </c>
      <c r="D52" s="45">
        <v>533867</v>
      </c>
      <c r="E52" s="44">
        <v>0</v>
      </c>
      <c r="F52" s="45">
        <v>76133</v>
      </c>
      <c r="G52" s="45">
        <v>-5734</v>
      </c>
      <c r="H52" s="45">
        <v>0</v>
      </c>
      <c r="I52" s="45">
        <v>10287</v>
      </c>
      <c r="J52" s="44">
        <v>800000.0000000001</v>
      </c>
      <c r="K52" s="46">
        <v>452000</v>
      </c>
      <c r="L52" s="47">
        <v>0</v>
      </c>
      <c r="M52" s="2"/>
      <c r="N52" s="2"/>
    </row>
    <row r="53" spans="1:14" s="42" customFormat="1" ht="12.75">
      <c r="A53" s="48" t="s">
        <v>52</v>
      </c>
      <c r="B53" s="49">
        <v>4000000</v>
      </c>
      <c r="C53" s="49">
        <v>2260000</v>
      </c>
      <c r="D53" s="49">
        <v>533867</v>
      </c>
      <c r="E53" s="49">
        <v>0</v>
      </c>
      <c r="F53" s="49">
        <v>76133</v>
      </c>
      <c r="G53" s="49">
        <v>-5734</v>
      </c>
      <c r="H53" s="49">
        <v>0</v>
      </c>
      <c r="I53" s="49">
        <v>10287</v>
      </c>
      <c r="J53" s="49">
        <v>800000.0000000001</v>
      </c>
      <c r="K53" s="49">
        <v>452000</v>
      </c>
      <c r="L53" s="50">
        <v>0</v>
      </c>
      <c r="M53" s="2"/>
      <c r="N53" s="2"/>
    </row>
    <row r="54" spans="1:14" s="42" customFormat="1" ht="12.75">
      <c r="A54" s="39" t="s">
        <v>21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64"/>
      <c r="M54" s="2"/>
      <c r="N54" s="2"/>
    </row>
    <row r="55" spans="1:14" s="42" customFormat="1" ht="12.75">
      <c r="A55" s="51" t="s">
        <v>55</v>
      </c>
      <c r="B55" s="46">
        <v>12551985</v>
      </c>
      <c r="C55" s="46">
        <v>8821585</v>
      </c>
      <c r="D55" s="46">
        <v>2058369</v>
      </c>
      <c r="E55" s="46">
        <v>0</v>
      </c>
      <c r="F55" s="46">
        <v>294053</v>
      </c>
      <c r="G55" s="46">
        <v>0</v>
      </c>
      <c r="H55" s="46">
        <v>0</v>
      </c>
      <c r="I55" s="46">
        <v>57813</v>
      </c>
      <c r="J55" s="46">
        <v>2510395.5014484837</v>
      </c>
      <c r="K55" s="46">
        <v>1764316</v>
      </c>
      <c r="L55" s="52">
        <v>0</v>
      </c>
      <c r="M55" s="2"/>
      <c r="N55" s="2"/>
    </row>
    <row r="56" spans="1:14" s="42" customFormat="1" ht="12.75">
      <c r="A56" s="51" t="s">
        <v>56</v>
      </c>
      <c r="B56" s="46">
        <v>81255205</v>
      </c>
      <c r="C56" s="46">
        <v>57106483</v>
      </c>
      <c r="D56" s="46">
        <v>57106483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81255204.86508329</v>
      </c>
      <c r="K56" s="46">
        <v>57106483</v>
      </c>
      <c r="L56" s="52">
        <v>0</v>
      </c>
      <c r="M56" s="2"/>
      <c r="N56" s="2"/>
    </row>
    <row r="57" spans="1:14" s="42" customFormat="1" ht="12.75">
      <c r="A57" s="51" t="s">
        <v>57</v>
      </c>
      <c r="B57" s="46">
        <v>20631641</v>
      </c>
      <c r="C57" s="46">
        <v>14500000</v>
      </c>
      <c r="D57" s="46">
        <v>13593750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19342163.67579012</v>
      </c>
      <c r="K57" s="46">
        <v>13593750</v>
      </c>
      <c r="L57" s="52">
        <v>0</v>
      </c>
      <c r="M57" s="2"/>
      <c r="N57" s="2"/>
    </row>
    <row r="58" spans="1:14" s="42" customFormat="1" ht="12.75" customHeight="1">
      <c r="A58" s="48" t="s">
        <v>14</v>
      </c>
      <c r="B58" s="53">
        <v>114438831</v>
      </c>
      <c r="C58" s="53">
        <v>80428068</v>
      </c>
      <c r="D58" s="53">
        <v>72758602</v>
      </c>
      <c r="E58" s="53">
        <v>0</v>
      </c>
      <c r="F58" s="53">
        <v>294053</v>
      </c>
      <c r="G58" s="53">
        <v>0</v>
      </c>
      <c r="H58" s="53">
        <v>0</v>
      </c>
      <c r="I58" s="53">
        <v>57813</v>
      </c>
      <c r="J58" s="53">
        <v>103107764.04232189</v>
      </c>
      <c r="K58" s="53">
        <v>72464549</v>
      </c>
      <c r="L58" s="50">
        <v>0</v>
      </c>
      <c r="M58" s="2"/>
      <c r="N58" s="2"/>
    </row>
    <row r="59" spans="1:14" s="42" customFormat="1" ht="12.75" customHeight="1" thickBot="1">
      <c r="A59" s="25" t="str">
        <f>"Total in "&amp;LEFT($A$5,LEN($A$5)-5)&amp;":"</f>
        <v>Total in May:</v>
      </c>
      <c r="B59" s="26" t="s">
        <v>0</v>
      </c>
      <c r="C59" s="27">
        <v>82688068</v>
      </c>
      <c r="D59" s="27">
        <v>73292469</v>
      </c>
      <c r="E59" s="27">
        <v>0</v>
      </c>
      <c r="F59" s="27">
        <v>370186</v>
      </c>
      <c r="G59" s="27">
        <v>-5734</v>
      </c>
      <c r="H59" s="27">
        <v>0</v>
      </c>
      <c r="I59" s="27">
        <v>68100</v>
      </c>
      <c r="J59" s="26" t="s">
        <v>0</v>
      </c>
      <c r="K59" s="27">
        <v>72916549</v>
      </c>
      <c r="L59" s="28">
        <v>0</v>
      </c>
      <c r="M59" s="2"/>
      <c r="N59" s="2"/>
    </row>
    <row r="60" spans="1:14" s="42" customFormat="1" ht="12.75" customHeight="1">
      <c r="A60" s="60" t="s">
        <v>20</v>
      </c>
      <c r="B60" s="54">
        <v>5349880</v>
      </c>
      <c r="C60" s="55">
        <v>3022682</v>
      </c>
      <c r="D60" s="55">
        <v>975085</v>
      </c>
      <c r="E60" s="55">
        <v>0</v>
      </c>
      <c r="F60" s="55">
        <v>76133</v>
      </c>
      <c r="G60" s="55">
        <v>-11133</v>
      </c>
      <c r="H60" s="55">
        <v>0</v>
      </c>
      <c r="I60" s="55">
        <v>10287</v>
      </c>
      <c r="J60" s="54">
        <v>1571360</v>
      </c>
      <c r="K60" s="55">
        <v>887819</v>
      </c>
      <c r="L60" s="56">
        <v>0</v>
      </c>
      <c r="M60" s="2"/>
      <c r="N60" s="2"/>
    </row>
    <row r="61" spans="1:14" s="42" customFormat="1" ht="12.75" customHeight="1">
      <c r="A61" s="61" t="s">
        <v>21</v>
      </c>
      <c r="B61" s="57">
        <v>5593114530</v>
      </c>
      <c r="C61" s="58">
        <v>3930863263</v>
      </c>
      <c r="D61" s="58">
        <v>3342062119</v>
      </c>
      <c r="E61" s="58">
        <v>0</v>
      </c>
      <c r="F61" s="58">
        <v>808937</v>
      </c>
      <c r="G61" s="58">
        <v>0</v>
      </c>
      <c r="H61" s="58">
        <v>0</v>
      </c>
      <c r="I61" s="58">
        <v>2924340</v>
      </c>
      <c r="J61" s="57">
        <v>4754174968.042322</v>
      </c>
      <c r="K61" s="58">
        <v>3341253182</v>
      </c>
      <c r="L61" s="59">
        <v>527103000</v>
      </c>
      <c r="M61" s="2"/>
      <c r="N61" s="2"/>
    </row>
    <row r="62" spans="1:14" s="42" customFormat="1" ht="12.75" customHeight="1">
      <c r="A62" s="61" t="s">
        <v>22</v>
      </c>
      <c r="B62" s="57">
        <v>2816649455</v>
      </c>
      <c r="C62" s="58">
        <v>1526624005</v>
      </c>
      <c r="D62" s="58">
        <v>1494764231</v>
      </c>
      <c r="E62" s="58">
        <v>0</v>
      </c>
      <c r="F62" s="58">
        <v>0</v>
      </c>
      <c r="G62" s="58">
        <v>8319653</v>
      </c>
      <c r="H62" s="58">
        <v>0</v>
      </c>
      <c r="I62" s="58">
        <v>0</v>
      </c>
      <c r="J62" s="57">
        <v>2773217496</v>
      </c>
      <c r="K62" s="58">
        <v>1503083884</v>
      </c>
      <c r="L62" s="59">
        <v>6210</v>
      </c>
      <c r="M62" s="2"/>
      <c r="N62" s="2"/>
    </row>
    <row r="63" spans="1:14" s="42" customFormat="1" ht="12.75" customHeight="1" thickBot="1">
      <c r="A63" s="65" t="s">
        <v>24</v>
      </c>
      <c r="B63" s="66">
        <v>120822030</v>
      </c>
      <c r="C63" s="67">
        <v>97745022</v>
      </c>
      <c r="D63" s="67">
        <v>97865844</v>
      </c>
      <c r="E63" s="67">
        <v>0</v>
      </c>
      <c r="F63" s="67">
        <v>0</v>
      </c>
      <c r="G63" s="67">
        <v>-120822</v>
      </c>
      <c r="H63" s="67">
        <v>0</v>
      </c>
      <c r="I63" s="67">
        <v>20538</v>
      </c>
      <c r="J63" s="66">
        <v>120822030</v>
      </c>
      <c r="K63" s="67">
        <v>97745022</v>
      </c>
      <c r="L63" s="68">
        <v>0</v>
      </c>
      <c r="M63" s="2"/>
      <c r="N63" s="2"/>
    </row>
    <row r="64" spans="1:14" s="8" customFormat="1" ht="12.75" customHeight="1" thickBot="1">
      <c r="A64" s="77" t="str">
        <f>"CG and LG (I+II+III) GRAND TOTAL in "&amp;LEFT($A$5,LEN($A$5)-5)&amp;":"</f>
        <v>CG and LG (I+II+III) GRAND TOTAL in May:</v>
      </c>
      <c r="B64" s="78" t="s">
        <v>0</v>
      </c>
      <c r="C64" s="79">
        <v>5558254972</v>
      </c>
      <c r="D64" s="79">
        <v>4935667279</v>
      </c>
      <c r="E64" s="79">
        <v>0</v>
      </c>
      <c r="F64" s="79">
        <v>885070</v>
      </c>
      <c r="G64" s="79">
        <v>8187698</v>
      </c>
      <c r="H64" s="79">
        <v>0</v>
      </c>
      <c r="I64" s="79">
        <v>2955165</v>
      </c>
      <c r="J64" s="78" t="s">
        <v>0</v>
      </c>
      <c r="K64" s="79">
        <v>4942969907</v>
      </c>
      <c r="L64" s="80">
        <v>527109210</v>
      </c>
      <c r="M64" s="2"/>
      <c r="N64" s="2"/>
    </row>
    <row r="65" spans="1:14" s="1" customFormat="1" ht="12.75" customHeight="1">
      <c r="A65" s="92" t="s">
        <v>66</v>
      </c>
      <c r="B65" s="93" t="s">
        <v>0</v>
      </c>
      <c r="C65" s="93" t="s">
        <v>0</v>
      </c>
      <c r="D65" s="94">
        <v>4920495122.92</v>
      </c>
      <c r="E65" s="94">
        <v>0</v>
      </c>
      <c r="F65" s="94">
        <v>602757</v>
      </c>
      <c r="G65" s="94">
        <v>-29828489</v>
      </c>
      <c r="H65" s="94">
        <v>0</v>
      </c>
      <c r="I65" s="94">
        <v>29370445</v>
      </c>
      <c r="J65" s="95" t="s">
        <v>0</v>
      </c>
      <c r="K65" s="94">
        <v>4890063876.92</v>
      </c>
      <c r="L65" s="96" t="s">
        <v>0</v>
      </c>
      <c r="M65" s="2"/>
      <c r="N65" s="2"/>
    </row>
    <row r="66" spans="1:14" s="1" customFormat="1" ht="12.75" customHeight="1">
      <c r="A66" s="97" t="s">
        <v>68</v>
      </c>
      <c r="B66" s="98" t="s">
        <v>0</v>
      </c>
      <c r="C66" s="98" t="s">
        <v>0</v>
      </c>
      <c r="D66" s="99">
        <v>4890063876.92</v>
      </c>
      <c r="E66" s="99">
        <v>0</v>
      </c>
      <c r="F66" s="99">
        <v>99106</v>
      </c>
      <c r="G66" s="99">
        <v>45857258</v>
      </c>
      <c r="H66" s="99">
        <v>0</v>
      </c>
      <c r="I66" s="99">
        <v>15004830</v>
      </c>
      <c r="J66" s="100" t="s">
        <v>0</v>
      </c>
      <c r="K66" s="99">
        <v>4935822028.92</v>
      </c>
      <c r="L66" s="101" t="s">
        <v>0</v>
      </c>
      <c r="M66" s="2"/>
      <c r="N66" s="2"/>
    </row>
    <row r="67" spans="1:14" s="1" customFormat="1" ht="12.75" customHeight="1">
      <c r="A67" s="97" t="s">
        <v>70</v>
      </c>
      <c r="B67" s="98" t="s">
        <v>0</v>
      </c>
      <c r="C67" s="98" t="s">
        <v>0</v>
      </c>
      <c r="D67" s="99">
        <v>4935822028.92</v>
      </c>
      <c r="E67" s="99">
        <v>0</v>
      </c>
      <c r="F67" s="99">
        <v>5315104</v>
      </c>
      <c r="G67" s="99">
        <v>28581417</v>
      </c>
      <c r="H67" s="99">
        <v>0</v>
      </c>
      <c r="I67" s="99">
        <v>39704572</v>
      </c>
      <c r="J67" s="100" t="s">
        <v>0</v>
      </c>
      <c r="K67" s="99">
        <v>4959088341.92</v>
      </c>
      <c r="L67" s="101" t="s">
        <v>0</v>
      </c>
      <c r="M67" s="2"/>
      <c r="N67" s="2"/>
    </row>
    <row r="68" spans="1:14" s="1" customFormat="1" ht="12.75" customHeight="1" thickBot="1">
      <c r="A68" s="97" t="s">
        <v>74</v>
      </c>
      <c r="B68" s="98" t="s">
        <v>0</v>
      </c>
      <c r="C68" s="98" t="s">
        <v>0</v>
      </c>
      <c r="D68" s="99">
        <v>4959088341.92</v>
      </c>
      <c r="E68" s="99">
        <v>0</v>
      </c>
      <c r="F68" s="99">
        <v>4409773</v>
      </c>
      <c r="G68" s="99">
        <v>-23400777</v>
      </c>
      <c r="H68" s="99">
        <v>4389487</v>
      </c>
      <c r="I68" s="99">
        <v>25290929</v>
      </c>
      <c r="J68" s="100" t="s">
        <v>0</v>
      </c>
      <c r="K68" s="99">
        <v>4935667278.92</v>
      </c>
      <c r="L68" s="101" t="s">
        <v>0</v>
      </c>
      <c r="M68" s="2"/>
      <c r="N68" s="2"/>
    </row>
    <row r="69" spans="1:14" s="1" customFormat="1" ht="12.75" customHeight="1" thickBot="1">
      <c r="A69" s="81" t="str">
        <f>"Total per year "&amp;RIGHT($A$5,4)&amp;":"</f>
        <v>Total per year 2013:</v>
      </c>
      <c r="B69" s="82" t="s">
        <v>0</v>
      </c>
      <c r="C69" s="82" t="s">
        <v>0</v>
      </c>
      <c r="D69" s="83">
        <v>4920495122.92</v>
      </c>
      <c r="E69" s="83">
        <v>0</v>
      </c>
      <c r="F69" s="83">
        <v>11311810</v>
      </c>
      <c r="G69" s="83">
        <v>29397107</v>
      </c>
      <c r="H69" s="83">
        <v>4389487</v>
      </c>
      <c r="I69" s="83">
        <v>112325941</v>
      </c>
      <c r="J69" s="84" t="s">
        <v>0</v>
      </c>
      <c r="K69" s="83">
        <v>4942969906.92</v>
      </c>
      <c r="L69" s="85" t="s">
        <v>0</v>
      </c>
      <c r="M69" s="2"/>
      <c r="N69" s="2"/>
    </row>
    <row r="70" ht="15" customHeight="1">
      <c r="A70" s="76" t="s">
        <v>54</v>
      </c>
    </row>
    <row r="71" ht="15.75">
      <c r="A71" s="1"/>
    </row>
  </sheetData>
  <sheetProtection/>
  <mergeCells count="11">
    <mergeCell ref="J7:K7"/>
    <mergeCell ref="L7:L8"/>
    <mergeCell ref="A1:L1"/>
    <mergeCell ref="A2:L2"/>
    <mergeCell ref="A3:L3"/>
    <mergeCell ref="A4:L4"/>
    <mergeCell ref="A5:L5"/>
    <mergeCell ref="A7:A8"/>
    <mergeCell ref="B7:C7"/>
    <mergeCell ref="D7:D8"/>
    <mergeCell ref="E7:I7"/>
  </mergeCells>
  <printOptions horizontalCentered="1"/>
  <pageMargins left="0.2362204724409449" right="0.2362204724409449" top="0.5118110236220472" bottom="0.5511811023622047" header="0.1968503937007874" footer="0.2755905511811024"/>
  <pageSetup fitToHeight="0" horizontalDpi="600" verticalDpi="600" orientation="landscape" paperSize="9" scale="82" r:id="rId2"/>
  <headerFooter alignWithMargins="0">
    <oddFooter>&amp;C&amp;P of &amp;N</oddFooter>
  </headerFooter>
  <rowBreaks count="1" manualBreakCount="1">
    <brk id="32" max="1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2"/>
  <sheetViews>
    <sheetView zoomScaleSheetLayoutView="100" zoomScalePageLayoutView="0" workbookViewId="0" topLeftCell="A1">
      <selection activeCell="A1" sqref="A1:L1"/>
    </sheetView>
  </sheetViews>
  <sheetFormatPr defaultColWidth="11.421875" defaultRowHeight="12.75"/>
  <cols>
    <col min="1" max="1" width="48.8515625" style="21" customWidth="1"/>
    <col min="2" max="12" width="11.421875" style="21" customWidth="1"/>
    <col min="13" max="13" width="9.140625" style="5" customWidth="1"/>
    <col min="14" max="248" width="9.140625" style="21" customWidth="1"/>
    <col min="249" max="249" width="37.140625" style="21" customWidth="1"/>
    <col min="250" max="16384" width="11.421875" style="21" customWidth="1"/>
  </cols>
  <sheetData>
    <row r="1" spans="1:13" s="4" customFormat="1" ht="94.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5"/>
    </row>
    <row r="2" spans="1:13" s="4" customFormat="1" ht="15.75">
      <c r="A2" s="172" t="s">
        <v>26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5"/>
    </row>
    <row r="3" spans="1:13" s="4" customFormat="1" ht="24.75" customHeight="1">
      <c r="A3" s="173" t="s">
        <v>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5"/>
    </row>
    <row r="4" spans="1:12" s="5" customFormat="1" ht="17.25" customHeight="1">
      <c r="A4" s="174" t="s">
        <v>51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s="5" customFormat="1" ht="17.25" customHeight="1">
      <c r="A5" s="176" t="s">
        <v>75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</row>
    <row r="6" spans="1:12" s="5" customFormat="1" ht="17.25" customHeight="1" thickBot="1">
      <c r="A6" s="69"/>
      <c r="B6" s="69"/>
      <c r="C6" s="69"/>
      <c r="D6" s="69"/>
      <c r="E6" s="69"/>
      <c r="F6" s="69"/>
      <c r="G6" s="69"/>
      <c r="H6" s="69"/>
      <c r="I6" s="70"/>
      <c r="J6" s="69"/>
      <c r="K6" s="69"/>
      <c r="L6" s="71" t="s">
        <v>39</v>
      </c>
    </row>
    <row r="7" spans="1:12" s="5" customFormat="1" ht="25.5" customHeight="1">
      <c r="A7" s="178" t="s">
        <v>3</v>
      </c>
      <c r="B7" s="165" t="s">
        <v>40</v>
      </c>
      <c r="C7" s="167"/>
      <c r="D7" s="167" t="s">
        <v>41</v>
      </c>
      <c r="E7" s="167" t="s">
        <v>2</v>
      </c>
      <c r="F7" s="167"/>
      <c r="G7" s="167"/>
      <c r="H7" s="167"/>
      <c r="I7" s="167"/>
      <c r="J7" s="167" t="s">
        <v>42</v>
      </c>
      <c r="K7" s="167"/>
      <c r="L7" s="169" t="s">
        <v>43</v>
      </c>
    </row>
    <row r="8" spans="1:12" s="5" customFormat="1" ht="38.25">
      <c r="A8" s="179"/>
      <c r="B8" s="102" t="s">
        <v>44</v>
      </c>
      <c r="C8" s="3" t="s">
        <v>4</v>
      </c>
      <c r="D8" s="168"/>
      <c r="E8" s="3" t="s">
        <v>45</v>
      </c>
      <c r="F8" s="3" t="s">
        <v>46</v>
      </c>
      <c r="G8" s="3" t="s">
        <v>47</v>
      </c>
      <c r="H8" s="3" t="s">
        <v>48</v>
      </c>
      <c r="I8" s="3" t="s">
        <v>49</v>
      </c>
      <c r="J8" s="3" t="s">
        <v>44</v>
      </c>
      <c r="K8" s="3" t="s">
        <v>50</v>
      </c>
      <c r="L8" s="170"/>
    </row>
    <row r="9" spans="1:13" s="6" customFormat="1" ht="12" customHeight="1" thickBot="1">
      <c r="A9" s="119">
        <v>1</v>
      </c>
      <c r="B9" s="72">
        <v>2</v>
      </c>
      <c r="C9" s="73">
        <v>3</v>
      </c>
      <c r="D9" s="73">
        <v>4</v>
      </c>
      <c r="E9" s="73">
        <v>5</v>
      </c>
      <c r="F9" s="73">
        <v>6</v>
      </c>
      <c r="G9" s="73">
        <v>7</v>
      </c>
      <c r="H9" s="73">
        <v>8</v>
      </c>
      <c r="I9" s="73">
        <v>9</v>
      </c>
      <c r="J9" s="73">
        <v>10</v>
      </c>
      <c r="K9" s="73">
        <v>11</v>
      </c>
      <c r="L9" s="74">
        <v>12</v>
      </c>
      <c r="M9" s="5"/>
    </row>
    <row r="10" spans="1:14" s="2" customFormat="1" ht="13.5">
      <c r="A10" s="22" t="s">
        <v>60</v>
      </c>
      <c r="B10" s="137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5"/>
      <c r="N10" s="6"/>
    </row>
    <row r="11" spans="1:14" s="8" customFormat="1" ht="12" customHeight="1">
      <c r="A11" s="86" t="s">
        <v>20</v>
      </c>
      <c r="B11" s="138"/>
      <c r="C11" s="7"/>
      <c r="D11" s="7"/>
      <c r="E11" s="7"/>
      <c r="F11" s="7"/>
      <c r="G11" s="7"/>
      <c r="H11" s="7"/>
      <c r="I11" s="7"/>
      <c r="J11" s="7"/>
      <c r="K11" s="7"/>
      <c r="L11" s="29"/>
      <c r="M11" s="5"/>
      <c r="N11" s="6"/>
    </row>
    <row r="12" spans="1:14" s="11" customFormat="1" ht="12" customHeight="1">
      <c r="A12" s="120" t="s">
        <v>5</v>
      </c>
      <c r="B12" s="139">
        <v>1349880</v>
      </c>
      <c r="C12" s="44">
        <v>773481</v>
      </c>
      <c r="D12" s="45">
        <v>435819</v>
      </c>
      <c r="E12" s="44">
        <v>0</v>
      </c>
      <c r="F12" s="45">
        <v>0</v>
      </c>
      <c r="G12" s="45">
        <v>6170</v>
      </c>
      <c r="H12" s="45">
        <v>0</v>
      </c>
      <c r="I12" s="45">
        <v>0</v>
      </c>
      <c r="J12" s="44">
        <v>771360</v>
      </c>
      <c r="K12" s="46">
        <v>441989</v>
      </c>
      <c r="L12" s="47">
        <v>0</v>
      </c>
      <c r="M12" s="5"/>
      <c r="N12" s="6"/>
    </row>
    <row r="13" spans="1:14" s="14" customFormat="1" ht="12" customHeight="1">
      <c r="A13" s="121" t="s">
        <v>52</v>
      </c>
      <c r="B13" s="140">
        <v>1349880</v>
      </c>
      <c r="C13" s="49">
        <v>773481</v>
      </c>
      <c r="D13" s="49">
        <v>435819</v>
      </c>
      <c r="E13" s="49">
        <v>0</v>
      </c>
      <c r="F13" s="49">
        <v>0</v>
      </c>
      <c r="G13" s="49">
        <v>6170</v>
      </c>
      <c r="H13" s="49">
        <v>0</v>
      </c>
      <c r="I13" s="49">
        <v>0</v>
      </c>
      <c r="J13" s="49">
        <v>771360</v>
      </c>
      <c r="K13" s="49">
        <v>441989</v>
      </c>
      <c r="L13" s="50">
        <v>0</v>
      </c>
      <c r="M13" s="5"/>
      <c r="N13" s="6"/>
    </row>
    <row r="14" spans="1:14" s="8" customFormat="1" ht="12" customHeight="1">
      <c r="A14" s="122" t="s">
        <v>21</v>
      </c>
      <c r="B14" s="141"/>
      <c r="C14" s="15"/>
      <c r="D14" s="15"/>
      <c r="E14" s="15"/>
      <c r="F14" s="15"/>
      <c r="G14" s="15"/>
      <c r="H14" s="15"/>
      <c r="I14" s="15"/>
      <c r="J14" s="15"/>
      <c r="K14" s="15"/>
      <c r="L14" s="32"/>
      <c r="M14" s="5"/>
      <c r="N14" s="6"/>
    </row>
    <row r="15" spans="1:14" s="11" customFormat="1" ht="12" customHeight="1">
      <c r="A15" s="120" t="s">
        <v>13</v>
      </c>
      <c r="B15" s="142">
        <v>8213405</v>
      </c>
      <c r="C15" s="46">
        <v>5772414</v>
      </c>
      <c r="D15" s="46">
        <v>1817997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2586777</v>
      </c>
      <c r="K15" s="46">
        <v>1817997</v>
      </c>
      <c r="L15" s="52">
        <v>0</v>
      </c>
      <c r="M15" s="5"/>
      <c r="N15" s="6"/>
    </row>
    <row r="16" spans="1:14" s="8" customFormat="1" ht="12" customHeight="1">
      <c r="A16" s="120" t="s">
        <v>37</v>
      </c>
      <c r="B16" s="142">
        <v>400000000</v>
      </c>
      <c r="C16" s="46">
        <v>281121600</v>
      </c>
      <c r="D16" s="46">
        <v>281121600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400000000</v>
      </c>
      <c r="K16" s="46">
        <v>281121600</v>
      </c>
      <c r="L16" s="52">
        <v>0</v>
      </c>
      <c r="M16" s="5"/>
      <c r="N16" s="6"/>
    </row>
    <row r="17" spans="1:14" s="8" customFormat="1" ht="12" customHeight="1">
      <c r="A17" s="120" t="s">
        <v>38</v>
      </c>
      <c r="B17" s="142">
        <v>400000000</v>
      </c>
      <c r="C17" s="46">
        <v>281121600</v>
      </c>
      <c r="D17" s="46">
        <v>281121600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400000000</v>
      </c>
      <c r="K17" s="46">
        <v>281121600</v>
      </c>
      <c r="L17" s="52">
        <v>0</v>
      </c>
      <c r="M17" s="5"/>
      <c r="N17" s="6"/>
    </row>
    <row r="18" spans="1:13" s="8" customFormat="1" ht="12" customHeight="1">
      <c r="A18" s="120" t="s">
        <v>32</v>
      </c>
      <c r="B18" s="142">
        <v>150000000</v>
      </c>
      <c r="C18" s="46">
        <v>105420600</v>
      </c>
      <c r="D18" s="46">
        <v>102492250</v>
      </c>
      <c r="E18" s="46">
        <v>0</v>
      </c>
      <c r="F18" s="46">
        <v>1201358</v>
      </c>
      <c r="G18" s="46">
        <v>0</v>
      </c>
      <c r="H18" s="46">
        <v>0</v>
      </c>
      <c r="I18" s="46">
        <v>42364</v>
      </c>
      <c r="J18" s="46">
        <v>144123955</v>
      </c>
      <c r="K18" s="46">
        <v>101290892</v>
      </c>
      <c r="L18" s="52">
        <v>0</v>
      </c>
      <c r="M18" s="5"/>
    </row>
    <row r="19" spans="1:13" s="8" customFormat="1" ht="12" customHeight="1">
      <c r="A19" s="123" t="s">
        <v>11</v>
      </c>
      <c r="B19" s="142">
        <v>7019240</v>
      </c>
      <c r="C19" s="46">
        <v>4933150</v>
      </c>
      <c r="D19" s="46">
        <v>3100485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4411593</v>
      </c>
      <c r="K19" s="46">
        <v>3100485</v>
      </c>
      <c r="L19" s="52">
        <v>0</v>
      </c>
      <c r="M19" s="5"/>
    </row>
    <row r="20" spans="1:13" s="8" customFormat="1" ht="11.25" customHeight="1">
      <c r="A20" s="124" t="s">
        <v>33</v>
      </c>
      <c r="B20" s="142">
        <v>42000000</v>
      </c>
      <c r="C20" s="46">
        <v>29517768</v>
      </c>
      <c r="D20" s="103">
        <v>21467468</v>
      </c>
      <c r="E20" s="46">
        <v>0</v>
      </c>
      <c r="F20" s="46">
        <v>2683434</v>
      </c>
      <c r="G20" s="46">
        <v>0</v>
      </c>
      <c r="H20" s="46">
        <v>0</v>
      </c>
      <c r="I20" s="46">
        <v>41133</v>
      </c>
      <c r="J20" s="46">
        <v>26727273</v>
      </c>
      <c r="K20" s="46">
        <v>18784034</v>
      </c>
      <c r="L20" s="52">
        <v>0</v>
      </c>
      <c r="M20" s="5"/>
    </row>
    <row r="21" spans="1:13" s="8" customFormat="1" ht="12" customHeight="1">
      <c r="A21" s="120" t="s">
        <v>6</v>
      </c>
      <c r="B21" s="142">
        <v>9510029</v>
      </c>
      <c r="C21" s="46">
        <v>6683686</v>
      </c>
      <c r="D21" s="103">
        <v>354029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503739</v>
      </c>
      <c r="K21" s="46">
        <v>354029</v>
      </c>
      <c r="L21" s="52">
        <v>0</v>
      </c>
      <c r="M21" s="5"/>
    </row>
    <row r="22" spans="1:13" s="8" customFormat="1" ht="12" customHeight="1">
      <c r="A22" s="125" t="s">
        <v>7</v>
      </c>
      <c r="B22" s="142">
        <v>4590023</v>
      </c>
      <c r="C22" s="46">
        <v>3225887</v>
      </c>
      <c r="D22" s="103">
        <v>1812924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2579559</v>
      </c>
      <c r="K22" s="46">
        <v>1812924</v>
      </c>
      <c r="L22" s="52">
        <v>0</v>
      </c>
      <c r="M22" s="5"/>
    </row>
    <row r="23" spans="1:13" s="8" customFormat="1" ht="12" customHeight="1">
      <c r="A23" s="120" t="s">
        <v>9</v>
      </c>
      <c r="B23" s="142">
        <v>4241943</v>
      </c>
      <c r="C23" s="46">
        <v>2981254</v>
      </c>
      <c r="D23" s="103">
        <v>53525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76160</v>
      </c>
      <c r="K23" s="46">
        <v>53525</v>
      </c>
      <c r="L23" s="52">
        <v>0</v>
      </c>
      <c r="M23" s="5"/>
    </row>
    <row r="24" spans="1:13" s="8" customFormat="1" ht="12" customHeight="1">
      <c r="A24" s="120" t="s">
        <v>10</v>
      </c>
      <c r="B24" s="142">
        <v>27461677</v>
      </c>
      <c r="C24" s="46">
        <v>19300176</v>
      </c>
      <c r="D24" s="103">
        <v>6611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9407</v>
      </c>
      <c r="K24" s="46">
        <v>6611</v>
      </c>
      <c r="L24" s="52">
        <v>0</v>
      </c>
      <c r="M24" s="5"/>
    </row>
    <row r="25" spans="1:13" s="8" customFormat="1" ht="12" customHeight="1">
      <c r="A25" s="120" t="s">
        <v>5</v>
      </c>
      <c r="B25" s="142">
        <v>18620142</v>
      </c>
      <c r="C25" s="46">
        <v>13086310</v>
      </c>
      <c r="D25" s="103">
        <v>7470670</v>
      </c>
      <c r="E25" s="46">
        <v>0</v>
      </c>
      <c r="F25" s="46">
        <v>0</v>
      </c>
      <c r="G25" s="46">
        <v>0</v>
      </c>
      <c r="H25" s="46">
        <v>0</v>
      </c>
      <c r="I25" s="46">
        <v>6358</v>
      </c>
      <c r="J25" s="46">
        <v>10629806</v>
      </c>
      <c r="K25" s="46">
        <v>7470670</v>
      </c>
      <c r="L25" s="52">
        <v>0</v>
      </c>
      <c r="M25" s="5"/>
    </row>
    <row r="26" spans="1:13" s="11" customFormat="1" ht="12" customHeight="1">
      <c r="A26" s="120" t="s">
        <v>58</v>
      </c>
      <c r="B26" s="142">
        <v>3100000000</v>
      </c>
      <c r="C26" s="46">
        <v>2178692400</v>
      </c>
      <c r="D26" s="46">
        <v>2038131600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2900000000</v>
      </c>
      <c r="K26" s="46">
        <v>2038131600</v>
      </c>
      <c r="L26" s="52">
        <v>140560800</v>
      </c>
      <c r="M26" s="5"/>
    </row>
    <row r="27" spans="1:13" s="8" customFormat="1" ht="12" customHeight="1">
      <c r="A27" s="120" t="s">
        <v>23</v>
      </c>
      <c r="B27" s="142">
        <v>750000000</v>
      </c>
      <c r="C27" s="46">
        <v>527103000</v>
      </c>
      <c r="D27" s="103">
        <v>158130900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225000000</v>
      </c>
      <c r="K27" s="46">
        <v>158130900</v>
      </c>
      <c r="L27" s="52">
        <v>368972100</v>
      </c>
      <c r="M27" s="5"/>
    </row>
    <row r="28" spans="1:13" s="11" customFormat="1" ht="12" customHeight="1">
      <c r="A28" s="120" t="s">
        <v>27</v>
      </c>
      <c r="B28" s="142">
        <v>50000000</v>
      </c>
      <c r="C28" s="46">
        <v>35140200</v>
      </c>
      <c r="D28" s="46">
        <v>17570100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25000000</v>
      </c>
      <c r="K28" s="46">
        <v>17570100</v>
      </c>
      <c r="L28" s="52">
        <v>17570100</v>
      </c>
      <c r="M28" s="5"/>
    </row>
    <row r="29" spans="1:13" s="11" customFormat="1" ht="12" customHeight="1">
      <c r="A29" s="120" t="s">
        <v>29</v>
      </c>
      <c r="B29" s="142">
        <v>400000000</v>
      </c>
      <c r="C29" s="46">
        <v>281121600</v>
      </c>
      <c r="D29" s="46">
        <v>281121600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400000000</v>
      </c>
      <c r="K29" s="46">
        <v>281121600</v>
      </c>
      <c r="L29" s="52">
        <v>0</v>
      </c>
      <c r="M29" s="5"/>
    </row>
    <row r="30" spans="1:13" s="11" customFormat="1" ht="12" customHeight="1">
      <c r="A30" s="124" t="s">
        <v>34</v>
      </c>
      <c r="B30" s="142">
        <v>100000000</v>
      </c>
      <c r="C30" s="46">
        <v>70280400</v>
      </c>
      <c r="D30" s="46">
        <v>70280400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100000000</v>
      </c>
      <c r="K30" s="46">
        <v>70280400</v>
      </c>
      <c r="L30" s="52">
        <v>0</v>
      </c>
      <c r="M30" s="5"/>
    </row>
    <row r="31" spans="1:13" s="8" customFormat="1" ht="12" customHeight="1">
      <c r="A31" s="120" t="s">
        <v>12</v>
      </c>
      <c r="B31" s="142">
        <v>7019240</v>
      </c>
      <c r="C31" s="46">
        <v>4933150</v>
      </c>
      <c r="D31" s="46">
        <v>2734874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3891375</v>
      </c>
      <c r="K31" s="46">
        <v>2734874</v>
      </c>
      <c r="L31" s="52">
        <v>0</v>
      </c>
      <c r="M31" s="5"/>
    </row>
    <row r="32" spans="1:13" s="8" customFormat="1" ht="12" customHeight="1">
      <c r="A32" s="121" t="s">
        <v>14</v>
      </c>
      <c r="B32" s="143">
        <v>5478675699</v>
      </c>
      <c r="C32" s="53">
        <v>3850435195</v>
      </c>
      <c r="D32" s="53">
        <v>3268788633</v>
      </c>
      <c r="E32" s="53">
        <v>0</v>
      </c>
      <c r="F32" s="53">
        <v>3884792</v>
      </c>
      <c r="G32" s="53">
        <v>0</v>
      </c>
      <c r="H32" s="53">
        <v>0</v>
      </c>
      <c r="I32" s="53">
        <v>89855</v>
      </c>
      <c r="J32" s="53">
        <v>4645539644</v>
      </c>
      <c r="K32" s="53">
        <v>3264903841</v>
      </c>
      <c r="L32" s="50">
        <v>527103000</v>
      </c>
      <c r="M32" s="5"/>
    </row>
    <row r="33" spans="1:13" s="8" customFormat="1" ht="12" customHeight="1">
      <c r="A33" s="122" t="s">
        <v>22</v>
      </c>
      <c r="B33" s="141"/>
      <c r="C33" s="15"/>
      <c r="D33" s="15"/>
      <c r="E33" s="15"/>
      <c r="F33" s="15"/>
      <c r="G33" s="15"/>
      <c r="H33" s="15"/>
      <c r="I33" s="15"/>
      <c r="J33" s="15"/>
      <c r="K33" s="15"/>
      <c r="L33" s="35"/>
      <c r="M33" s="5"/>
    </row>
    <row r="34" spans="1:13" s="8" customFormat="1" ht="12" customHeight="1">
      <c r="A34" s="123" t="s">
        <v>11</v>
      </c>
      <c r="B34" s="144">
        <v>9591610</v>
      </c>
      <c r="C34" s="18">
        <v>5169878</v>
      </c>
      <c r="D34" s="18">
        <v>2848192</v>
      </c>
      <c r="E34" s="18">
        <v>0</v>
      </c>
      <c r="F34" s="18">
        <v>0</v>
      </c>
      <c r="G34" s="18">
        <v>-15765</v>
      </c>
      <c r="H34" s="18">
        <v>0</v>
      </c>
      <c r="I34" s="18">
        <v>0</v>
      </c>
      <c r="J34" s="18">
        <v>5254966</v>
      </c>
      <c r="K34" s="18">
        <v>2832427</v>
      </c>
      <c r="L34" s="36">
        <v>0</v>
      </c>
      <c r="M34" s="5"/>
    </row>
    <row r="35" spans="1:13" s="11" customFormat="1" ht="12" customHeight="1">
      <c r="A35" s="123" t="s">
        <v>12</v>
      </c>
      <c r="B35" s="144">
        <v>9591610</v>
      </c>
      <c r="C35" s="18">
        <v>5169878</v>
      </c>
      <c r="D35" s="18">
        <v>2465009</v>
      </c>
      <c r="E35" s="18">
        <v>0</v>
      </c>
      <c r="F35" s="18">
        <v>0</v>
      </c>
      <c r="G35" s="18">
        <v>-13644</v>
      </c>
      <c r="H35" s="18">
        <v>0</v>
      </c>
      <c r="I35" s="18">
        <v>0</v>
      </c>
      <c r="J35" s="18">
        <v>4547986</v>
      </c>
      <c r="K35" s="18">
        <v>2451365</v>
      </c>
      <c r="L35" s="36">
        <v>0</v>
      </c>
      <c r="M35" s="5"/>
    </row>
    <row r="36" spans="1:13" s="19" customFormat="1" ht="12" customHeight="1">
      <c r="A36" s="123" t="s">
        <v>36</v>
      </c>
      <c r="B36" s="144">
        <v>500000000</v>
      </c>
      <c r="C36" s="18">
        <v>269500000</v>
      </c>
      <c r="D36" s="18">
        <v>271000000</v>
      </c>
      <c r="E36" s="18">
        <v>0</v>
      </c>
      <c r="F36" s="18">
        <v>0</v>
      </c>
      <c r="G36" s="18">
        <v>-1500000</v>
      </c>
      <c r="H36" s="18">
        <v>0</v>
      </c>
      <c r="I36" s="18">
        <v>6903750</v>
      </c>
      <c r="J36" s="18">
        <v>500000000</v>
      </c>
      <c r="K36" s="18">
        <v>269500000</v>
      </c>
      <c r="L36" s="36">
        <v>0</v>
      </c>
      <c r="M36" s="5"/>
    </row>
    <row r="37" spans="1:13" s="19" customFormat="1" ht="12" customHeight="1">
      <c r="A37" s="123" t="s">
        <v>62</v>
      </c>
      <c r="B37" s="144">
        <v>1000000000</v>
      </c>
      <c r="C37" s="18">
        <v>539000000</v>
      </c>
      <c r="D37" s="18">
        <v>542000000</v>
      </c>
      <c r="E37" s="18">
        <v>0</v>
      </c>
      <c r="F37" s="18">
        <v>0</v>
      </c>
      <c r="G37" s="18">
        <v>-3000000</v>
      </c>
      <c r="H37" s="18">
        <v>0</v>
      </c>
      <c r="I37" s="18">
        <v>0</v>
      </c>
      <c r="J37" s="18">
        <v>1000000000</v>
      </c>
      <c r="K37" s="18">
        <v>539000000</v>
      </c>
      <c r="L37" s="36">
        <v>0</v>
      </c>
      <c r="M37" s="5"/>
    </row>
    <row r="38" spans="1:13" s="19" customFormat="1" ht="12" customHeight="1">
      <c r="A38" s="123" t="s">
        <v>63</v>
      </c>
      <c r="B38" s="144">
        <v>1250000000</v>
      </c>
      <c r="C38" s="18">
        <v>673750000</v>
      </c>
      <c r="D38" s="18">
        <v>677500000</v>
      </c>
      <c r="E38" s="18">
        <v>0</v>
      </c>
      <c r="F38" s="18">
        <v>0</v>
      </c>
      <c r="G38" s="18">
        <v>-3750000</v>
      </c>
      <c r="H38" s="18">
        <v>0</v>
      </c>
      <c r="I38" s="18">
        <v>0</v>
      </c>
      <c r="J38" s="18">
        <v>1250000000</v>
      </c>
      <c r="K38" s="18">
        <v>673750000</v>
      </c>
      <c r="L38" s="36">
        <v>0</v>
      </c>
      <c r="M38" s="5"/>
    </row>
    <row r="39" spans="1:13" s="19" customFormat="1" ht="12" customHeight="1">
      <c r="A39" s="123" t="s">
        <v>15</v>
      </c>
      <c r="B39" s="144">
        <v>9318877</v>
      </c>
      <c r="C39" s="18">
        <v>5022875</v>
      </c>
      <c r="D39" s="18">
        <v>2104513</v>
      </c>
      <c r="E39" s="18">
        <v>0</v>
      </c>
      <c r="F39" s="18">
        <v>0</v>
      </c>
      <c r="G39" s="18">
        <v>-11649</v>
      </c>
      <c r="H39" s="18">
        <v>0</v>
      </c>
      <c r="I39" s="18">
        <v>0</v>
      </c>
      <c r="J39" s="18">
        <v>3882865</v>
      </c>
      <c r="K39" s="18">
        <v>2092864</v>
      </c>
      <c r="L39" s="36">
        <v>0</v>
      </c>
      <c r="M39" s="5"/>
    </row>
    <row r="40" spans="1:13" s="8" customFormat="1" ht="12" customHeight="1">
      <c r="A40" s="125" t="s">
        <v>16</v>
      </c>
      <c r="B40" s="144">
        <v>20000000</v>
      </c>
      <c r="C40" s="18">
        <v>10780000</v>
      </c>
      <c r="D40" s="18">
        <v>883460</v>
      </c>
      <c r="E40" s="18">
        <v>0</v>
      </c>
      <c r="F40" s="18">
        <v>0</v>
      </c>
      <c r="G40" s="18">
        <v>-4890</v>
      </c>
      <c r="H40" s="18">
        <v>0</v>
      </c>
      <c r="I40" s="18">
        <v>0</v>
      </c>
      <c r="J40" s="18">
        <v>1630000</v>
      </c>
      <c r="K40" s="18">
        <v>878570</v>
      </c>
      <c r="L40" s="36">
        <v>0</v>
      </c>
      <c r="M40" s="5"/>
    </row>
    <row r="41" spans="1:13" s="8" customFormat="1" ht="12" customHeight="1">
      <c r="A41" s="125" t="s">
        <v>17</v>
      </c>
      <c r="B41" s="144">
        <v>15927358</v>
      </c>
      <c r="C41" s="18">
        <v>8584846</v>
      </c>
      <c r="D41" s="18">
        <v>3872485</v>
      </c>
      <c r="E41" s="18">
        <v>0</v>
      </c>
      <c r="F41" s="18">
        <v>0</v>
      </c>
      <c r="G41" s="18">
        <v>-21434</v>
      </c>
      <c r="H41" s="18">
        <v>0</v>
      </c>
      <c r="I41" s="18">
        <v>0</v>
      </c>
      <c r="J41" s="18">
        <v>7144807</v>
      </c>
      <c r="K41" s="18">
        <v>3851051</v>
      </c>
      <c r="L41" s="36">
        <v>0</v>
      </c>
      <c r="M41" s="5"/>
    </row>
    <row r="42" spans="1:13" s="8" customFormat="1" ht="12" customHeight="1">
      <c r="A42" s="125" t="s">
        <v>18</v>
      </c>
      <c r="B42" s="144">
        <v>2220000</v>
      </c>
      <c r="C42" s="18">
        <v>1196580</v>
      </c>
      <c r="D42" s="18">
        <v>410225</v>
      </c>
      <c r="E42" s="18">
        <v>0</v>
      </c>
      <c r="F42" s="18">
        <v>0</v>
      </c>
      <c r="G42" s="18">
        <v>-2271</v>
      </c>
      <c r="H42" s="18">
        <v>0</v>
      </c>
      <c r="I42" s="18">
        <v>0</v>
      </c>
      <c r="J42" s="18">
        <v>756872</v>
      </c>
      <c r="K42" s="18">
        <v>407954</v>
      </c>
      <c r="L42" s="36">
        <v>6176</v>
      </c>
      <c r="M42" s="5"/>
    </row>
    <row r="43" spans="1:13" s="8" customFormat="1" ht="12" customHeight="1">
      <c r="A43" s="121" t="s">
        <v>19</v>
      </c>
      <c r="B43" s="145">
        <v>2816649455</v>
      </c>
      <c r="C43" s="20">
        <v>1518174057</v>
      </c>
      <c r="D43" s="20">
        <v>1503083884</v>
      </c>
      <c r="E43" s="20">
        <v>0</v>
      </c>
      <c r="F43" s="20">
        <v>0</v>
      </c>
      <c r="G43" s="20">
        <v>-8319653</v>
      </c>
      <c r="H43" s="20">
        <v>0</v>
      </c>
      <c r="I43" s="20">
        <v>6903750</v>
      </c>
      <c r="J43" s="20">
        <v>2773217496</v>
      </c>
      <c r="K43" s="20">
        <v>1494764231</v>
      </c>
      <c r="L43" s="37">
        <v>6176</v>
      </c>
      <c r="M43" s="5"/>
    </row>
    <row r="44" spans="1:13" s="8" customFormat="1" ht="12" customHeight="1">
      <c r="A44" s="122" t="s">
        <v>24</v>
      </c>
      <c r="B44" s="141"/>
      <c r="C44" s="15"/>
      <c r="D44" s="15"/>
      <c r="E44" s="15"/>
      <c r="F44" s="15"/>
      <c r="G44" s="15"/>
      <c r="H44" s="15"/>
      <c r="I44" s="15"/>
      <c r="J44" s="15"/>
      <c r="K44" s="15"/>
      <c r="L44" s="35"/>
      <c r="M44" s="5"/>
    </row>
    <row r="45" spans="1:13" s="8" customFormat="1" ht="12" customHeight="1">
      <c r="A45" s="123" t="s">
        <v>30</v>
      </c>
      <c r="B45" s="142">
        <v>120822030</v>
      </c>
      <c r="C45" s="46">
        <v>98107488</v>
      </c>
      <c r="D45" s="103">
        <v>97745022</v>
      </c>
      <c r="E45" s="46">
        <v>0</v>
      </c>
      <c r="F45" s="46">
        <v>0</v>
      </c>
      <c r="G45" s="46">
        <v>362466</v>
      </c>
      <c r="H45" s="46">
        <v>0</v>
      </c>
      <c r="I45" s="46">
        <v>0</v>
      </c>
      <c r="J45" s="46">
        <v>120822030</v>
      </c>
      <c r="K45" s="46">
        <v>98107488</v>
      </c>
      <c r="L45" s="52">
        <v>0</v>
      </c>
      <c r="M45" s="5"/>
    </row>
    <row r="46" spans="1:13" s="8" customFormat="1" ht="12" customHeight="1">
      <c r="A46" s="121" t="s">
        <v>25</v>
      </c>
      <c r="B46" s="143">
        <v>120822030</v>
      </c>
      <c r="C46" s="53">
        <v>98107488</v>
      </c>
      <c r="D46" s="53">
        <v>97745022</v>
      </c>
      <c r="E46" s="53">
        <v>0</v>
      </c>
      <c r="F46" s="53">
        <v>0</v>
      </c>
      <c r="G46" s="53">
        <v>362466</v>
      </c>
      <c r="H46" s="53">
        <v>0</v>
      </c>
      <c r="I46" s="53">
        <v>0</v>
      </c>
      <c r="J46" s="53">
        <v>120822030</v>
      </c>
      <c r="K46" s="53">
        <v>98107488</v>
      </c>
      <c r="L46" s="50">
        <v>0</v>
      </c>
      <c r="M46" s="5"/>
    </row>
    <row r="47" spans="1:12" s="2" customFormat="1" ht="13.5" thickBot="1">
      <c r="A47" s="126" t="str">
        <f>"Total in "&amp;LEFT($A$5,LEN($A$5)-5)&amp;":"</f>
        <v>Total in June:</v>
      </c>
      <c r="B47" s="146" t="s">
        <v>0</v>
      </c>
      <c r="C47" s="27">
        <v>5467490221</v>
      </c>
      <c r="D47" s="27">
        <v>4870053358</v>
      </c>
      <c r="E47" s="27">
        <v>0</v>
      </c>
      <c r="F47" s="27">
        <v>3884792</v>
      </c>
      <c r="G47" s="27">
        <v>-7951017</v>
      </c>
      <c r="H47" s="27">
        <v>0</v>
      </c>
      <c r="I47" s="27">
        <v>6993605</v>
      </c>
      <c r="J47" s="26" t="s">
        <v>0</v>
      </c>
      <c r="K47" s="27">
        <v>4858217549</v>
      </c>
      <c r="L47" s="28">
        <v>527109176</v>
      </c>
    </row>
    <row r="48" spans="1:12" s="2" customFormat="1" ht="12" customHeight="1">
      <c r="A48" s="22" t="s">
        <v>59</v>
      </c>
      <c r="B48" s="137"/>
      <c r="C48" s="23"/>
      <c r="D48" s="23"/>
      <c r="E48" s="23"/>
      <c r="F48" s="23"/>
      <c r="G48" s="23"/>
      <c r="H48" s="23"/>
      <c r="I48" s="23"/>
      <c r="J48" s="23"/>
      <c r="K48" s="23"/>
      <c r="L48" s="24"/>
    </row>
    <row r="49" spans="1:13" s="8" customFormat="1" ht="12" customHeight="1" thickBot="1">
      <c r="A49" s="127" t="s">
        <v>53</v>
      </c>
      <c r="B49" s="147">
        <v>0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3">
        <v>0</v>
      </c>
      <c r="M49" s="5"/>
    </row>
    <row r="50" spans="1:12" s="2" customFormat="1" ht="13.5">
      <c r="A50" s="38" t="s">
        <v>61</v>
      </c>
      <c r="B50" s="137"/>
      <c r="C50" s="23"/>
      <c r="D50" s="23"/>
      <c r="E50" s="23"/>
      <c r="F50" s="23"/>
      <c r="G50" s="23"/>
      <c r="H50" s="23"/>
      <c r="I50" s="23"/>
      <c r="J50" s="23"/>
      <c r="K50" s="23"/>
      <c r="L50" s="24"/>
    </row>
    <row r="51" spans="1:14" s="42" customFormat="1" ht="12.75">
      <c r="A51" s="39" t="s">
        <v>20</v>
      </c>
      <c r="B51" s="148"/>
      <c r="C51" s="40"/>
      <c r="D51" s="40"/>
      <c r="E51" s="40"/>
      <c r="F51" s="40"/>
      <c r="G51" s="40"/>
      <c r="H51" s="40"/>
      <c r="I51" s="40"/>
      <c r="J51" s="40"/>
      <c r="K51" s="40"/>
      <c r="L51" s="41"/>
      <c r="M51" s="2"/>
      <c r="N51" s="2"/>
    </row>
    <row r="52" spans="1:14" s="42" customFormat="1" ht="12" customHeight="1">
      <c r="A52" s="128" t="s">
        <v>55</v>
      </c>
      <c r="B52" s="139">
        <v>4000000</v>
      </c>
      <c r="C52" s="44">
        <v>2292000</v>
      </c>
      <c r="D52" s="45">
        <v>452000</v>
      </c>
      <c r="E52" s="44">
        <v>0</v>
      </c>
      <c r="F52" s="45">
        <v>0</v>
      </c>
      <c r="G52" s="45">
        <v>6400</v>
      </c>
      <c r="H52" s="45">
        <v>0</v>
      </c>
      <c r="I52" s="45">
        <v>0</v>
      </c>
      <c r="J52" s="44">
        <v>800000.0000000001</v>
      </c>
      <c r="K52" s="46">
        <v>458400</v>
      </c>
      <c r="L52" s="47">
        <v>0</v>
      </c>
      <c r="M52" s="2"/>
      <c r="N52" s="2"/>
    </row>
    <row r="53" spans="1:14" s="42" customFormat="1" ht="12.75">
      <c r="A53" s="129" t="s">
        <v>52</v>
      </c>
      <c r="B53" s="140">
        <v>4000000</v>
      </c>
      <c r="C53" s="49">
        <v>2292000</v>
      </c>
      <c r="D53" s="49">
        <v>452000</v>
      </c>
      <c r="E53" s="49">
        <v>0</v>
      </c>
      <c r="F53" s="49">
        <v>0</v>
      </c>
      <c r="G53" s="49">
        <v>6400</v>
      </c>
      <c r="H53" s="49">
        <v>0</v>
      </c>
      <c r="I53" s="49">
        <v>0</v>
      </c>
      <c r="J53" s="49">
        <v>800000.0000000001</v>
      </c>
      <c r="K53" s="49">
        <v>458400</v>
      </c>
      <c r="L53" s="50">
        <v>0</v>
      </c>
      <c r="M53" s="2"/>
      <c r="N53" s="2"/>
    </row>
    <row r="54" spans="1:14" s="42" customFormat="1" ht="12.75">
      <c r="A54" s="39" t="s">
        <v>21</v>
      </c>
      <c r="B54" s="148"/>
      <c r="C54" s="40"/>
      <c r="D54" s="40"/>
      <c r="E54" s="40"/>
      <c r="F54" s="40"/>
      <c r="G54" s="40"/>
      <c r="H54" s="40"/>
      <c r="I54" s="40"/>
      <c r="J54" s="40"/>
      <c r="K54" s="40"/>
      <c r="L54" s="64"/>
      <c r="M54" s="2"/>
      <c r="N54" s="2"/>
    </row>
    <row r="55" spans="1:14" s="42" customFormat="1" ht="12.75">
      <c r="A55" s="130" t="s">
        <v>55</v>
      </c>
      <c r="B55" s="142">
        <v>12551985</v>
      </c>
      <c r="C55" s="46">
        <v>8821585</v>
      </c>
      <c r="D55" s="46">
        <v>1764316</v>
      </c>
      <c r="E55" s="46">
        <v>0</v>
      </c>
      <c r="F55" s="46">
        <v>0</v>
      </c>
      <c r="G55" s="46">
        <v>0</v>
      </c>
      <c r="H55" s="46">
        <v>1</v>
      </c>
      <c r="I55" s="46">
        <v>0</v>
      </c>
      <c r="J55" s="46">
        <v>2510396.924320294</v>
      </c>
      <c r="K55" s="46">
        <v>1764317</v>
      </c>
      <c r="L55" s="52">
        <v>0</v>
      </c>
      <c r="M55" s="2"/>
      <c r="N55" s="2"/>
    </row>
    <row r="56" spans="1:14" s="42" customFormat="1" ht="12.75">
      <c r="A56" s="130" t="s">
        <v>56</v>
      </c>
      <c r="B56" s="142">
        <v>81255205</v>
      </c>
      <c r="C56" s="46">
        <v>57106483</v>
      </c>
      <c r="D56" s="46">
        <v>57106483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81255204.86508329</v>
      </c>
      <c r="K56" s="46">
        <v>57106483</v>
      </c>
      <c r="L56" s="52">
        <v>0</v>
      </c>
      <c r="M56" s="2"/>
      <c r="N56" s="2"/>
    </row>
    <row r="57" spans="1:14" s="42" customFormat="1" ht="12.75">
      <c r="A57" s="130" t="s">
        <v>57</v>
      </c>
      <c r="B57" s="142">
        <v>20631641</v>
      </c>
      <c r="C57" s="46">
        <v>14500000</v>
      </c>
      <c r="D57" s="46">
        <v>13593750</v>
      </c>
      <c r="E57" s="46">
        <v>0</v>
      </c>
      <c r="F57" s="46">
        <v>906250</v>
      </c>
      <c r="G57" s="46">
        <v>0</v>
      </c>
      <c r="H57" s="46">
        <v>0</v>
      </c>
      <c r="I57" s="46">
        <v>186891</v>
      </c>
      <c r="J57" s="46">
        <v>18052686.097404115</v>
      </c>
      <c r="K57" s="46">
        <v>12687500</v>
      </c>
      <c r="L57" s="52">
        <v>0</v>
      </c>
      <c r="M57" s="2"/>
      <c r="N57" s="2"/>
    </row>
    <row r="58" spans="1:14" s="42" customFormat="1" ht="12.75" customHeight="1">
      <c r="A58" s="129" t="s">
        <v>14</v>
      </c>
      <c r="B58" s="143">
        <v>114438831</v>
      </c>
      <c r="C58" s="53">
        <v>80428068</v>
      </c>
      <c r="D58" s="53">
        <v>72464549</v>
      </c>
      <c r="E58" s="53">
        <v>0</v>
      </c>
      <c r="F58" s="53">
        <v>906250</v>
      </c>
      <c r="G58" s="53">
        <v>0</v>
      </c>
      <c r="H58" s="53">
        <v>1</v>
      </c>
      <c r="I58" s="53">
        <v>186891</v>
      </c>
      <c r="J58" s="53">
        <v>101818287.88680771</v>
      </c>
      <c r="K58" s="53">
        <v>71558300</v>
      </c>
      <c r="L58" s="50">
        <v>0</v>
      </c>
      <c r="M58" s="2"/>
      <c r="N58" s="2"/>
    </row>
    <row r="59" spans="1:14" s="42" customFormat="1" ht="12.75" customHeight="1" thickBot="1">
      <c r="A59" s="126" t="str">
        <f>"Total in "&amp;LEFT($A$5,LEN($A$5)-5)&amp;":"</f>
        <v>Total in June:</v>
      </c>
      <c r="B59" s="149" t="s">
        <v>0</v>
      </c>
      <c r="C59" s="27">
        <v>82720068</v>
      </c>
      <c r="D59" s="27">
        <v>72916549</v>
      </c>
      <c r="E59" s="27">
        <v>0</v>
      </c>
      <c r="F59" s="27">
        <v>906250</v>
      </c>
      <c r="G59" s="27">
        <v>6400</v>
      </c>
      <c r="H59" s="27">
        <v>1</v>
      </c>
      <c r="I59" s="27">
        <v>186891</v>
      </c>
      <c r="J59" s="104" t="s">
        <v>0</v>
      </c>
      <c r="K59" s="27">
        <v>72016700</v>
      </c>
      <c r="L59" s="28">
        <v>0</v>
      </c>
      <c r="M59" s="2"/>
      <c r="N59" s="2"/>
    </row>
    <row r="60" spans="1:14" s="42" customFormat="1" ht="12.75" customHeight="1">
      <c r="A60" s="131" t="s">
        <v>20</v>
      </c>
      <c r="B60" s="150">
        <v>5349880</v>
      </c>
      <c r="C60" s="105">
        <v>3065481</v>
      </c>
      <c r="D60" s="105">
        <v>887819</v>
      </c>
      <c r="E60" s="105">
        <v>0</v>
      </c>
      <c r="F60" s="105">
        <v>0</v>
      </c>
      <c r="G60" s="105">
        <v>12570</v>
      </c>
      <c r="H60" s="105">
        <v>0</v>
      </c>
      <c r="I60" s="105">
        <v>0</v>
      </c>
      <c r="J60" s="54">
        <v>1571360</v>
      </c>
      <c r="K60" s="105">
        <v>900389</v>
      </c>
      <c r="L60" s="151">
        <v>0</v>
      </c>
      <c r="M60" s="2"/>
      <c r="N60" s="2"/>
    </row>
    <row r="61" spans="1:14" s="42" customFormat="1" ht="12.75" customHeight="1">
      <c r="A61" s="132" t="s">
        <v>21</v>
      </c>
      <c r="B61" s="152">
        <v>5593114530</v>
      </c>
      <c r="C61" s="106">
        <v>3930863263</v>
      </c>
      <c r="D61" s="106">
        <v>3341253182</v>
      </c>
      <c r="E61" s="106">
        <v>0</v>
      </c>
      <c r="F61" s="106">
        <v>4791042</v>
      </c>
      <c r="G61" s="106">
        <v>0</v>
      </c>
      <c r="H61" s="106">
        <v>1</v>
      </c>
      <c r="I61" s="106">
        <v>276746</v>
      </c>
      <c r="J61" s="57">
        <v>4747357931.886807</v>
      </c>
      <c r="K61" s="106">
        <v>3336462141</v>
      </c>
      <c r="L61" s="153">
        <v>527103000</v>
      </c>
      <c r="M61" s="2"/>
      <c r="N61" s="2"/>
    </row>
    <row r="62" spans="1:14" s="42" customFormat="1" ht="12.75" customHeight="1">
      <c r="A62" s="132" t="s">
        <v>22</v>
      </c>
      <c r="B62" s="152">
        <v>2816649455</v>
      </c>
      <c r="C62" s="106">
        <v>1518174057</v>
      </c>
      <c r="D62" s="106">
        <v>1503083884</v>
      </c>
      <c r="E62" s="106">
        <v>0</v>
      </c>
      <c r="F62" s="106">
        <v>0</v>
      </c>
      <c r="G62" s="106">
        <v>-8319653</v>
      </c>
      <c r="H62" s="106">
        <v>0</v>
      </c>
      <c r="I62" s="106">
        <v>6903750</v>
      </c>
      <c r="J62" s="57">
        <v>2773217496</v>
      </c>
      <c r="K62" s="106">
        <v>1494764231</v>
      </c>
      <c r="L62" s="153">
        <v>6176</v>
      </c>
      <c r="M62" s="2"/>
      <c r="N62" s="2"/>
    </row>
    <row r="63" spans="1:14" s="42" customFormat="1" ht="12.75" customHeight="1" thickBot="1">
      <c r="A63" s="133" t="s">
        <v>24</v>
      </c>
      <c r="B63" s="154">
        <v>120822030</v>
      </c>
      <c r="C63" s="108">
        <v>98107488</v>
      </c>
      <c r="D63" s="108">
        <v>97745022</v>
      </c>
      <c r="E63" s="108">
        <v>0</v>
      </c>
      <c r="F63" s="108">
        <v>0</v>
      </c>
      <c r="G63" s="108">
        <v>362466</v>
      </c>
      <c r="H63" s="108">
        <v>0</v>
      </c>
      <c r="I63" s="108">
        <v>0</v>
      </c>
      <c r="J63" s="107">
        <v>120822030</v>
      </c>
      <c r="K63" s="108">
        <v>98107488</v>
      </c>
      <c r="L63" s="155">
        <v>0</v>
      </c>
      <c r="M63" s="2"/>
      <c r="N63" s="2"/>
    </row>
    <row r="64" spans="1:14" s="8" customFormat="1" ht="12.75" customHeight="1" thickBot="1">
      <c r="A64" s="134" t="str">
        <f>"CG and LG (I+II+III) GRAND TOTAL in "&amp;LEFT($A$5,LEN($A$5)-5)&amp;":"</f>
        <v>CG and LG (I+II+III) GRAND TOTAL in June:</v>
      </c>
      <c r="B64" s="156" t="s">
        <v>0</v>
      </c>
      <c r="C64" s="110">
        <v>5550210289</v>
      </c>
      <c r="D64" s="110">
        <v>4942969907</v>
      </c>
      <c r="E64" s="110">
        <v>0</v>
      </c>
      <c r="F64" s="110">
        <v>4791042</v>
      </c>
      <c r="G64" s="110">
        <v>-7944617</v>
      </c>
      <c r="H64" s="110">
        <v>1</v>
      </c>
      <c r="I64" s="110">
        <v>7180496</v>
      </c>
      <c r="J64" s="109" t="s">
        <v>0</v>
      </c>
      <c r="K64" s="110">
        <v>4930234249</v>
      </c>
      <c r="L64" s="157">
        <v>527109176</v>
      </c>
      <c r="M64" s="2"/>
      <c r="N64" s="2"/>
    </row>
    <row r="65" spans="1:14" s="1" customFormat="1" ht="12.75" customHeight="1">
      <c r="A65" s="135" t="s">
        <v>66</v>
      </c>
      <c r="B65" s="158" t="s">
        <v>0</v>
      </c>
      <c r="C65" s="93" t="s">
        <v>0</v>
      </c>
      <c r="D65" s="94">
        <v>4920495122.92</v>
      </c>
      <c r="E65" s="94">
        <v>0</v>
      </c>
      <c r="F65" s="94">
        <v>602757</v>
      </c>
      <c r="G65" s="94">
        <v>-29828489</v>
      </c>
      <c r="H65" s="94">
        <v>0</v>
      </c>
      <c r="I65" s="94">
        <v>29370445</v>
      </c>
      <c r="J65" s="95" t="s">
        <v>0</v>
      </c>
      <c r="K65" s="94">
        <v>4890063876.92</v>
      </c>
      <c r="L65" s="96" t="s">
        <v>0</v>
      </c>
      <c r="M65" s="2"/>
      <c r="N65" s="2"/>
    </row>
    <row r="66" spans="1:14" s="1" customFormat="1" ht="12.75" customHeight="1">
      <c r="A66" s="129" t="s">
        <v>68</v>
      </c>
      <c r="B66" s="159" t="s">
        <v>0</v>
      </c>
      <c r="C66" s="113" t="s">
        <v>0</v>
      </c>
      <c r="D66" s="114">
        <v>4890063876.92</v>
      </c>
      <c r="E66" s="114">
        <v>0</v>
      </c>
      <c r="F66" s="114">
        <v>99106</v>
      </c>
      <c r="G66" s="114">
        <v>45857258</v>
      </c>
      <c r="H66" s="114">
        <v>0</v>
      </c>
      <c r="I66" s="114">
        <v>15004830</v>
      </c>
      <c r="J66" s="115" t="s">
        <v>0</v>
      </c>
      <c r="K66" s="114">
        <v>4935822028.92</v>
      </c>
      <c r="L66" s="116" t="s">
        <v>0</v>
      </c>
      <c r="M66" s="2"/>
      <c r="N66" s="2"/>
    </row>
    <row r="67" spans="1:14" s="1" customFormat="1" ht="12.75" customHeight="1">
      <c r="A67" s="129" t="s">
        <v>70</v>
      </c>
      <c r="B67" s="159" t="s">
        <v>0</v>
      </c>
      <c r="C67" s="113" t="s">
        <v>0</v>
      </c>
      <c r="D67" s="114">
        <v>4935822028.92</v>
      </c>
      <c r="E67" s="114">
        <v>0</v>
      </c>
      <c r="F67" s="114">
        <v>5315104</v>
      </c>
      <c r="G67" s="114">
        <v>28581417</v>
      </c>
      <c r="H67" s="114">
        <v>0</v>
      </c>
      <c r="I67" s="114">
        <v>39704572</v>
      </c>
      <c r="J67" s="115" t="s">
        <v>0</v>
      </c>
      <c r="K67" s="114">
        <v>4959088341.92</v>
      </c>
      <c r="L67" s="116" t="s">
        <v>0</v>
      </c>
      <c r="M67" s="2"/>
      <c r="N67" s="2"/>
    </row>
    <row r="68" spans="1:14" s="1" customFormat="1" ht="12.75" customHeight="1">
      <c r="A68" s="129" t="s">
        <v>74</v>
      </c>
      <c r="B68" s="159" t="s">
        <v>0</v>
      </c>
      <c r="C68" s="113" t="s">
        <v>0</v>
      </c>
      <c r="D68" s="114">
        <v>4959088341.92</v>
      </c>
      <c r="E68" s="114">
        <v>0</v>
      </c>
      <c r="F68" s="114">
        <v>4409773</v>
      </c>
      <c r="G68" s="114">
        <v>-23400777</v>
      </c>
      <c r="H68" s="114">
        <v>4389487</v>
      </c>
      <c r="I68" s="114">
        <v>25290929</v>
      </c>
      <c r="J68" s="115" t="s">
        <v>0</v>
      </c>
      <c r="K68" s="114">
        <v>4935667278.92</v>
      </c>
      <c r="L68" s="116" t="s">
        <v>0</v>
      </c>
      <c r="M68" s="2"/>
      <c r="N68" s="2"/>
    </row>
    <row r="69" spans="1:14" s="1" customFormat="1" ht="12.75" customHeight="1" thickBot="1">
      <c r="A69" s="126" t="s">
        <v>76</v>
      </c>
      <c r="B69" s="160" t="s">
        <v>0</v>
      </c>
      <c r="C69" s="117" t="s">
        <v>0</v>
      </c>
      <c r="D69" s="62">
        <v>4935667279</v>
      </c>
      <c r="E69" s="62">
        <v>0</v>
      </c>
      <c r="F69" s="62">
        <v>885070</v>
      </c>
      <c r="G69" s="62">
        <v>8187698</v>
      </c>
      <c r="H69" s="62">
        <v>0</v>
      </c>
      <c r="I69" s="62">
        <v>2955165</v>
      </c>
      <c r="J69" s="117" t="s">
        <v>0</v>
      </c>
      <c r="K69" s="62">
        <v>4942969907</v>
      </c>
      <c r="L69" s="118" t="s">
        <v>0</v>
      </c>
      <c r="M69" s="2"/>
      <c r="N69" s="2"/>
    </row>
    <row r="70" spans="1:14" s="1" customFormat="1" ht="12.75" customHeight="1" thickBot="1">
      <c r="A70" s="136" t="str">
        <f>"Total per year "&amp;RIGHT($A$5,4)&amp;":"</f>
        <v>Total per year 2013:</v>
      </c>
      <c r="B70" s="161" t="s">
        <v>0</v>
      </c>
      <c r="C70" s="111" t="s">
        <v>0</v>
      </c>
      <c r="D70" s="112">
        <v>4920495122.92</v>
      </c>
      <c r="E70" s="112">
        <v>0</v>
      </c>
      <c r="F70" s="112">
        <v>16102852</v>
      </c>
      <c r="G70" s="112">
        <v>21452490</v>
      </c>
      <c r="H70" s="112">
        <v>4389488</v>
      </c>
      <c r="I70" s="112">
        <v>119506437</v>
      </c>
      <c r="J70" s="111" t="s">
        <v>0</v>
      </c>
      <c r="K70" s="112">
        <v>4930234248.92</v>
      </c>
      <c r="L70" s="162" t="s">
        <v>0</v>
      </c>
      <c r="M70" s="2"/>
      <c r="N70" s="2"/>
    </row>
    <row r="71" ht="15" customHeight="1">
      <c r="A71" s="76" t="s">
        <v>54</v>
      </c>
    </row>
    <row r="72" ht="15.75">
      <c r="A72" s="1"/>
    </row>
  </sheetData>
  <sheetProtection/>
  <mergeCells count="11">
    <mergeCell ref="L7:L8"/>
    <mergeCell ref="A1:L1"/>
    <mergeCell ref="A2:L2"/>
    <mergeCell ref="A3:L3"/>
    <mergeCell ref="A4:L4"/>
    <mergeCell ref="A5:L5"/>
    <mergeCell ref="A7:A8"/>
    <mergeCell ref="B7:C7"/>
    <mergeCell ref="D7:D8"/>
    <mergeCell ref="E7:I7"/>
    <mergeCell ref="J7:K7"/>
  </mergeCells>
  <printOptions horizontalCentered="1"/>
  <pageMargins left="0.2362204724409449" right="0.2362204724409449" top="0.5118110236220472" bottom="0.5511811023622047" header="0.1968503937007874" footer="0.2755905511811024"/>
  <pageSetup fitToHeight="0" horizontalDpi="600" verticalDpi="600" orientation="landscape" paperSize="9" scale="82" r:id="rId2"/>
  <headerFooter alignWithMargins="0">
    <oddFooter>&amp;C&amp;P of &amp;N</oddFooter>
  </headerFooter>
  <rowBreaks count="1" manualBreakCount="1">
    <brk id="32" max="11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4"/>
  <sheetViews>
    <sheetView zoomScaleSheetLayoutView="100" zoomScalePageLayoutView="0" workbookViewId="0" topLeftCell="A1">
      <selection activeCell="A1" sqref="A1:L1"/>
    </sheetView>
  </sheetViews>
  <sheetFormatPr defaultColWidth="11.421875" defaultRowHeight="12.75"/>
  <cols>
    <col min="1" max="1" width="48.8515625" style="21" customWidth="1"/>
    <col min="2" max="12" width="11.421875" style="21" customWidth="1"/>
    <col min="13" max="13" width="9.140625" style="5" customWidth="1"/>
    <col min="14" max="248" width="9.140625" style="21" customWidth="1"/>
    <col min="249" max="249" width="37.140625" style="21" customWidth="1"/>
    <col min="250" max="16384" width="11.421875" style="21" customWidth="1"/>
  </cols>
  <sheetData>
    <row r="1" spans="1:13" s="4" customFormat="1" ht="94.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5"/>
    </row>
    <row r="2" spans="1:13" s="4" customFormat="1" ht="15.75">
      <c r="A2" s="172" t="s">
        <v>26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5"/>
    </row>
    <row r="3" spans="1:13" s="4" customFormat="1" ht="24.75" customHeight="1">
      <c r="A3" s="173" t="s">
        <v>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5"/>
    </row>
    <row r="4" spans="1:12" s="5" customFormat="1" ht="17.25" customHeight="1">
      <c r="A4" s="174" t="s">
        <v>51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s="5" customFormat="1" ht="17.25" customHeight="1">
      <c r="A5" s="176" t="s">
        <v>77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</row>
    <row r="6" spans="1:12" s="5" customFormat="1" ht="17.25" customHeight="1" thickBot="1">
      <c r="A6" s="69"/>
      <c r="B6" s="69"/>
      <c r="C6" s="69"/>
      <c r="D6" s="69"/>
      <c r="E6" s="69"/>
      <c r="F6" s="69"/>
      <c r="G6" s="69"/>
      <c r="H6" s="69"/>
      <c r="I6" s="70"/>
      <c r="J6" s="69"/>
      <c r="K6" s="69"/>
      <c r="L6" s="71" t="s">
        <v>39</v>
      </c>
    </row>
    <row r="7" spans="1:12" s="5" customFormat="1" ht="25.5" customHeight="1">
      <c r="A7" s="178" t="s">
        <v>3</v>
      </c>
      <c r="B7" s="165" t="s">
        <v>40</v>
      </c>
      <c r="C7" s="167"/>
      <c r="D7" s="167" t="s">
        <v>41</v>
      </c>
      <c r="E7" s="167" t="s">
        <v>2</v>
      </c>
      <c r="F7" s="167"/>
      <c r="G7" s="167"/>
      <c r="H7" s="167"/>
      <c r="I7" s="167"/>
      <c r="J7" s="167" t="s">
        <v>42</v>
      </c>
      <c r="K7" s="167"/>
      <c r="L7" s="169" t="s">
        <v>43</v>
      </c>
    </row>
    <row r="8" spans="1:12" s="5" customFormat="1" ht="38.25">
      <c r="A8" s="179"/>
      <c r="B8" s="102" t="s">
        <v>44</v>
      </c>
      <c r="C8" s="3" t="s">
        <v>4</v>
      </c>
      <c r="D8" s="168"/>
      <c r="E8" s="3" t="s">
        <v>45</v>
      </c>
      <c r="F8" s="3" t="s">
        <v>46</v>
      </c>
      <c r="G8" s="3" t="s">
        <v>47</v>
      </c>
      <c r="H8" s="3" t="s">
        <v>48</v>
      </c>
      <c r="I8" s="3" t="s">
        <v>49</v>
      </c>
      <c r="J8" s="3" t="s">
        <v>44</v>
      </c>
      <c r="K8" s="3" t="s">
        <v>50</v>
      </c>
      <c r="L8" s="170"/>
    </row>
    <row r="9" spans="1:13" s="6" customFormat="1" ht="12" customHeight="1" thickBot="1">
      <c r="A9" s="119">
        <v>1</v>
      </c>
      <c r="B9" s="72">
        <v>2</v>
      </c>
      <c r="C9" s="73">
        <v>3</v>
      </c>
      <c r="D9" s="73">
        <v>4</v>
      </c>
      <c r="E9" s="73">
        <v>5</v>
      </c>
      <c r="F9" s="73">
        <v>6</v>
      </c>
      <c r="G9" s="73">
        <v>7</v>
      </c>
      <c r="H9" s="73">
        <v>8</v>
      </c>
      <c r="I9" s="73">
        <v>9</v>
      </c>
      <c r="J9" s="73">
        <v>10</v>
      </c>
      <c r="K9" s="73">
        <v>11</v>
      </c>
      <c r="L9" s="74">
        <v>12</v>
      </c>
      <c r="M9" s="5"/>
    </row>
    <row r="10" spans="1:14" s="2" customFormat="1" ht="13.5">
      <c r="A10" s="22" t="s">
        <v>60</v>
      </c>
      <c r="B10" s="137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5"/>
      <c r="N10" s="6"/>
    </row>
    <row r="11" spans="1:14" s="8" customFormat="1" ht="12" customHeight="1">
      <c r="A11" s="86" t="s">
        <v>20</v>
      </c>
      <c r="B11" s="138"/>
      <c r="C11" s="7"/>
      <c r="D11" s="7"/>
      <c r="E11" s="7"/>
      <c r="F11" s="7"/>
      <c r="G11" s="7"/>
      <c r="H11" s="7"/>
      <c r="I11" s="7"/>
      <c r="J11" s="7"/>
      <c r="K11" s="7"/>
      <c r="L11" s="29"/>
      <c r="M11" s="5"/>
      <c r="N11" s="6"/>
    </row>
    <row r="12" spans="1:14" s="11" customFormat="1" ht="12" customHeight="1">
      <c r="A12" s="120" t="s">
        <v>5</v>
      </c>
      <c r="B12" s="139">
        <v>1349880</v>
      </c>
      <c r="C12" s="44">
        <v>768082</v>
      </c>
      <c r="D12" s="45">
        <v>441989</v>
      </c>
      <c r="E12" s="44">
        <v>0</v>
      </c>
      <c r="F12" s="45">
        <v>0</v>
      </c>
      <c r="G12" s="45">
        <v>-3085</v>
      </c>
      <c r="H12" s="45">
        <v>0</v>
      </c>
      <c r="I12" s="45">
        <v>0</v>
      </c>
      <c r="J12" s="44">
        <v>771360</v>
      </c>
      <c r="K12" s="46">
        <v>438904</v>
      </c>
      <c r="L12" s="47">
        <v>0</v>
      </c>
      <c r="M12" s="5"/>
      <c r="N12" s="6"/>
    </row>
    <row r="13" spans="1:14" s="14" customFormat="1" ht="12" customHeight="1">
      <c r="A13" s="121" t="s">
        <v>52</v>
      </c>
      <c r="B13" s="140">
        <v>1349880</v>
      </c>
      <c r="C13" s="49">
        <v>768082</v>
      </c>
      <c r="D13" s="49">
        <v>441989</v>
      </c>
      <c r="E13" s="49">
        <v>0</v>
      </c>
      <c r="F13" s="49">
        <v>0</v>
      </c>
      <c r="G13" s="49">
        <v>-3085</v>
      </c>
      <c r="H13" s="49">
        <v>0</v>
      </c>
      <c r="I13" s="49">
        <v>0</v>
      </c>
      <c r="J13" s="49">
        <v>771360</v>
      </c>
      <c r="K13" s="49">
        <v>438904</v>
      </c>
      <c r="L13" s="50">
        <v>0</v>
      </c>
      <c r="M13" s="5"/>
      <c r="N13" s="6"/>
    </row>
    <row r="14" spans="1:14" s="8" customFormat="1" ht="12" customHeight="1">
      <c r="A14" s="122" t="s">
        <v>21</v>
      </c>
      <c r="B14" s="141"/>
      <c r="C14" s="15"/>
      <c r="D14" s="15"/>
      <c r="E14" s="15"/>
      <c r="F14" s="15"/>
      <c r="G14" s="15"/>
      <c r="H14" s="15"/>
      <c r="I14" s="15"/>
      <c r="J14" s="15"/>
      <c r="K14" s="15"/>
      <c r="L14" s="32"/>
      <c r="M14" s="5"/>
      <c r="N14" s="6"/>
    </row>
    <row r="15" spans="1:14" s="11" customFormat="1" ht="12" customHeight="1">
      <c r="A15" s="120" t="s">
        <v>13</v>
      </c>
      <c r="B15" s="142">
        <v>8213405</v>
      </c>
      <c r="C15" s="46">
        <v>5772414</v>
      </c>
      <c r="D15" s="46">
        <v>1817997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2586777</v>
      </c>
      <c r="K15" s="46">
        <v>1817997</v>
      </c>
      <c r="L15" s="52">
        <v>0</v>
      </c>
      <c r="M15" s="5"/>
      <c r="N15" s="6"/>
    </row>
    <row r="16" spans="1:14" s="8" customFormat="1" ht="12" customHeight="1">
      <c r="A16" s="120" t="s">
        <v>37</v>
      </c>
      <c r="B16" s="142">
        <v>400000000</v>
      </c>
      <c r="C16" s="46">
        <v>281121600</v>
      </c>
      <c r="D16" s="46">
        <v>281121600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400000000</v>
      </c>
      <c r="K16" s="46">
        <v>281121600</v>
      </c>
      <c r="L16" s="52">
        <v>0</v>
      </c>
      <c r="M16" s="5"/>
      <c r="N16" s="6"/>
    </row>
    <row r="17" spans="1:14" s="8" customFormat="1" ht="12" customHeight="1">
      <c r="A17" s="120" t="s">
        <v>38</v>
      </c>
      <c r="B17" s="142">
        <v>400000000</v>
      </c>
      <c r="C17" s="46">
        <v>281121600</v>
      </c>
      <c r="D17" s="46">
        <v>281121600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400000000</v>
      </c>
      <c r="K17" s="46">
        <v>281121600</v>
      </c>
      <c r="L17" s="52">
        <v>0</v>
      </c>
      <c r="M17" s="5"/>
      <c r="N17" s="6"/>
    </row>
    <row r="18" spans="1:13" s="8" customFormat="1" ht="12" customHeight="1">
      <c r="A18" s="120" t="s">
        <v>32</v>
      </c>
      <c r="B18" s="142">
        <v>150000000</v>
      </c>
      <c r="C18" s="46">
        <v>105420600</v>
      </c>
      <c r="D18" s="46">
        <v>101290892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144123955</v>
      </c>
      <c r="K18" s="46">
        <v>101290892</v>
      </c>
      <c r="L18" s="52">
        <v>0</v>
      </c>
      <c r="M18" s="5"/>
    </row>
    <row r="19" spans="1:13" s="8" customFormat="1" ht="12" customHeight="1">
      <c r="A19" s="123" t="s">
        <v>11</v>
      </c>
      <c r="B19" s="142">
        <v>7019240</v>
      </c>
      <c r="C19" s="46">
        <v>4933150</v>
      </c>
      <c r="D19" s="46">
        <v>3100485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4411593</v>
      </c>
      <c r="K19" s="46">
        <v>3100485</v>
      </c>
      <c r="L19" s="52">
        <v>0</v>
      </c>
      <c r="M19" s="5"/>
    </row>
    <row r="20" spans="1:13" s="8" customFormat="1" ht="11.25" customHeight="1">
      <c r="A20" s="124" t="s">
        <v>33</v>
      </c>
      <c r="B20" s="142">
        <v>42000000</v>
      </c>
      <c r="C20" s="46">
        <v>29517768</v>
      </c>
      <c r="D20" s="103">
        <v>18784034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26727273</v>
      </c>
      <c r="K20" s="46">
        <v>18784034</v>
      </c>
      <c r="L20" s="52">
        <v>0</v>
      </c>
      <c r="M20" s="5"/>
    </row>
    <row r="21" spans="1:13" s="8" customFormat="1" ht="12" customHeight="1">
      <c r="A21" s="120" t="s">
        <v>6</v>
      </c>
      <c r="B21" s="142">
        <v>9510029</v>
      </c>
      <c r="C21" s="46">
        <v>6683686</v>
      </c>
      <c r="D21" s="103">
        <v>354029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503739</v>
      </c>
      <c r="K21" s="46">
        <v>354029</v>
      </c>
      <c r="L21" s="52">
        <v>0</v>
      </c>
      <c r="M21" s="5"/>
    </row>
    <row r="22" spans="1:13" s="8" customFormat="1" ht="12" customHeight="1">
      <c r="A22" s="125" t="s">
        <v>7</v>
      </c>
      <c r="B22" s="142">
        <v>4590023</v>
      </c>
      <c r="C22" s="46">
        <v>3225887</v>
      </c>
      <c r="D22" s="103">
        <v>1812924</v>
      </c>
      <c r="E22" s="46">
        <v>0</v>
      </c>
      <c r="F22" s="46">
        <v>97660</v>
      </c>
      <c r="G22" s="46">
        <v>0</v>
      </c>
      <c r="H22" s="46">
        <v>0</v>
      </c>
      <c r="I22" s="46">
        <v>5620</v>
      </c>
      <c r="J22" s="46">
        <v>2440600</v>
      </c>
      <c r="K22" s="46">
        <v>1715264</v>
      </c>
      <c r="L22" s="52">
        <v>0</v>
      </c>
      <c r="M22" s="5"/>
    </row>
    <row r="23" spans="1:13" s="8" customFormat="1" ht="12" customHeight="1">
      <c r="A23" s="120" t="s">
        <v>9</v>
      </c>
      <c r="B23" s="142">
        <v>4241943</v>
      </c>
      <c r="C23" s="46">
        <v>2981254</v>
      </c>
      <c r="D23" s="103">
        <v>53525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76160</v>
      </c>
      <c r="K23" s="46">
        <v>53525</v>
      </c>
      <c r="L23" s="52">
        <v>0</v>
      </c>
      <c r="M23" s="5"/>
    </row>
    <row r="24" spans="1:13" s="8" customFormat="1" ht="12" customHeight="1">
      <c r="A24" s="120" t="s">
        <v>10</v>
      </c>
      <c r="B24" s="142">
        <v>27461677</v>
      </c>
      <c r="C24" s="46">
        <v>19300176</v>
      </c>
      <c r="D24" s="103">
        <v>6611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9407</v>
      </c>
      <c r="K24" s="46">
        <v>6611</v>
      </c>
      <c r="L24" s="52">
        <v>0</v>
      </c>
      <c r="M24" s="5"/>
    </row>
    <row r="25" spans="1:13" s="8" customFormat="1" ht="12" customHeight="1">
      <c r="A25" s="120" t="s">
        <v>5</v>
      </c>
      <c r="B25" s="142">
        <v>18620142</v>
      </c>
      <c r="C25" s="46">
        <v>13086310</v>
      </c>
      <c r="D25" s="103">
        <v>7470670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10629806</v>
      </c>
      <c r="K25" s="46">
        <v>7470670</v>
      </c>
      <c r="L25" s="52">
        <v>0</v>
      </c>
      <c r="M25" s="5"/>
    </row>
    <row r="26" spans="1:13" s="11" customFormat="1" ht="12" customHeight="1">
      <c r="A26" s="120" t="s">
        <v>58</v>
      </c>
      <c r="B26" s="142">
        <v>3100000000</v>
      </c>
      <c r="C26" s="46">
        <v>2178692400</v>
      </c>
      <c r="D26" s="46">
        <v>2038131600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2900000000</v>
      </c>
      <c r="K26" s="46">
        <v>2038131600</v>
      </c>
      <c r="L26" s="52">
        <v>140560800</v>
      </c>
      <c r="M26" s="5"/>
    </row>
    <row r="27" spans="1:13" s="8" customFormat="1" ht="12" customHeight="1">
      <c r="A27" s="120" t="s">
        <v>23</v>
      </c>
      <c r="B27" s="142">
        <v>750000000</v>
      </c>
      <c r="C27" s="46">
        <v>527103000</v>
      </c>
      <c r="D27" s="103">
        <v>158130900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225000000</v>
      </c>
      <c r="K27" s="46">
        <v>158130900</v>
      </c>
      <c r="L27" s="52">
        <v>368972100</v>
      </c>
      <c r="M27" s="5"/>
    </row>
    <row r="28" spans="1:13" s="11" customFormat="1" ht="12" customHeight="1">
      <c r="A28" s="120" t="s">
        <v>27</v>
      </c>
      <c r="B28" s="142">
        <v>50000000</v>
      </c>
      <c r="C28" s="46">
        <v>35140200</v>
      </c>
      <c r="D28" s="46">
        <v>17570100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25000000</v>
      </c>
      <c r="K28" s="46">
        <v>17570100</v>
      </c>
      <c r="L28" s="52">
        <v>17570100</v>
      </c>
      <c r="M28" s="5"/>
    </row>
    <row r="29" spans="1:13" s="11" customFormat="1" ht="12" customHeight="1">
      <c r="A29" s="120" t="s">
        <v>29</v>
      </c>
      <c r="B29" s="142">
        <v>400000000</v>
      </c>
      <c r="C29" s="46">
        <v>281121600</v>
      </c>
      <c r="D29" s="46">
        <v>281121600</v>
      </c>
      <c r="E29" s="46">
        <v>0</v>
      </c>
      <c r="F29" s="46">
        <v>0</v>
      </c>
      <c r="G29" s="46">
        <v>0</v>
      </c>
      <c r="H29" s="46">
        <v>0</v>
      </c>
      <c r="I29" s="46">
        <v>2937721</v>
      </c>
      <c r="J29" s="46">
        <v>400000000</v>
      </c>
      <c r="K29" s="46">
        <v>281121600</v>
      </c>
      <c r="L29" s="52">
        <v>0</v>
      </c>
      <c r="M29" s="5"/>
    </row>
    <row r="30" spans="1:13" s="11" customFormat="1" ht="12" customHeight="1">
      <c r="A30" s="124" t="s">
        <v>34</v>
      </c>
      <c r="B30" s="142">
        <v>100000000</v>
      </c>
      <c r="C30" s="46">
        <v>70280400</v>
      </c>
      <c r="D30" s="46">
        <v>70280400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100000000</v>
      </c>
      <c r="K30" s="46">
        <v>70280400</v>
      </c>
      <c r="L30" s="52">
        <v>0</v>
      </c>
      <c r="M30" s="5"/>
    </row>
    <row r="31" spans="1:13" s="8" customFormat="1" ht="12" customHeight="1">
      <c r="A31" s="120" t="s">
        <v>12</v>
      </c>
      <c r="B31" s="142">
        <v>7019240</v>
      </c>
      <c r="C31" s="46">
        <v>4933150</v>
      </c>
      <c r="D31" s="46">
        <v>2734874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3891375</v>
      </c>
      <c r="K31" s="46">
        <v>2734874</v>
      </c>
      <c r="L31" s="52">
        <v>0</v>
      </c>
      <c r="M31" s="5"/>
    </row>
    <row r="32" spans="1:13" s="8" customFormat="1" ht="22.5">
      <c r="A32" s="90" t="s">
        <v>72</v>
      </c>
      <c r="B32" s="142">
        <v>73593512</v>
      </c>
      <c r="C32" s="46">
        <v>51721815</v>
      </c>
      <c r="D32" s="46">
        <v>0</v>
      </c>
      <c r="E32" s="46">
        <v>0</v>
      </c>
      <c r="F32" s="46">
        <v>47414711</v>
      </c>
      <c r="G32" s="46">
        <v>0</v>
      </c>
      <c r="H32" s="46">
        <v>47414711</v>
      </c>
      <c r="I32" s="46">
        <v>0</v>
      </c>
      <c r="J32" s="46">
        <v>0</v>
      </c>
      <c r="K32" s="46">
        <v>0</v>
      </c>
      <c r="L32" s="52">
        <v>0</v>
      </c>
      <c r="M32" s="5"/>
    </row>
    <row r="33" spans="1:13" s="8" customFormat="1" ht="12" customHeight="1">
      <c r="A33" s="121" t="s">
        <v>14</v>
      </c>
      <c r="B33" s="143">
        <v>5552269211</v>
      </c>
      <c r="C33" s="53">
        <v>3902157010</v>
      </c>
      <c r="D33" s="53">
        <v>3264903841</v>
      </c>
      <c r="E33" s="53">
        <v>0</v>
      </c>
      <c r="F33" s="53">
        <v>47512371</v>
      </c>
      <c r="G33" s="53">
        <v>0</v>
      </c>
      <c r="H33" s="53">
        <v>47414711</v>
      </c>
      <c r="I33" s="53">
        <v>2943341</v>
      </c>
      <c r="J33" s="53">
        <v>4645400685</v>
      </c>
      <c r="K33" s="53">
        <v>3264806181</v>
      </c>
      <c r="L33" s="50">
        <v>527103000</v>
      </c>
      <c r="M33" s="5"/>
    </row>
    <row r="34" spans="1:13" s="8" customFormat="1" ht="12" customHeight="1">
      <c r="A34" s="122" t="s">
        <v>22</v>
      </c>
      <c r="B34" s="141"/>
      <c r="C34" s="15"/>
      <c r="D34" s="15"/>
      <c r="E34" s="15"/>
      <c r="F34" s="15"/>
      <c r="G34" s="15"/>
      <c r="H34" s="15"/>
      <c r="I34" s="15"/>
      <c r="J34" s="15"/>
      <c r="K34" s="15"/>
      <c r="L34" s="35"/>
      <c r="M34" s="5"/>
    </row>
    <row r="35" spans="1:13" s="8" customFormat="1" ht="12" customHeight="1">
      <c r="A35" s="123" t="s">
        <v>11</v>
      </c>
      <c r="B35" s="144">
        <v>9591610</v>
      </c>
      <c r="C35" s="18">
        <v>5083553</v>
      </c>
      <c r="D35" s="18">
        <v>2832427</v>
      </c>
      <c r="E35" s="18">
        <v>0</v>
      </c>
      <c r="F35" s="18">
        <v>515069</v>
      </c>
      <c r="G35" s="18">
        <v>-40581</v>
      </c>
      <c r="H35" s="18">
        <v>0</v>
      </c>
      <c r="I35" s="18">
        <v>12969</v>
      </c>
      <c r="J35" s="18">
        <v>4295805</v>
      </c>
      <c r="K35" s="18">
        <v>2276777</v>
      </c>
      <c r="L35" s="36">
        <v>0</v>
      </c>
      <c r="M35" s="5"/>
    </row>
    <row r="36" spans="1:13" s="11" customFormat="1" ht="12" customHeight="1">
      <c r="A36" s="123" t="s">
        <v>12</v>
      </c>
      <c r="B36" s="144">
        <v>9591610</v>
      </c>
      <c r="C36" s="18">
        <v>5083553</v>
      </c>
      <c r="D36" s="18">
        <v>2451365</v>
      </c>
      <c r="E36" s="18">
        <v>0</v>
      </c>
      <c r="F36" s="18">
        <v>245271</v>
      </c>
      <c r="G36" s="18">
        <v>-37735</v>
      </c>
      <c r="H36" s="18">
        <v>0</v>
      </c>
      <c r="I36" s="18">
        <v>12844</v>
      </c>
      <c r="J36" s="18">
        <v>4091243</v>
      </c>
      <c r="K36" s="18">
        <v>2168359</v>
      </c>
      <c r="L36" s="36">
        <v>0</v>
      </c>
      <c r="M36" s="5"/>
    </row>
    <row r="37" spans="1:13" s="19" customFormat="1" ht="12" customHeight="1">
      <c r="A37" s="123" t="s">
        <v>36</v>
      </c>
      <c r="B37" s="144">
        <v>500000000</v>
      </c>
      <c r="C37" s="18">
        <v>265000000</v>
      </c>
      <c r="D37" s="18">
        <v>269500000</v>
      </c>
      <c r="E37" s="18">
        <v>0</v>
      </c>
      <c r="F37" s="18">
        <v>0</v>
      </c>
      <c r="G37" s="18">
        <v>-4500000</v>
      </c>
      <c r="H37" s="18">
        <v>0</v>
      </c>
      <c r="I37" s="18">
        <v>0</v>
      </c>
      <c r="J37" s="18">
        <v>500000000</v>
      </c>
      <c r="K37" s="18">
        <v>265000000</v>
      </c>
      <c r="L37" s="36">
        <v>0</v>
      </c>
      <c r="M37" s="5"/>
    </row>
    <row r="38" spans="1:13" s="19" customFormat="1" ht="12" customHeight="1">
      <c r="A38" s="123" t="s">
        <v>62</v>
      </c>
      <c r="B38" s="144">
        <v>1000000000</v>
      </c>
      <c r="C38" s="18">
        <v>530000000</v>
      </c>
      <c r="D38" s="18">
        <v>539000000</v>
      </c>
      <c r="E38" s="18">
        <v>0</v>
      </c>
      <c r="F38" s="18">
        <v>0</v>
      </c>
      <c r="G38" s="18">
        <v>-9000000</v>
      </c>
      <c r="H38" s="18">
        <v>0</v>
      </c>
      <c r="I38" s="18">
        <v>0</v>
      </c>
      <c r="J38" s="18">
        <v>1000000000</v>
      </c>
      <c r="K38" s="18">
        <v>530000000</v>
      </c>
      <c r="L38" s="36">
        <v>0</v>
      </c>
      <c r="M38" s="5"/>
    </row>
    <row r="39" spans="1:13" s="19" customFormat="1" ht="12" customHeight="1">
      <c r="A39" s="123" t="s">
        <v>63</v>
      </c>
      <c r="B39" s="144">
        <v>1250000000</v>
      </c>
      <c r="C39" s="18">
        <v>662500000</v>
      </c>
      <c r="D39" s="18">
        <v>673750000</v>
      </c>
      <c r="E39" s="18">
        <v>0</v>
      </c>
      <c r="F39" s="18">
        <v>0</v>
      </c>
      <c r="G39" s="18">
        <v>-11250000</v>
      </c>
      <c r="H39" s="18">
        <v>0</v>
      </c>
      <c r="I39" s="18">
        <v>11008594</v>
      </c>
      <c r="J39" s="18">
        <v>1250000000</v>
      </c>
      <c r="K39" s="18">
        <v>662500000</v>
      </c>
      <c r="L39" s="36">
        <v>0</v>
      </c>
      <c r="M39" s="5"/>
    </row>
    <row r="40" spans="1:13" s="19" customFormat="1" ht="12" customHeight="1">
      <c r="A40" s="123" t="s">
        <v>15</v>
      </c>
      <c r="B40" s="144">
        <v>9318877</v>
      </c>
      <c r="C40" s="18">
        <v>4939005</v>
      </c>
      <c r="D40" s="18">
        <v>2092864</v>
      </c>
      <c r="E40" s="18">
        <v>0</v>
      </c>
      <c r="F40" s="18">
        <v>0</v>
      </c>
      <c r="G40" s="18">
        <v>-34945</v>
      </c>
      <c r="H40" s="18">
        <v>0</v>
      </c>
      <c r="I40" s="18">
        <v>0</v>
      </c>
      <c r="J40" s="18">
        <v>3882865</v>
      </c>
      <c r="K40" s="18">
        <v>2057919</v>
      </c>
      <c r="L40" s="36">
        <v>0</v>
      </c>
      <c r="M40" s="5"/>
    </row>
    <row r="41" spans="1:13" s="8" customFormat="1" ht="12" customHeight="1">
      <c r="A41" s="125" t="s">
        <v>16</v>
      </c>
      <c r="B41" s="144">
        <v>20000000</v>
      </c>
      <c r="C41" s="18">
        <v>10600000</v>
      </c>
      <c r="D41" s="18">
        <v>878570</v>
      </c>
      <c r="E41" s="18">
        <v>0</v>
      </c>
      <c r="F41" s="18">
        <v>0</v>
      </c>
      <c r="G41" s="18">
        <v>-14670</v>
      </c>
      <c r="H41" s="18">
        <v>0</v>
      </c>
      <c r="I41" s="18">
        <v>0</v>
      </c>
      <c r="J41" s="18">
        <v>1630000</v>
      </c>
      <c r="K41" s="18">
        <v>863900</v>
      </c>
      <c r="L41" s="36">
        <v>0</v>
      </c>
      <c r="M41" s="5"/>
    </row>
    <row r="42" spans="1:13" s="8" customFormat="1" ht="12" customHeight="1">
      <c r="A42" s="125" t="s">
        <v>17</v>
      </c>
      <c r="B42" s="144">
        <v>15927358</v>
      </c>
      <c r="C42" s="18">
        <v>8441500</v>
      </c>
      <c r="D42" s="18">
        <v>3851051</v>
      </c>
      <c r="E42" s="18">
        <v>0</v>
      </c>
      <c r="F42" s="18">
        <v>268810</v>
      </c>
      <c r="G42" s="18">
        <v>-60799</v>
      </c>
      <c r="H42" s="18">
        <v>0</v>
      </c>
      <c r="I42" s="18">
        <v>27780</v>
      </c>
      <c r="J42" s="18">
        <v>6644229</v>
      </c>
      <c r="K42" s="18">
        <v>3521442</v>
      </c>
      <c r="L42" s="36">
        <v>0</v>
      </c>
      <c r="M42" s="5"/>
    </row>
    <row r="43" spans="1:13" s="8" customFormat="1" ht="12" customHeight="1">
      <c r="A43" s="125" t="s">
        <v>18</v>
      </c>
      <c r="B43" s="144">
        <v>2220000</v>
      </c>
      <c r="C43" s="18">
        <v>1176600</v>
      </c>
      <c r="D43" s="18">
        <v>407954</v>
      </c>
      <c r="E43" s="18">
        <v>0</v>
      </c>
      <c r="F43" s="18">
        <v>0</v>
      </c>
      <c r="G43" s="18">
        <v>-6812</v>
      </c>
      <c r="H43" s="18">
        <v>0</v>
      </c>
      <c r="I43" s="18">
        <v>0</v>
      </c>
      <c r="J43" s="18">
        <v>756872</v>
      </c>
      <c r="K43" s="18">
        <v>401142</v>
      </c>
      <c r="L43" s="36">
        <v>6073</v>
      </c>
      <c r="M43" s="5"/>
    </row>
    <row r="44" spans="1:13" s="8" customFormat="1" ht="12" customHeight="1">
      <c r="A44" s="121" t="s">
        <v>19</v>
      </c>
      <c r="B44" s="145">
        <v>2816649455</v>
      </c>
      <c r="C44" s="20">
        <v>1492824211</v>
      </c>
      <c r="D44" s="20">
        <v>1494764231</v>
      </c>
      <c r="E44" s="20">
        <v>0</v>
      </c>
      <c r="F44" s="20">
        <v>1029150</v>
      </c>
      <c r="G44" s="20">
        <v>-24945542</v>
      </c>
      <c r="H44" s="20">
        <v>0</v>
      </c>
      <c r="I44" s="20">
        <v>11062187</v>
      </c>
      <c r="J44" s="20">
        <v>2771301014</v>
      </c>
      <c r="K44" s="20">
        <v>1468789539</v>
      </c>
      <c r="L44" s="37">
        <v>6073</v>
      </c>
      <c r="M44" s="5"/>
    </row>
    <row r="45" spans="1:13" s="8" customFormat="1" ht="12" customHeight="1">
      <c r="A45" s="122" t="s">
        <v>24</v>
      </c>
      <c r="B45" s="141"/>
      <c r="C45" s="15"/>
      <c r="D45" s="15"/>
      <c r="E45" s="15"/>
      <c r="F45" s="15"/>
      <c r="G45" s="15"/>
      <c r="H45" s="15"/>
      <c r="I45" s="15"/>
      <c r="J45" s="15"/>
      <c r="K45" s="15"/>
      <c r="L45" s="35"/>
      <c r="M45" s="5"/>
    </row>
    <row r="46" spans="1:13" s="8" customFormat="1" ht="12" customHeight="1">
      <c r="A46" s="123" t="s">
        <v>30</v>
      </c>
      <c r="B46" s="142">
        <v>120822030</v>
      </c>
      <c r="C46" s="46">
        <v>97140912</v>
      </c>
      <c r="D46" s="103">
        <v>98107488</v>
      </c>
      <c r="E46" s="46">
        <v>0</v>
      </c>
      <c r="F46" s="46">
        <v>0</v>
      </c>
      <c r="G46" s="46">
        <v>-966576</v>
      </c>
      <c r="H46" s="46">
        <v>0</v>
      </c>
      <c r="I46" s="46">
        <v>0</v>
      </c>
      <c r="J46" s="46">
        <v>120822030</v>
      </c>
      <c r="K46" s="46">
        <v>97140912</v>
      </c>
      <c r="L46" s="52">
        <v>0</v>
      </c>
      <c r="M46" s="5"/>
    </row>
    <row r="47" spans="1:13" s="8" customFormat="1" ht="12" customHeight="1">
      <c r="A47" s="121" t="s">
        <v>25</v>
      </c>
      <c r="B47" s="143">
        <v>120822030</v>
      </c>
      <c r="C47" s="53">
        <v>97140912</v>
      </c>
      <c r="D47" s="53">
        <v>98107488</v>
      </c>
      <c r="E47" s="53">
        <v>0</v>
      </c>
      <c r="F47" s="53">
        <v>0</v>
      </c>
      <c r="G47" s="53">
        <v>-966576</v>
      </c>
      <c r="H47" s="53">
        <v>0</v>
      </c>
      <c r="I47" s="53">
        <v>0</v>
      </c>
      <c r="J47" s="53">
        <v>120822030</v>
      </c>
      <c r="K47" s="53">
        <v>97140912</v>
      </c>
      <c r="L47" s="50">
        <v>0</v>
      </c>
      <c r="M47" s="5"/>
    </row>
    <row r="48" spans="1:12" s="2" customFormat="1" ht="13.5" thickBot="1">
      <c r="A48" s="126" t="str">
        <f>"Total in "&amp;LEFT($A$5,LEN($A$5)-5)&amp;":"</f>
        <v>Total in July:</v>
      </c>
      <c r="B48" s="146" t="s">
        <v>0</v>
      </c>
      <c r="C48" s="27">
        <v>5492890215</v>
      </c>
      <c r="D48" s="27">
        <v>4858217549</v>
      </c>
      <c r="E48" s="27">
        <v>0</v>
      </c>
      <c r="F48" s="27">
        <v>48541521</v>
      </c>
      <c r="G48" s="27">
        <v>-25915203</v>
      </c>
      <c r="H48" s="27">
        <v>47414711</v>
      </c>
      <c r="I48" s="27">
        <v>14005528</v>
      </c>
      <c r="J48" s="26" t="s">
        <v>0</v>
      </c>
      <c r="K48" s="27">
        <v>4831175536</v>
      </c>
      <c r="L48" s="28">
        <v>527109073</v>
      </c>
    </row>
    <row r="49" spans="1:12" s="2" customFormat="1" ht="12" customHeight="1">
      <c r="A49" s="22" t="s">
        <v>59</v>
      </c>
      <c r="B49" s="137"/>
      <c r="C49" s="23"/>
      <c r="D49" s="23"/>
      <c r="E49" s="23"/>
      <c r="F49" s="23"/>
      <c r="G49" s="23"/>
      <c r="H49" s="23"/>
      <c r="I49" s="23"/>
      <c r="J49" s="23"/>
      <c r="K49" s="23"/>
      <c r="L49" s="24"/>
    </row>
    <row r="50" spans="1:13" s="8" customFormat="1" ht="12" customHeight="1" thickBot="1">
      <c r="A50" s="127" t="s">
        <v>53</v>
      </c>
      <c r="B50" s="147">
        <v>0</v>
      </c>
      <c r="C50" s="62">
        <v>0</v>
      </c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3">
        <v>0</v>
      </c>
      <c r="M50" s="5"/>
    </row>
    <row r="51" spans="1:12" s="2" customFormat="1" ht="13.5">
      <c r="A51" s="38" t="s">
        <v>61</v>
      </c>
      <c r="B51" s="137"/>
      <c r="C51" s="23"/>
      <c r="D51" s="23"/>
      <c r="E51" s="23"/>
      <c r="F51" s="23"/>
      <c r="G51" s="23"/>
      <c r="H51" s="23"/>
      <c r="I51" s="23"/>
      <c r="J51" s="23"/>
      <c r="K51" s="23"/>
      <c r="L51" s="24"/>
    </row>
    <row r="52" spans="1:14" s="42" customFormat="1" ht="12.75">
      <c r="A52" s="39" t="s">
        <v>20</v>
      </c>
      <c r="B52" s="148"/>
      <c r="C52" s="40"/>
      <c r="D52" s="40"/>
      <c r="E52" s="40"/>
      <c r="F52" s="40"/>
      <c r="G52" s="40"/>
      <c r="H52" s="40"/>
      <c r="I52" s="40"/>
      <c r="J52" s="40"/>
      <c r="K52" s="40"/>
      <c r="L52" s="41"/>
      <c r="M52" s="2"/>
      <c r="N52" s="2"/>
    </row>
    <row r="53" spans="1:14" s="42" customFormat="1" ht="12" customHeight="1">
      <c r="A53" s="128" t="s">
        <v>55</v>
      </c>
      <c r="B53" s="139">
        <v>4000000</v>
      </c>
      <c r="C53" s="44">
        <v>2276000</v>
      </c>
      <c r="D53" s="45">
        <v>458400</v>
      </c>
      <c r="E53" s="44">
        <v>0</v>
      </c>
      <c r="F53" s="45">
        <v>0</v>
      </c>
      <c r="G53" s="45">
        <v>-3200</v>
      </c>
      <c r="H53" s="45">
        <v>0</v>
      </c>
      <c r="I53" s="45">
        <v>0</v>
      </c>
      <c r="J53" s="44">
        <v>800000.0000000001</v>
      </c>
      <c r="K53" s="46">
        <v>455200</v>
      </c>
      <c r="L53" s="47">
        <v>0</v>
      </c>
      <c r="M53" s="2"/>
      <c r="N53" s="2"/>
    </row>
    <row r="54" spans="1:14" s="42" customFormat="1" ht="12.75">
      <c r="A54" s="129" t="s">
        <v>52</v>
      </c>
      <c r="B54" s="140">
        <v>4000000</v>
      </c>
      <c r="C54" s="49">
        <v>2276000</v>
      </c>
      <c r="D54" s="49">
        <v>458400</v>
      </c>
      <c r="E54" s="49">
        <v>0</v>
      </c>
      <c r="F54" s="49">
        <v>0</v>
      </c>
      <c r="G54" s="49">
        <v>-3200</v>
      </c>
      <c r="H54" s="49">
        <v>0</v>
      </c>
      <c r="I54" s="49">
        <v>0</v>
      </c>
      <c r="J54" s="49">
        <v>800000.0000000001</v>
      </c>
      <c r="K54" s="49">
        <v>455200</v>
      </c>
      <c r="L54" s="50">
        <v>0</v>
      </c>
      <c r="M54" s="2"/>
      <c r="N54" s="2"/>
    </row>
    <row r="55" spans="1:14" s="42" customFormat="1" ht="12.75">
      <c r="A55" s="39" t="s">
        <v>21</v>
      </c>
      <c r="B55" s="148"/>
      <c r="C55" s="40"/>
      <c r="D55" s="40"/>
      <c r="E55" s="40"/>
      <c r="F55" s="40"/>
      <c r="G55" s="40"/>
      <c r="H55" s="40"/>
      <c r="I55" s="40"/>
      <c r="J55" s="40"/>
      <c r="K55" s="40"/>
      <c r="L55" s="64"/>
      <c r="M55" s="2"/>
      <c r="N55" s="2"/>
    </row>
    <row r="56" spans="1:14" s="42" customFormat="1" ht="12.75">
      <c r="A56" s="130" t="s">
        <v>55</v>
      </c>
      <c r="B56" s="142">
        <v>12551985</v>
      </c>
      <c r="C56" s="46">
        <v>8821585</v>
      </c>
      <c r="D56" s="46">
        <v>1764317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2510396.924320294</v>
      </c>
      <c r="K56" s="46">
        <v>1764317</v>
      </c>
      <c r="L56" s="52">
        <v>0</v>
      </c>
      <c r="M56" s="2"/>
      <c r="N56" s="2"/>
    </row>
    <row r="57" spans="1:14" s="42" customFormat="1" ht="12.75">
      <c r="A57" s="130" t="s">
        <v>56</v>
      </c>
      <c r="B57" s="142">
        <v>81255205</v>
      </c>
      <c r="C57" s="46">
        <v>57106483</v>
      </c>
      <c r="D57" s="46">
        <v>57106483</v>
      </c>
      <c r="E57" s="46">
        <v>0</v>
      </c>
      <c r="F57" s="46">
        <v>0</v>
      </c>
      <c r="G57" s="46">
        <v>0</v>
      </c>
      <c r="H57" s="46">
        <v>0</v>
      </c>
      <c r="I57" s="46">
        <v>103409</v>
      </c>
      <c r="J57" s="46">
        <v>81255204.86508329</v>
      </c>
      <c r="K57" s="46">
        <v>57106483</v>
      </c>
      <c r="L57" s="52">
        <v>0</v>
      </c>
      <c r="M57" s="2"/>
      <c r="N57" s="2"/>
    </row>
    <row r="58" spans="1:14" s="42" customFormat="1" ht="12.75">
      <c r="A58" s="130" t="s">
        <v>57</v>
      </c>
      <c r="B58" s="142">
        <v>20631641</v>
      </c>
      <c r="C58" s="46">
        <v>14500000</v>
      </c>
      <c r="D58" s="46">
        <v>12687500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18052686.097404115</v>
      </c>
      <c r="K58" s="46">
        <v>12687500</v>
      </c>
      <c r="L58" s="52">
        <v>0</v>
      </c>
      <c r="M58" s="2"/>
      <c r="N58" s="2"/>
    </row>
    <row r="59" spans="1:14" s="42" customFormat="1" ht="12.75" customHeight="1">
      <c r="A59" s="129" t="s">
        <v>14</v>
      </c>
      <c r="B59" s="143">
        <v>114438831</v>
      </c>
      <c r="C59" s="53">
        <v>80428068</v>
      </c>
      <c r="D59" s="53">
        <v>71558300</v>
      </c>
      <c r="E59" s="53">
        <v>0</v>
      </c>
      <c r="F59" s="53">
        <v>0</v>
      </c>
      <c r="G59" s="53">
        <v>0</v>
      </c>
      <c r="H59" s="53">
        <v>0</v>
      </c>
      <c r="I59" s="53">
        <v>103409</v>
      </c>
      <c r="J59" s="53">
        <v>101818287.88680771</v>
      </c>
      <c r="K59" s="53">
        <v>71558300</v>
      </c>
      <c r="L59" s="50">
        <v>0</v>
      </c>
      <c r="M59" s="2"/>
      <c r="N59" s="2"/>
    </row>
    <row r="60" spans="1:14" s="42" customFormat="1" ht="12.75" customHeight="1" thickBot="1">
      <c r="A60" s="126" t="str">
        <f>"Total in "&amp;LEFT($A$5,LEN($A$5)-5)&amp;":"</f>
        <v>Total in July:</v>
      </c>
      <c r="B60" s="149" t="s">
        <v>0</v>
      </c>
      <c r="C60" s="27">
        <v>82704068</v>
      </c>
      <c r="D60" s="27">
        <v>72016700</v>
      </c>
      <c r="E60" s="27">
        <v>0</v>
      </c>
      <c r="F60" s="27">
        <v>0</v>
      </c>
      <c r="G60" s="27">
        <v>-3200</v>
      </c>
      <c r="H60" s="27">
        <v>0</v>
      </c>
      <c r="I60" s="27">
        <v>103409</v>
      </c>
      <c r="J60" s="104" t="s">
        <v>0</v>
      </c>
      <c r="K60" s="27">
        <v>72013500</v>
      </c>
      <c r="L60" s="28">
        <v>0</v>
      </c>
      <c r="M60" s="2"/>
      <c r="N60" s="2"/>
    </row>
    <row r="61" spans="1:14" s="42" customFormat="1" ht="12.75" customHeight="1">
      <c r="A61" s="131" t="s">
        <v>20</v>
      </c>
      <c r="B61" s="150">
        <v>5349880</v>
      </c>
      <c r="C61" s="105">
        <v>3044082</v>
      </c>
      <c r="D61" s="105">
        <v>900389</v>
      </c>
      <c r="E61" s="105">
        <v>0</v>
      </c>
      <c r="F61" s="105">
        <v>0</v>
      </c>
      <c r="G61" s="105">
        <v>-6285</v>
      </c>
      <c r="H61" s="105">
        <v>0</v>
      </c>
      <c r="I61" s="105">
        <v>0</v>
      </c>
      <c r="J61" s="54">
        <v>1571360</v>
      </c>
      <c r="K61" s="105">
        <v>894104</v>
      </c>
      <c r="L61" s="151">
        <v>0</v>
      </c>
      <c r="M61" s="2"/>
      <c r="N61" s="2"/>
    </row>
    <row r="62" spans="1:14" s="42" customFormat="1" ht="12.75" customHeight="1">
      <c r="A62" s="132" t="s">
        <v>21</v>
      </c>
      <c r="B62" s="152">
        <v>5666708042</v>
      </c>
      <c r="C62" s="106">
        <v>3982585078</v>
      </c>
      <c r="D62" s="106">
        <v>3336462141</v>
      </c>
      <c r="E62" s="106">
        <v>0</v>
      </c>
      <c r="F62" s="106">
        <v>47512371</v>
      </c>
      <c r="G62" s="106">
        <v>0</v>
      </c>
      <c r="H62" s="106">
        <v>47414711</v>
      </c>
      <c r="I62" s="106">
        <v>3046750</v>
      </c>
      <c r="J62" s="57">
        <v>4747218972.886807</v>
      </c>
      <c r="K62" s="106">
        <v>3336364481</v>
      </c>
      <c r="L62" s="153">
        <v>527103000</v>
      </c>
      <c r="M62" s="2"/>
      <c r="N62" s="2"/>
    </row>
    <row r="63" spans="1:14" s="42" customFormat="1" ht="12.75" customHeight="1">
      <c r="A63" s="132" t="s">
        <v>22</v>
      </c>
      <c r="B63" s="152">
        <v>2816649455</v>
      </c>
      <c r="C63" s="106">
        <v>1492824211</v>
      </c>
      <c r="D63" s="106">
        <v>1494764231</v>
      </c>
      <c r="E63" s="106">
        <v>0</v>
      </c>
      <c r="F63" s="106">
        <v>1029150</v>
      </c>
      <c r="G63" s="106">
        <v>-24945542</v>
      </c>
      <c r="H63" s="106">
        <v>0</v>
      </c>
      <c r="I63" s="106">
        <v>11062187</v>
      </c>
      <c r="J63" s="57">
        <v>2771301014</v>
      </c>
      <c r="K63" s="106">
        <v>1468789539</v>
      </c>
      <c r="L63" s="153">
        <v>6073</v>
      </c>
      <c r="M63" s="2"/>
      <c r="N63" s="2"/>
    </row>
    <row r="64" spans="1:14" s="42" customFormat="1" ht="12.75" customHeight="1" thickBot="1">
      <c r="A64" s="133" t="s">
        <v>24</v>
      </c>
      <c r="B64" s="154">
        <v>120822030</v>
      </c>
      <c r="C64" s="108">
        <v>97140912</v>
      </c>
      <c r="D64" s="108">
        <v>98107488</v>
      </c>
      <c r="E64" s="108">
        <v>0</v>
      </c>
      <c r="F64" s="108">
        <v>0</v>
      </c>
      <c r="G64" s="108">
        <v>-966576</v>
      </c>
      <c r="H64" s="108">
        <v>0</v>
      </c>
      <c r="I64" s="108">
        <v>0</v>
      </c>
      <c r="J64" s="107">
        <v>120822030</v>
      </c>
      <c r="K64" s="108">
        <v>97140912</v>
      </c>
      <c r="L64" s="155">
        <v>0</v>
      </c>
      <c r="M64" s="2"/>
      <c r="N64" s="2"/>
    </row>
    <row r="65" spans="1:14" s="8" customFormat="1" ht="12.75" customHeight="1" thickBot="1">
      <c r="A65" s="134" t="str">
        <f>"CG and LG (I+II+III) GRAND TOTAL in "&amp;LEFT($A$5,LEN($A$5)-5)&amp;":"</f>
        <v>CG and LG (I+II+III) GRAND TOTAL in July:</v>
      </c>
      <c r="B65" s="156" t="s">
        <v>0</v>
      </c>
      <c r="C65" s="110">
        <v>5575594283</v>
      </c>
      <c r="D65" s="110">
        <v>4930234249</v>
      </c>
      <c r="E65" s="110">
        <v>0</v>
      </c>
      <c r="F65" s="110">
        <v>48541521</v>
      </c>
      <c r="G65" s="110">
        <v>-25918403</v>
      </c>
      <c r="H65" s="110">
        <v>47414711</v>
      </c>
      <c r="I65" s="110">
        <v>14108937</v>
      </c>
      <c r="J65" s="109" t="s">
        <v>0</v>
      </c>
      <c r="K65" s="110">
        <v>4903189036</v>
      </c>
      <c r="L65" s="157">
        <v>527109073</v>
      </c>
      <c r="M65" s="2"/>
      <c r="N65" s="2"/>
    </row>
    <row r="66" spans="1:14" s="1" customFormat="1" ht="12.75" customHeight="1">
      <c r="A66" s="135" t="s">
        <v>66</v>
      </c>
      <c r="B66" s="158" t="s">
        <v>0</v>
      </c>
      <c r="C66" s="93" t="s">
        <v>0</v>
      </c>
      <c r="D66" s="94">
        <v>4920495122.92</v>
      </c>
      <c r="E66" s="94">
        <v>0</v>
      </c>
      <c r="F66" s="94">
        <v>602757</v>
      </c>
      <c r="G66" s="94">
        <v>-29828489</v>
      </c>
      <c r="H66" s="94">
        <v>0</v>
      </c>
      <c r="I66" s="94">
        <v>29370445</v>
      </c>
      <c r="J66" s="95" t="s">
        <v>0</v>
      </c>
      <c r="K66" s="94">
        <v>4890063876.92</v>
      </c>
      <c r="L66" s="96" t="s">
        <v>0</v>
      </c>
      <c r="M66" s="2"/>
      <c r="N66" s="2"/>
    </row>
    <row r="67" spans="1:14" s="1" customFormat="1" ht="12.75" customHeight="1">
      <c r="A67" s="129" t="s">
        <v>68</v>
      </c>
      <c r="B67" s="159" t="s">
        <v>0</v>
      </c>
      <c r="C67" s="113" t="s">
        <v>0</v>
      </c>
      <c r="D67" s="114">
        <v>4890063876.92</v>
      </c>
      <c r="E67" s="114">
        <v>0</v>
      </c>
      <c r="F67" s="114">
        <v>99106</v>
      </c>
      <c r="G67" s="114">
        <v>45857258</v>
      </c>
      <c r="H67" s="114">
        <v>0</v>
      </c>
      <c r="I67" s="114">
        <v>15004830</v>
      </c>
      <c r="J67" s="115" t="s">
        <v>0</v>
      </c>
      <c r="K67" s="114">
        <v>4935822028.92</v>
      </c>
      <c r="L67" s="116" t="s">
        <v>0</v>
      </c>
      <c r="M67" s="2"/>
      <c r="N67" s="2"/>
    </row>
    <row r="68" spans="1:14" s="1" customFormat="1" ht="12.75" customHeight="1">
      <c r="A68" s="129" t="s">
        <v>70</v>
      </c>
      <c r="B68" s="159" t="s">
        <v>0</v>
      </c>
      <c r="C68" s="113" t="s">
        <v>0</v>
      </c>
      <c r="D68" s="114">
        <v>4935822028.92</v>
      </c>
      <c r="E68" s="114">
        <v>0</v>
      </c>
      <c r="F68" s="114">
        <v>5315104</v>
      </c>
      <c r="G68" s="114">
        <v>28581417</v>
      </c>
      <c r="H68" s="114">
        <v>0</v>
      </c>
      <c r="I68" s="114">
        <v>39704572</v>
      </c>
      <c r="J68" s="115" t="s">
        <v>0</v>
      </c>
      <c r="K68" s="114">
        <v>4959088341.92</v>
      </c>
      <c r="L68" s="116" t="s">
        <v>0</v>
      </c>
      <c r="M68" s="2"/>
      <c r="N68" s="2"/>
    </row>
    <row r="69" spans="1:14" s="1" customFormat="1" ht="12.75" customHeight="1">
      <c r="A69" s="129" t="s">
        <v>74</v>
      </c>
      <c r="B69" s="159" t="s">
        <v>0</v>
      </c>
      <c r="C69" s="113" t="s">
        <v>0</v>
      </c>
      <c r="D69" s="114">
        <v>4959088341.92</v>
      </c>
      <c r="E69" s="114">
        <v>0</v>
      </c>
      <c r="F69" s="114">
        <v>4409773</v>
      </c>
      <c r="G69" s="114">
        <v>-23400777</v>
      </c>
      <c r="H69" s="114">
        <v>4389487</v>
      </c>
      <c r="I69" s="114">
        <v>25290929</v>
      </c>
      <c r="J69" s="115" t="s">
        <v>0</v>
      </c>
      <c r="K69" s="114">
        <v>4935667278.92</v>
      </c>
      <c r="L69" s="116" t="s">
        <v>0</v>
      </c>
      <c r="M69" s="2"/>
      <c r="N69" s="2"/>
    </row>
    <row r="70" spans="1:14" s="1" customFormat="1" ht="12.75" customHeight="1">
      <c r="A70" s="129" t="s">
        <v>76</v>
      </c>
      <c r="B70" s="159" t="s">
        <v>0</v>
      </c>
      <c r="C70" s="113" t="s">
        <v>0</v>
      </c>
      <c r="D70" s="114">
        <v>4935667278.92</v>
      </c>
      <c r="E70" s="114">
        <v>0</v>
      </c>
      <c r="F70" s="114">
        <v>885070</v>
      </c>
      <c r="G70" s="114">
        <v>8187698</v>
      </c>
      <c r="H70" s="114">
        <v>0</v>
      </c>
      <c r="I70" s="114">
        <v>2955165</v>
      </c>
      <c r="J70" s="115" t="s">
        <v>0</v>
      </c>
      <c r="K70" s="114">
        <v>4942969906.92</v>
      </c>
      <c r="L70" s="116" t="s">
        <v>0</v>
      </c>
      <c r="M70" s="2"/>
      <c r="N70" s="2"/>
    </row>
    <row r="71" spans="1:14" s="1" customFormat="1" ht="12.75" customHeight="1" thickBot="1">
      <c r="A71" s="163" t="s">
        <v>78</v>
      </c>
      <c r="B71" s="160" t="s">
        <v>0</v>
      </c>
      <c r="C71" s="117" t="s">
        <v>0</v>
      </c>
      <c r="D71" s="62">
        <v>4942969906.92</v>
      </c>
      <c r="E71" s="62">
        <v>0</v>
      </c>
      <c r="F71" s="62">
        <v>4791042</v>
      </c>
      <c r="G71" s="62">
        <v>-7944617</v>
      </c>
      <c r="H71" s="62">
        <v>1</v>
      </c>
      <c r="I71" s="62">
        <v>7180496</v>
      </c>
      <c r="J71" s="117" t="s">
        <v>0</v>
      </c>
      <c r="K71" s="62">
        <v>4930234248.92</v>
      </c>
      <c r="L71" s="118" t="s">
        <v>0</v>
      </c>
      <c r="M71" s="2"/>
      <c r="N71" s="2"/>
    </row>
    <row r="72" spans="1:14" s="1" customFormat="1" ht="12.75" customHeight="1" thickBot="1">
      <c r="A72" s="164" t="str">
        <f>"Total per year "&amp;RIGHT($A$5,4)&amp;":"</f>
        <v>Total per year 2013:</v>
      </c>
      <c r="B72" s="161" t="s">
        <v>0</v>
      </c>
      <c r="C72" s="111" t="s">
        <v>0</v>
      </c>
      <c r="D72" s="112">
        <v>4920495122.92</v>
      </c>
      <c r="E72" s="112">
        <v>0</v>
      </c>
      <c r="F72" s="112">
        <v>64644373</v>
      </c>
      <c r="G72" s="112">
        <v>-4465913</v>
      </c>
      <c r="H72" s="112">
        <v>51804199</v>
      </c>
      <c r="I72" s="112">
        <v>133615374</v>
      </c>
      <c r="J72" s="111" t="s">
        <v>0</v>
      </c>
      <c r="K72" s="112">
        <v>4903189035.92</v>
      </c>
      <c r="L72" s="162" t="s">
        <v>0</v>
      </c>
      <c r="M72" s="2"/>
      <c r="N72" s="2"/>
    </row>
    <row r="73" ht="15" customHeight="1">
      <c r="A73" s="76" t="s">
        <v>54</v>
      </c>
    </row>
    <row r="74" ht="15.75">
      <c r="A74" s="1"/>
    </row>
  </sheetData>
  <sheetProtection/>
  <mergeCells count="11">
    <mergeCell ref="A1:L1"/>
    <mergeCell ref="A2:L2"/>
    <mergeCell ref="A3:L3"/>
    <mergeCell ref="A4:L4"/>
    <mergeCell ref="A5:L5"/>
    <mergeCell ref="A7:A8"/>
    <mergeCell ref="B7:C7"/>
    <mergeCell ref="D7:D8"/>
    <mergeCell ref="E7:I7"/>
    <mergeCell ref="J7:K7"/>
    <mergeCell ref="L7:L8"/>
  </mergeCells>
  <printOptions horizontalCentered="1"/>
  <pageMargins left="0.2362204724409449" right="0.2362204724409449" top="0.5118110236220472" bottom="0.5511811023622047" header="0.1968503937007874" footer="0.2755905511811024"/>
  <pageSetup fitToHeight="0" horizontalDpi="600" verticalDpi="600" orientation="landscape" paperSize="9" scale="82" r:id="rId2"/>
  <headerFooter alignWithMargins="0">
    <oddFooter>&amp;C&amp;P of &amp;N</oddFooter>
  </headerFooter>
  <rowBreaks count="1" manualBreakCount="1">
    <brk id="33" max="11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4"/>
  <sheetViews>
    <sheetView zoomScaleSheetLayoutView="100" zoomScalePageLayoutView="0" workbookViewId="0" topLeftCell="A1">
      <selection activeCell="A1" sqref="A1:L1"/>
    </sheetView>
  </sheetViews>
  <sheetFormatPr defaultColWidth="11.421875" defaultRowHeight="12.75"/>
  <cols>
    <col min="1" max="1" width="48.8515625" style="21" customWidth="1"/>
    <col min="2" max="12" width="11.421875" style="21" customWidth="1"/>
    <col min="13" max="13" width="9.140625" style="5" customWidth="1"/>
    <col min="14" max="248" width="9.140625" style="21" customWidth="1"/>
    <col min="249" max="249" width="37.140625" style="21" customWidth="1"/>
    <col min="250" max="16384" width="11.421875" style="21" customWidth="1"/>
  </cols>
  <sheetData>
    <row r="1" spans="1:13" s="4" customFormat="1" ht="94.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5"/>
    </row>
    <row r="2" spans="1:13" s="4" customFormat="1" ht="15.75">
      <c r="A2" s="172" t="s">
        <v>26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5"/>
    </row>
    <row r="3" spans="1:13" s="4" customFormat="1" ht="24.75" customHeight="1">
      <c r="A3" s="173" t="s">
        <v>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5"/>
    </row>
    <row r="4" spans="1:12" s="5" customFormat="1" ht="17.25" customHeight="1">
      <c r="A4" s="174" t="s">
        <v>51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s="5" customFormat="1" ht="17.25" customHeight="1">
      <c r="A5" s="176" t="s">
        <v>79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</row>
    <row r="6" spans="1:12" s="5" customFormat="1" ht="17.25" customHeight="1" thickBot="1">
      <c r="A6" s="69"/>
      <c r="B6" s="69"/>
      <c r="C6" s="69"/>
      <c r="D6" s="69"/>
      <c r="E6" s="69"/>
      <c r="F6" s="69"/>
      <c r="G6" s="69"/>
      <c r="H6" s="69"/>
      <c r="I6" s="70"/>
      <c r="J6" s="69"/>
      <c r="K6" s="69"/>
      <c r="L6" s="71" t="s">
        <v>39</v>
      </c>
    </row>
    <row r="7" spans="1:12" s="5" customFormat="1" ht="25.5" customHeight="1">
      <c r="A7" s="178" t="s">
        <v>3</v>
      </c>
      <c r="B7" s="165" t="s">
        <v>40</v>
      </c>
      <c r="C7" s="167"/>
      <c r="D7" s="167" t="s">
        <v>41</v>
      </c>
      <c r="E7" s="167" t="s">
        <v>2</v>
      </c>
      <c r="F7" s="167"/>
      <c r="G7" s="167"/>
      <c r="H7" s="167"/>
      <c r="I7" s="167"/>
      <c r="J7" s="167" t="s">
        <v>42</v>
      </c>
      <c r="K7" s="167"/>
      <c r="L7" s="169" t="s">
        <v>43</v>
      </c>
    </row>
    <row r="8" spans="1:12" s="5" customFormat="1" ht="38.25">
      <c r="A8" s="179"/>
      <c r="B8" s="102" t="s">
        <v>44</v>
      </c>
      <c r="C8" s="3" t="s">
        <v>4</v>
      </c>
      <c r="D8" s="168"/>
      <c r="E8" s="3" t="s">
        <v>45</v>
      </c>
      <c r="F8" s="3" t="s">
        <v>46</v>
      </c>
      <c r="G8" s="3" t="s">
        <v>47</v>
      </c>
      <c r="H8" s="3" t="s">
        <v>48</v>
      </c>
      <c r="I8" s="3" t="s">
        <v>49</v>
      </c>
      <c r="J8" s="3" t="s">
        <v>44</v>
      </c>
      <c r="K8" s="3" t="s">
        <v>50</v>
      </c>
      <c r="L8" s="170"/>
    </row>
    <row r="9" spans="1:13" s="6" customFormat="1" ht="12" customHeight="1" thickBot="1">
      <c r="A9" s="119">
        <v>1</v>
      </c>
      <c r="B9" s="72">
        <v>2</v>
      </c>
      <c r="C9" s="73">
        <v>3</v>
      </c>
      <c r="D9" s="73">
        <v>4</v>
      </c>
      <c r="E9" s="73">
        <v>5</v>
      </c>
      <c r="F9" s="73">
        <v>6</v>
      </c>
      <c r="G9" s="73">
        <v>7</v>
      </c>
      <c r="H9" s="73">
        <v>8</v>
      </c>
      <c r="I9" s="73">
        <v>9</v>
      </c>
      <c r="J9" s="73">
        <v>10</v>
      </c>
      <c r="K9" s="73">
        <v>11</v>
      </c>
      <c r="L9" s="74">
        <v>12</v>
      </c>
      <c r="M9" s="5"/>
    </row>
    <row r="10" spans="1:14" s="2" customFormat="1" ht="13.5">
      <c r="A10" s="22" t="s">
        <v>60</v>
      </c>
      <c r="B10" s="137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5"/>
      <c r="N10" s="6"/>
    </row>
    <row r="11" spans="1:14" s="8" customFormat="1" ht="12" customHeight="1">
      <c r="A11" s="86" t="s">
        <v>20</v>
      </c>
      <c r="B11" s="138"/>
      <c r="C11" s="7"/>
      <c r="D11" s="7"/>
      <c r="E11" s="7"/>
      <c r="F11" s="7"/>
      <c r="G11" s="7"/>
      <c r="H11" s="7"/>
      <c r="I11" s="7"/>
      <c r="J11" s="7"/>
      <c r="K11" s="7"/>
      <c r="L11" s="29"/>
      <c r="M11" s="5"/>
      <c r="N11" s="6"/>
    </row>
    <row r="12" spans="1:14" s="11" customFormat="1" ht="12" customHeight="1">
      <c r="A12" s="120" t="s">
        <v>5</v>
      </c>
      <c r="B12" s="139">
        <v>1349880</v>
      </c>
      <c r="C12" s="44">
        <v>770781</v>
      </c>
      <c r="D12" s="45">
        <v>438904</v>
      </c>
      <c r="E12" s="44">
        <v>0</v>
      </c>
      <c r="F12" s="45">
        <v>0</v>
      </c>
      <c r="G12" s="45">
        <v>1543</v>
      </c>
      <c r="H12" s="45">
        <v>0</v>
      </c>
      <c r="I12" s="45">
        <v>0</v>
      </c>
      <c r="J12" s="44">
        <v>771360</v>
      </c>
      <c r="K12" s="46">
        <v>440447</v>
      </c>
      <c r="L12" s="47">
        <v>0</v>
      </c>
      <c r="M12" s="5"/>
      <c r="N12" s="6"/>
    </row>
    <row r="13" spans="1:14" s="14" customFormat="1" ht="12" customHeight="1">
      <c r="A13" s="121" t="s">
        <v>52</v>
      </c>
      <c r="B13" s="140">
        <v>1349880</v>
      </c>
      <c r="C13" s="49">
        <v>770781</v>
      </c>
      <c r="D13" s="49">
        <v>438904</v>
      </c>
      <c r="E13" s="49">
        <v>0</v>
      </c>
      <c r="F13" s="49">
        <v>0</v>
      </c>
      <c r="G13" s="49">
        <v>1543</v>
      </c>
      <c r="H13" s="49">
        <v>0</v>
      </c>
      <c r="I13" s="49">
        <v>0</v>
      </c>
      <c r="J13" s="49">
        <v>771360</v>
      </c>
      <c r="K13" s="49">
        <v>440447</v>
      </c>
      <c r="L13" s="50">
        <v>0</v>
      </c>
      <c r="M13" s="5"/>
      <c r="N13" s="6"/>
    </row>
    <row r="14" spans="1:14" s="8" customFormat="1" ht="12" customHeight="1">
      <c r="A14" s="122" t="s">
        <v>21</v>
      </c>
      <c r="B14" s="141"/>
      <c r="C14" s="15"/>
      <c r="D14" s="15"/>
      <c r="E14" s="15"/>
      <c r="F14" s="15"/>
      <c r="G14" s="15"/>
      <c r="H14" s="15"/>
      <c r="I14" s="15"/>
      <c r="J14" s="15"/>
      <c r="K14" s="15"/>
      <c r="L14" s="32"/>
      <c r="M14" s="5"/>
      <c r="N14" s="6"/>
    </row>
    <row r="15" spans="1:14" s="11" customFormat="1" ht="12" customHeight="1">
      <c r="A15" s="120" t="s">
        <v>13</v>
      </c>
      <c r="B15" s="142">
        <v>8213405</v>
      </c>
      <c r="C15" s="46">
        <v>5772414</v>
      </c>
      <c r="D15" s="46">
        <v>1817997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2586777</v>
      </c>
      <c r="K15" s="46">
        <v>1817997</v>
      </c>
      <c r="L15" s="52">
        <v>0</v>
      </c>
      <c r="M15" s="5"/>
      <c r="N15" s="6"/>
    </row>
    <row r="16" spans="1:14" s="8" customFormat="1" ht="12" customHeight="1">
      <c r="A16" s="120" t="s">
        <v>37</v>
      </c>
      <c r="B16" s="142">
        <v>400000000</v>
      </c>
      <c r="C16" s="46">
        <v>281121600</v>
      </c>
      <c r="D16" s="46">
        <v>281121600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400000000</v>
      </c>
      <c r="K16" s="46">
        <v>281121600</v>
      </c>
      <c r="L16" s="52">
        <v>0</v>
      </c>
      <c r="M16" s="5"/>
      <c r="N16" s="6"/>
    </row>
    <row r="17" spans="1:14" s="8" customFormat="1" ht="12" customHeight="1">
      <c r="A17" s="120" t="s">
        <v>38</v>
      </c>
      <c r="B17" s="142">
        <v>400000000</v>
      </c>
      <c r="C17" s="46">
        <v>281121600</v>
      </c>
      <c r="D17" s="46">
        <v>281121600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400000000</v>
      </c>
      <c r="K17" s="46">
        <v>281121600</v>
      </c>
      <c r="L17" s="52">
        <v>0</v>
      </c>
      <c r="M17" s="5"/>
      <c r="N17" s="6"/>
    </row>
    <row r="18" spans="1:13" s="8" customFormat="1" ht="12" customHeight="1">
      <c r="A18" s="120" t="s">
        <v>32</v>
      </c>
      <c r="B18" s="142">
        <v>150000000</v>
      </c>
      <c r="C18" s="46">
        <v>105420600</v>
      </c>
      <c r="D18" s="46">
        <v>101290892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144123955</v>
      </c>
      <c r="K18" s="46">
        <v>101290892</v>
      </c>
      <c r="L18" s="52">
        <v>0</v>
      </c>
      <c r="M18" s="5"/>
    </row>
    <row r="19" spans="1:13" s="8" customFormat="1" ht="12" customHeight="1">
      <c r="A19" s="123" t="s">
        <v>11</v>
      </c>
      <c r="B19" s="142">
        <v>7019240</v>
      </c>
      <c r="C19" s="46">
        <v>4933150</v>
      </c>
      <c r="D19" s="46">
        <v>3100485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4411593</v>
      </c>
      <c r="K19" s="46">
        <v>3100485</v>
      </c>
      <c r="L19" s="52">
        <v>0</v>
      </c>
      <c r="M19" s="5"/>
    </row>
    <row r="20" spans="1:13" s="8" customFormat="1" ht="11.25" customHeight="1">
      <c r="A20" s="124" t="s">
        <v>33</v>
      </c>
      <c r="B20" s="142">
        <v>42000000</v>
      </c>
      <c r="C20" s="46">
        <v>29517768</v>
      </c>
      <c r="D20" s="103">
        <v>18784034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26727273</v>
      </c>
      <c r="K20" s="46">
        <v>18784034</v>
      </c>
      <c r="L20" s="52">
        <v>0</v>
      </c>
      <c r="M20" s="5"/>
    </row>
    <row r="21" spans="1:13" s="8" customFormat="1" ht="12" customHeight="1">
      <c r="A21" s="120" t="s">
        <v>6</v>
      </c>
      <c r="B21" s="142">
        <v>9510029</v>
      </c>
      <c r="C21" s="46">
        <v>6683686</v>
      </c>
      <c r="D21" s="103">
        <v>354029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503739</v>
      </c>
      <c r="K21" s="46">
        <v>354029</v>
      </c>
      <c r="L21" s="52">
        <v>0</v>
      </c>
      <c r="M21" s="5"/>
    </row>
    <row r="22" spans="1:13" s="8" customFormat="1" ht="12" customHeight="1">
      <c r="A22" s="125" t="s">
        <v>7</v>
      </c>
      <c r="B22" s="142">
        <v>4590023</v>
      </c>
      <c r="C22" s="46">
        <v>3225887</v>
      </c>
      <c r="D22" s="103">
        <v>1715264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2440600</v>
      </c>
      <c r="K22" s="46">
        <v>1715264</v>
      </c>
      <c r="L22" s="52">
        <v>0</v>
      </c>
      <c r="M22" s="5"/>
    </row>
    <row r="23" spans="1:13" s="8" customFormat="1" ht="12" customHeight="1">
      <c r="A23" s="120" t="s">
        <v>9</v>
      </c>
      <c r="B23" s="142">
        <v>4241943</v>
      </c>
      <c r="C23" s="46">
        <v>2981254</v>
      </c>
      <c r="D23" s="103">
        <v>53525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76160</v>
      </c>
      <c r="K23" s="46">
        <v>53525</v>
      </c>
      <c r="L23" s="52">
        <v>0</v>
      </c>
      <c r="M23" s="5"/>
    </row>
    <row r="24" spans="1:13" s="8" customFormat="1" ht="12" customHeight="1">
      <c r="A24" s="120" t="s">
        <v>10</v>
      </c>
      <c r="B24" s="142">
        <v>27461677</v>
      </c>
      <c r="C24" s="46">
        <v>19300176</v>
      </c>
      <c r="D24" s="103">
        <v>6611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9407</v>
      </c>
      <c r="K24" s="46">
        <v>6611</v>
      </c>
      <c r="L24" s="52">
        <v>0</v>
      </c>
      <c r="M24" s="5"/>
    </row>
    <row r="25" spans="1:13" s="8" customFormat="1" ht="12" customHeight="1">
      <c r="A25" s="120" t="s">
        <v>5</v>
      </c>
      <c r="B25" s="142">
        <v>18620142</v>
      </c>
      <c r="C25" s="46">
        <v>13086310</v>
      </c>
      <c r="D25" s="103">
        <v>7470670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10629806</v>
      </c>
      <c r="K25" s="46">
        <v>7470670</v>
      </c>
      <c r="L25" s="52">
        <v>0</v>
      </c>
      <c r="M25" s="5"/>
    </row>
    <row r="26" spans="1:13" s="11" customFormat="1" ht="12" customHeight="1">
      <c r="A26" s="120" t="s">
        <v>58</v>
      </c>
      <c r="B26" s="142">
        <v>3100000000</v>
      </c>
      <c r="C26" s="46">
        <v>2178692400</v>
      </c>
      <c r="D26" s="46">
        <v>2038131600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2900000000</v>
      </c>
      <c r="K26" s="46">
        <v>2038131600</v>
      </c>
      <c r="L26" s="52">
        <v>140560800</v>
      </c>
      <c r="M26" s="5"/>
    </row>
    <row r="27" spans="1:13" s="8" customFormat="1" ht="12" customHeight="1">
      <c r="A27" s="120" t="s">
        <v>23</v>
      </c>
      <c r="B27" s="142">
        <v>750000000</v>
      </c>
      <c r="C27" s="46">
        <v>527103000</v>
      </c>
      <c r="D27" s="103">
        <v>158130900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225000000</v>
      </c>
      <c r="K27" s="46">
        <v>158130900</v>
      </c>
      <c r="L27" s="52">
        <v>368972100</v>
      </c>
      <c r="M27" s="5"/>
    </row>
    <row r="28" spans="1:13" s="11" customFormat="1" ht="12" customHeight="1">
      <c r="A28" s="120" t="s">
        <v>27</v>
      </c>
      <c r="B28" s="142">
        <v>50000000</v>
      </c>
      <c r="C28" s="46">
        <v>35140200</v>
      </c>
      <c r="D28" s="46">
        <v>17570100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25000000</v>
      </c>
      <c r="K28" s="46">
        <v>17570100</v>
      </c>
      <c r="L28" s="52">
        <v>17570100</v>
      </c>
      <c r="M28" s="5"/>
    </row>
    <row r="29" spans="1:13" s="11" customFormat="1" ht="12" customHeight="1">
      <c r="A29" s="120" t="s">
        <v>29</v>
      </c>
      <c r="B29" s="142">
        <v>400000000</v>
      </c>
      <c r="C29" s="46">
        <v>281121600</v>
      </c>
      <c r="D29" s="46">
        <v>281121600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400000000</v>
      </c>
      <c r="K29" s="46">
        <v>281121600</v>
      </c>
      <c r="L29" s="52">
        <v>0</v>
      </c>
      <c r="M29" s="5"/>
    </row>
    <row r="30" spans="1:13" s="11" customFormat="1" ht="12" customHeight="1">
      <c r="A30" s="124" t="s">
        <v>34</v>
      </c>
      <c r="B30" s="142">
        <v>100000000</v>
      </c>
      <c r="C30" s="46">
        <v>70280400</v>
      </c>
      <c r="D30" s="46">
        <v>70280400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100000000</v>
      </c>
      <c r="K30" s="46">
        <v>70280400</v>
      </c>
      <c r="L30" s="52">
        <v>0</v>
      </c>
      <c r="M30" s="5"/>
    </row>
    <row r="31" spans="1:13" s="8" customFormat="1" ht="12" customHeight="1">
      <c r="A31" s="120" t="s">
        <v>12</v>
      </c>
      <c r="B31" s="142">
        <v>7019240</v>
      </c>
      <c r="C31" s="46">
        <v>4933150</v>
      </c>
      <c r="D31" s="46">
        <v>2734874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3891375</v>
      </c>
      <c r="K31" s="46">
        <v>2734874</v>
      </c>
      <c r="L31" s="52">
        <v>0</v>
      </c>
      <c r="M31" s="5"/>
    </row>
    <row r="32" spans="1:13" s="8" customFormat="1" ht="12" customHeight="1">
      <c r="A32" s="121" t="s">
        <v>14</v>
      </c>
      <c r="B32" s="143">
        <v>5478675699</v>
      </c>
      <c r="C32" s="53">
        <v>3850435195</v>
      </c>
      <c r="D32" s="53">
        <v>3264806181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4645400685</v>
      </c>
      <c r="K32" s="53">
        <v>3264806181</v>
      </c>
      <c r="L32" s="50">
        <v>527103000</v>
      </c>
      <c r="M32" s="5"/>
    </row>
    <row r="33" spans="1:13" s="8" customFormat="1" ht="12" customHeight="1">
      <c r="A33" s="122" t="s">
        <v>22</v>
      </c>
      <c r="B33" s="141"/>
      <c r="C33" s="15"/>
      <c r="D33" s="15"/>
      <c r="E33" s="15"/>
      <c r="F33" s="15"/>
      <c r="G33" s="15"/>
      <c r="H33" s="15"/>
      <c r="I33" s="15"/>
      <c r="J33" s="15"/>
      <c r="K33" s="15"/>
      <c r="L33" s="35"/>
      <c r="M33" s="5"/>
    </row>
    <row r="34" spans="1:13" s="8" customFormat="1" ht="12" customHeight="1">
      <c r="A34" s="123" t="s">
        <v>11</v>
      </c>
      <c r="B34" s="144">
        <v>9591610</v>
      </c>
      <c r="C34" s="18">
        <v>5064370</v>
      </c>
      <c r="D34" s="18">
        <v>2276777</v>
      </c>
      <c r="E34" s="18">
        <v>0</v>
      </c>
      <c r="F34" s="18">
        <v>0</v>
      </c>
      <c r="G34" s="18">
        <v>-8592</v>
      </c>
      <c r="H34" s="18">
        <v>0</v>
      </c>
      <c r="I34" s="18">
        <v>0</v>
      </c>
      <c r="J34" s="18">
        <v>4295805</v>
      </c>
      <c r="K34" s="18">
        <v>2268185</v>
      </c>
      <c r="L34" s="36">
        <v>0</v>
      </c>
      <c r="M34" s="5"/>
    </row>
    <row r="35" spans="1:13" s="11" customFormat="1" ht="12" customHeight="1">
      <c r="A35" s="123" t="s">
        <v>12</v>
      </c>
      <c r="B35" s="144">
        <v>9591610</v>
      </c>
      <c r="C35" s="18">
        <v>5064370</v>
      </c>
      <c r="D35" s="18">
        <v>2168359</v>
      </c>
      <c r="E35" s="18">
        <v>0</v>
      </c>
      <c r="F35" s="18">
        <v>0</v>
      </c>
      <c r="G35" s="18">
        <v>-8183</v>
      </c>
      <c r="H35" s="18">
        <v>0</v>
      </c>
      <c r="I35" s="18">
        <v>0</v>
      </c>
      <c r="J35" s="18">
        <v>4091243</v>
      </c>
      <c r="K35" s="18">
        <v>2160176</v>
      </c>
      <c r="L35" s="36">
        <v>0</v>
      </c>
      <c r="M35" s="5"/>
    </row>
    <row r="36" spans="1:13" s="19" customFormat="1" ht="12" customHeight="1">
      <c r="A36" s="123" t="s">
        <v>36</v>
      </c>
      <c r="B36" s="144">
        <v>500000000</v>
      </c>
      <c r="C36" s="18">
        <v>264000000</v>
      </c>
      <c r="D36" s="18">
        <v>265000000</v>
      </c>
      <c r="E36" s="18">
        <v>0</v>
      </c>
      <c r="F36" s="18">
        <v>0</v>
      </c>
      <c r="G36" s="18">
        <v>-1000000</v>
      </c>
      <c r="H36" s="18">
        <v>0</v>
      </c>
      <c r="I36" s="18">
        <v>0</v>
      </c>
      <c r="J36" s="18">
        <v>500000000</v>
      </c>
      <c r="K36" s="18">
        <v>264000000</v>
      </c>
      <c r="L36" s="36">
        <v>0</v>
      </c>
      <c r="M36" s="5"/>
    </row>
    <row r="37" spans="1:13" s="19" customFormat="1" ht="12" customHeight="1">
      <c r="A37" s="123" t="s">
        <v>62</v>
      </c>
      <c r="B37" s="144">
        <v>1000000000</v>
      </c>
      <c r="C37" s="18">
        <v>528000000</v>
      </c>
      <c r="D37" s="18">
        <v>530000000</v>
      </c>
      <c r="E37" s="18">
        <v>0</v>
      </c>
      <c r="F37" s="18">
        <v>0</v>
      </c>
      <c r="G37" s="18">
        <v>-2000000</v>
      </c>
      <c r="H37" s="18">
        <v>0</v>
      </c>
      <c r="I37" s="18">
        <v>13807500</v>
      </c>
      <c r="J37" s="18">
        <v>1000000000</v>
      </c>
      <c r="K37" s="18">
        <v>528000000</v>
      </c>
      <c r="L37" s="36">
        <v>0</v>
      </c>
      <c r="M37" s="5"/>
    </row>
    <row r="38" spans="1:13" s="19" customFormat="1" ht="12" customHeight="1">
      <c r="A38" s="123" t="s">
        <v>63</v>
      </c>
      <c r="B38" s="144">
        <v>1250000000</v>
      </c>
      <c r="C38" s="18">
        <v>660000000</v>
      </c>
      <c r="D38" s="18">
        <v>662500000</v>
      </c>
      <c r="E38" s="18">
        <v>0</v>
      </c>
      <c r="F38" s="18">
        <v>0</v>
      </c>
      <c r="G38" s="18">
        <v>-2500000</v>
      </c>
      <c r="H38" s="18">
        <v>0</v>
      </c>
      <c r="I38" s="18">
        <v>0</v>
      </c>
      <c r="J38" s="18">
        <v>1250000000</v>
      </c>
      <c r="K38" s="18">
        <v>660000000</v>
      </c>
      <c r="L38" s="36">
        <v>0</v>
      </c>
      <c r="M38" s="5"/>
    </row>
    <row r="39" spans="1:13" s="19" customFormat="1" ht="12" customHeight="1">
      <c r="A39" s="123" t="s">
        <v>15</v>
      </c>
      <c r="B39" s="144">
        <v>9318877</v>
      </c>
      <c r="C39" s="18">
        <v>4920367</v>
      </c>
      <c r="D39" s="18">
        <v>2057919</v>
      </c>
      <c r="E39" s="18">
        <v>0</v>
      </c>
      <c r="F39" s="18">
        <v>0</v>
      </c>
      <c r="G39" s="18">
        <v>-7766</v>
      </c>
      <c r="H39" s="18">
        <v>0</v>
      </c>
      <c r="I39" s="18">
        <v>0</v>
      </c>
      <c r="J39" s="18">
        <v>3882865</v>
      </c>
      <c r="K39" s="18">
        <v>2050153</v>
      </c>
      <c r="L39" s="36">
        <v>0</v>
      </c>
      <c r="M39" s="5"/>
    </row>
    <row r="40" spans="1:13" s="8" customFormat="1" ht="12" customHeight="1">
      <c r="A40" s="125" t="s">
        <v>16</v>
      </c>
      <c r="B40" s="144">
        <v>20000000</v>
      </c>
      <c r="C40" s="18">
        <v>10560000</v>
      </c>
      <c r="D40" s="18">
        <v>863900</v>
      </c>
      <c r="E40" s="18">
        <v>0</v>
      </c>
      <c r="F40" s="18">
        <v>0</v>
      </c>
      <c r="G40" s="18">
        <v>-3260</v>
      </c>
      <c r="H40" s="18">
        <v>0</v>
      </c>
      <c r="I40" s="18">
        <v>0</v>
      </c>
      <c r="J40" s="18">
        <v>1630000</v>
      </c>
      <c r="K40" s="18">
        <v>860640</v>
      </c>
      <c r="L40" s="36">
        <v>0</v>
      </c>
      <c r="M40" s="5"/>
    </row>
    <row r="41" spans="1:13" s="8" customFormat="1" ht="12" customHeight="1">
      <c r="A41" s="125" t="s">
        <v>17</v>
      </c>
      <c r="B41" s="144">
        <v>15927358</v>
      </c>
      <c r="C41" s="18">
        <v>8409645</v>
      </c>
      <c r="D41" s="18">
        <v>3521442</v>
      </c>
      <c r="E41" s="18">
        <v>0</v>
      </c>
      <c r="F41" s="18">
        <v>0</v>
      </c>
      <c r="G41" s="18">
        <v>-13289</v>
      </c>
      <c r="H41" s="18">
        <v>0</v>
      </c>
      <c r="I41" s="18">
        <v>0</v>
      </c>
      <c r="J41" s="18">
        <v>6644229</v>
      </c>
      <c r="K41" s="18">
        <v>3508153</v>
      </c>
      <c r="L41" s="36">
        <v>0</v>
      </c>
      <c r="M41" s="5"/>
    </row>
    <row r="42" spans="1:13" s="8" customFormat="1" ht="12" customHeight="1">
      <c r="A42" s="125" t="s">
        <v>18</v>
      </c>
      <c r="B42" s="144">
        <v>2220000</v>
      </c>
      <c r="C42" s="18">
        <v>1172160</v>
      </c>
      <c r="D42" s="18">
        <v>401142</v>
      </c>
      <c r="E42" s="18">
        <v>0</v>
      </c>
      <c r="F42" s="18">
        <v>0</v>
      </c>
      <c r="G42" s="18">
        <v>-1514</v>
      </c>
      <c r="H42" s="18">
        <v>0</v>
      </c>
      <c r="I42" s="18">
        <v>0</v>
      </c>
      <c r="J42" s="18">
        <v>756872</v>
      </c>
      <c r="K42" s="18">
        <v>399628</v>
      </c>
      <c r="L42" s="36">
        <v>6050</v>
      </c>
      <c r="M42" s="5"/>
    </row>
    <row r="43" spans="1:13" s="8" customFormat="1" ht="12" customHeight="1">
      <c r="A43" s="121" t="s">
        <v>19</v>
      </c>
      <c r="B43" s="145">
        <v>2816649455</v>
      </c>
      <c r="C43" s="20">
        <v>1487190912</v>
      </c>
      <c r="D43" s="20">
        <v>1468789539</v>
      </c>
      <c r="E43" s="20">
        <v>0</v>
      </c>
      <c r="F43" s="20">
        <v>0</v>
      </c>
      <c r="G43" s="20">
        <v>-5542604</v>
      </c>
      <c r="H43" s="20">
        <v>0</v>
      </c>
      <c r="I43" s="20">
        <v>13807500</v>
      </c>
      <c r="J43" s="20">
        <v>2771301014</v>
      </c>
      <c r="K43" s="20">
        <v>1463246935</v>
      </c>
      <c r="L43" s="37">
        <v>6050</v>
      </c>
      <c r="M43" s="5"/>
    </row>
    <row r="44" spans="1:13" s="8" customFormat="1" ht="12" customHeight="1">
      <c r="A44" s="122" t="s">
        <v>24</v>
      </c>
      <c r="B44" s="141"/>
      <c r="C44" s="15"/>
      <c r="D44" s="15"/>
      <c r="E44" s="15"/>
      <c r="F44" s="15"/>
      <c r="G44" s="15"/>
      <c r="H44" s="15"/>
      <c r="I44" s="15"/>
      <c r="J44" s="15"/>
      <c r="K44" s="15"/>
      <c r="L44" s="35"/>
      <c r="M44" s="5"/>
    </row>
    <row r="45" spans="1:13" s="8" customFormat="1" ht="12" customHeight="1">
      <c r="A45" s="123" t="s">
        <v>30</v>
      </c>
      <c r="B45" s="142">
        <v>120822030</v>
      </c>
      <c r="C45" s="46">
        <v>97020090</v>
      </c>
      <c r="D45" s="103">
        <v>97140912</v>
      </c>
      <c r="E45" s="46">
        <v>0</v>
      </c>
      <c r="F45" s="46">
        <v>0</v>
      </c>
      <c r="G45" s="46">
        <v>-120822</v>
      </c>
      <c r="H45" s="46">
        <v>0</v>
      </c>
      <c r="I45" s="46">
        <v>16932</v>
      </c>
      <c r="J45" s="46">
        <v>120822030</v>
      </c>
      <c r="K45" s="46">
        <v>97020090</v>
      </c>
      <c r="L45" s="52">
        <v>0</v>
      </c>
      <c r="M45" s="5"/>
    </row>
    <row r="46" spans="1:13" s="8" customFormat="1" ht="12" customHeight="1">
      <c r="A46" s="121" t="s">
        <v>25</v>
      </c>
      <c r="B46" s="143">
        <v>120822030</v>
      </c>
      <c r="C46" s="53">
        <v>97020090</v>
      </c>
      <c r="D46" s="53">
        <v>97140912</v>
      </c>
      <c r="E46" s="53">
        <v>0</v>
      </c>
      <c r="F46" s="53">
        <v>0</v>
      </c>
      <c r="G46" s="53">
        <v>-120822</v>
      </c>
      <c r="H46" s="53">
        <v>0</v>
      </c>
      <c r="I46" s="53">
        <v>16932</v>
      </c>
      <c r="J46" s="53">
        <v>120822030</v>
      </c>
      <c r="K46" s="53">
        <v>97020090</v>
      </c>
      <c r="L46" s="50">
        <v>0</v>
      </c>
      <c r="M46" s="5"/>
    </row>
    <row r="47" spans="1:12" s="2" customFormat="1" ht="13.5" thickBot="1">
      <c r="A47" s="126" t="str">
        <f>"Total in "&amp;LEFT($A$5,LEN($A$5)-5)&amp;":"</f>
        <v>Total in August:</v>
      </c>
      <c r="B47" s="146" t="s">
        <v>0</v>
      </c>
      <c r="C47" s="27">
        <v>5435416978</v>
      </c>
      <c r="D47" s="27">
        <v>4831175536</v>
      </c>
      <c r="E47" s="27">
        <v>0</v>
      </c>
      <c r="F47" s="27">
        <v>0</v>
      </c>
      <c r="G47" s="27">
        <v>-5661883</v>
      </c>
      <c r="H47" s="27">
        <v>0</v>
      </c>
      <c r="I47" s="27">
        <v>13824432</v>
      </c>
      <c r="J47" s="26" t="s">
        <v>0</v>
      </c>
      <c r="K47" s="27">
        <v>4825513653</v>
      </c>
      <c r="L47" s="28">
        <v>527109050</v>
      </c>
    </row>
    <row r="48" spans="1:12" s="2" customFormat="1" ht="12" customHeight="1">
      <c r="A48" s="22" t="s">
        <v>59</v>
      </c>
      <c r="B48" s="137"/>
      <c r="C48" s="23"/>
      <c r="D48" s="23"/>
      <c r="E48" s="23"/>
      <c r="F48" s="23"/>
      <c r="G48" s="23"/>
      <c r="H48" s="23"/>
      <c r="I48" s="23"/>
      <c r="J48" s="23"/>
      <c r="K48" s="23"/>
      <c r="L48" s="24"/>
    </row>
    <row r="49" spans="1:13" s="8" customFormat="1" ht="12" customHeight="1" thickBot="1">
      <c r="A49" s="127" t="s">
        <v>53</v>
      </c>
      <c r="B49" s="147">
        <v>0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3">
        <v>0</v>
      </c>
      <c r="M49" s="5"/>
    </row>
    <row r="50" spans="1:12" s="2" customFormat="1" ht="13.5">
      <c r="A50" s="38" t="s">
        <v>61</v>
      </c>
      <c r="B50" s="137"/>
      <c r="C50" s="23"/>
      <c r="D50" s="23"/>
      <c r="E50" s="23"/>
      <c r="F50" s="23"/>
      <c r="G50" s="23"/>
      <c r="H50" s="23"/>
      <c r="I50" s="23"/>
      <c r="J50" s="23"/>
      <c r="K50" s="23"/>
      <c r="L50" s="24"/>
    </row>
    <row r="51" spans="1:14" s="42" customFormat="1" ht="12.75">
      <c r="A51" s="39" t="s">
        <v>20</v>
      </c>
      <c r="B51" s="148"/>
      <c r="C51" s="40"/>
      <c r="D51" s="40"/>
      <c r="E51" s="40"/>
      <c r="F51" s="40"/>
      <c r="G51" s="40"/>
      <c r="H51" s="40"/>
      <c r="I51" s="40"/>
      <c r="J51" s="40"/>
      <c r="K51" s="40"/>
      <c r="L51" s="41"/>
      <c r="M51" s="2"/>
      <c r="N51" s="2"/>
    </row>
    <row r="52" spans="1:14" s="42" customFormat="1" ht="12" customHeight="1">
      <c r="A52" s="128" t="s">
        <v>55</v>
      </c>
      <c r="B52" s="139">
        <v>4000000</v>
      </c>
      <c r="C52" s="44">
        <v>2284000</v>
      </c>
      <c r="D52" s="45">
        <v>455200</v>
      </c>
      <c r="E52" s="44">
        <v>0</v>
      </c>
      <c r="F52" s="45">
        <v>0</v>
      </c>
      <c r="G52" s="45">
        <v>1600</v>
      </c>
      <c r="H52" s="45">
        <v>0</v>
      </c>
      <c r="I52" s="45">
        <v>0</v>
      </c>
      <c r="J52" s="44">
        <v>800000.0000000001</v>
      </c>
      <c r="K52" s="46">
        <v>456800</v>
      </c>
      <c r="L52" s="47">
        <v>0</v>
      </c>
      <c r="M52" s="2"/>
      <c r="N52" s="2"/>
    </row>
    <row r="53" spans="1:14" s="42" customFormat="1" ht="12.75">
      <c r="A53" s="129" t="s">
        <v>52</v>
      </c>
      <c r="B53" s="140">
        <v>4000000</v>
      </c>
      <c r="C53" s="49">
        <v>2284000</v>
      </c>
      <c r="D53" s="49">
        <v>455200</v>
      </c>
      <c r="E53" s="49">
        <v>0</v>
      </c>
      <c r="F53" s="49">
        <v>0</v>
      </c>
      <c r="G53" s="49">
        <v>1600</v>
      </c>
      <c r="H53" s="49">
        <v>0</v>
      </c>
      <c r="I53" s="49">
        <v>0</v>
      </c>
      <c r="J53" s="49">
        <v>800000.0000000001</v>
      </c>
      <c r="K53" s="49">
        <v>456800</v>
      </c>
      <c r="L53" s="50">
        <v>0</v>
      </c>
      <c r="M53" s="2"/>
      <c r="N53" s="2"/>
    </row>
    <row r="54" spans="1:14" s="42" customFormat="1" ht="12.75">
      <c r="A54" s="39" t="s">
        <v>21</v>
      </c>
      <c r="B54" s="148"/>
      <c r="C54" s="40"/>
      <c r="D54" s="40"/>
      <c r="E54" s="40"/>
      <c r="F54" s="40"/>
      <c r="G54" s="40"/>
      <c r="H54" s="40"/>
      <c r="I54" s="40"/>
      <c r="J54" s="40"/>
      <c r="K54" s="40"/>
      <c r="L54" s="64"/>
      <c r="M54" s="2"/>
      <c r="N54" s="2"/>
    </row>
    <row r="55" spans="1:14" s="42" customFormat="1" ht="12.75">
      <c r="A55" s="130" t="s">
        <v>55</v>
      </c>
      <c r="B55" s="142">
        <v>12551985</v>
      </c>
      <c r="C55" s="46">
        <v>8821585</v>
      </c>
      <c r="D55" s="46">
        <v>1764317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2510396.924320294</v>
      </c>
      <c r="K55" s="46">
        <v>1764317</v>
      </c>
      <c r="L55" s="52">
        <v>0</v>
      </c>
      <c r="M55" s="2"/>
      <c r="N55" s="2"/>
    </row>
    <row r="56" spans="1:14" s="42" customFormat="1" ht="12.75">
      <c r="A56" s="130" t="s">
        <v>56</v>
      </c>
      <c r="B56" s="142">
        <v>81255205</v>
      </c>
      <c r="C56" s="46">
        <v>57106483</v>
      </c>
      <c r="D56" s="46">
        <v>57106483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81255204.86508329</v>
      </c>
      <c r="K56" s="46">
        <v>57106483</v>
      </c>
      <c r="L56" s="52">
        <v>0</v>
      </c>
      <c r="M56" s="2"/>
      <c r="N56" s="2"/>
    </row>
    <row r="57" spans="1:14" s="42" customFormat="1" ht="12.75">
      <c r="A57" s="130" t="s">
        <v>57</v>
      </c>
      <c r="B57" s="142">
        <v>20631641</v>
      </c>
      <c r="C57" s="46">
        <v>14500000</v>
      </c>
      <c r="D57" s="46">
        <v>12687500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18052686.097404115</v>
      </c>
      <c r="K57" s="46">
        <v>12687500</v>
      </c>
      <c r="L57" s="52">
        <v>0</v>
      </c>
      <c r="M57" s="2"/>
      <c r="N57" s="2"/>
    </row>
    <row r="58" spans="1:14" s="42" customFormat="1" ht="12.75" customHeight="1">
      <c r="A58" s="129" t="s">
        <v>14</v>
      </c>
      <c r="B58" s="143">
        <v>114438831</v>
      </c>
      <c r="C58" s="53">
        <v>80428068</v>
      </c>
      <c r="D58" s="53">
        <v>71558300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101818287.88680771</v>
      </c>
      <c r="K58" s="53">
        <v>71558300</v>
      </c>
      <c r="L58" s="50">
        <v>0</v>
      </c>
      <c r="M58" s="2"/>
      <c r="N58" s="2"/>
    </row>
    <row r="59" spans="1:14" s="42" customFormat="1" ht="12.75" customHeight="1" thickBot="1">
      <c r="A59" s="126" t="str">
        <f>"Total in "&amp;LEFT($A$5,LEN($A$5)-5)&amp;":"</f>
        <v>Total in August:</v>
      </c>
      <c r="B59" s="149" t="s">
        <v>0</v>
      </c>
      <c r="C59" s="27">
        <v>82712068</v>
      </c>
      <c r="D59" s="27">
        <v>72013500</v>
      </c>
      <c r="E59" s="27">
        <v>0</v>
      </c>
      <c r="F59" s="27">
        <v>0</v>
      </c>
      <c r="G59" s="27">
        <v>1600</v>
      </c>
      <c r="H59" s="27">
        <v>0</v>
      </c>
      <c r="I59" s="27">
        <v>0</v>
      </c>
      <c r="J59" s="104" t="s">
        <v>0</v>
      </c>
      <c r="K59" s="27">
        <v>72015100</v>
      </c>
      <c r="L59" s="28">
        <v>0</v>
      </c>
      <c r="M59" s="2"/>
      <c r="N59" s="2"/>
    </row>
    <row r="60" spans="1:14" s="42" customFormat="1" ht="12.75" customHeight="1">
      <c r="A60" s="131" t="s">
        <v>20</v>
      </c>
      <c r="B60" s="150">
        <v>5349880</v>
      </c>
      <c r="C60" s="105">
        <v>3054781</v>
      </c>
      <c r="D60" s="105">
        <v>894104</v>
      </c>
      <c r="E60" s="105">
        <v>0</v>
      </c>
      <c r="F60" s="105">
        <v>0</v>
      </c>
      <c r="G60" s="105">
        <v>3143</v>
      </c>
      <c r="H60" s="105">
        <v>0</v>
      </c>
      <c r="I60" s="105">
        <v>0</v>
      </c>
      <c r="J60" s="54">
        <v>1571360</v>
      </c>
      <c r="K60" s="105">
        <v>897247</v>
      </c>
      <c r="L60" s="151">
        <v>0</v>
      </c>
      <c r="M60" s="2"/>
      <c r="N60" s="2"/>
    </row>
    <row r="61" spans="1:14" s="42" customFormat="1" ht="12.75" customHeight="1">
      <c r="A61" s="132" t="s">
        <v>21</v>
      </c>
      <c r="B61" s="152">
        <v>5593114530</v>
      </c>
      <c r="C61" s="106">
        <v>3930863263</v>
      </c>
      <c r="D61" s="106">
        <v>3336364481</v>
      </c>
      <c r="E61" s="106">
        <v>0</v>
      </c>
      <c r="F61" s="106">
        <v>0</v>
      </c>
      <c r="G61" s="106">
        <v>0</v>
      </c>
      <c r="H61" s="106">
        <v>0</v>
      </c>
      <c r="I61" s="106">
        <v>0</v>
      </c>
      <c r="J61" s="57">
        <v>4747218972.886807</v>
      </c>
      <c r="K61" s="106">
        <v>3336364481</v>
      </c>
      <c r="L61" s="153">
        <v>527103000</v>
      </c>
      <c r="M61" s="2"/>
      <c r="N61" s="2"/>
    </row>
    <row r="62" spans="1:14" s="42" customFormat="1" ht="12.75" customHeight="1">
      <c r="A62" s="132" t="s">
        <v>22</v>
      </c>
      <c r="B62" s="152">
        <v>2816649455</v>
      </c>
      <c r="C62" s="106">
        <v>1487190912</v>
      </c>
      <c r="D62" s="106">
        <v>1468789539</v>
      </c>
      <c r="E62" s="106">
        <v>0</v>
      </c>
      <c r="F62" s="106">
        <v>0</v>
      </c>
      <c r="G62" s="106">
        <v>-5542604</v>
      </c>
      <c r="H62" s="106">
        <v>0</v>
      </c>
      <c r="I62" s="106">
        <v>13807500</v>
      </c>
      <c r="J62" s="57">
        <v>2771301014</v>
      </c>
      <c r="K62" s="106">
        <v>1463246935</v>
      </c>
      <c r="L62" s="153">
        <v>6050</v>
      </c>
      <c r="M62" s="2"/>
      <c r="N62" s="2"/>
    </row>
    <row r="63" spans="1:14" s="42" customFormat="1" ht="12.75" customHeight="1" thickBot="1">
      <c r="A63" s="133" t="s">
        <v>24</v>
      </c>
      <c r="B63" s="154">
        <v>120822030</v>
      </c>
      <c r="C63" s="108">
        <v>97020090</v>
      </c>
      <c r="D63" s="108">
        <v>97140912</v>
      </c>
      <c r="E63" s="108">
        <v>0</v>
      </c>
      <c r="F63" s="108">
        <v>0</v>
      </c>
      <c r="G63" s="108">
        <v>-120822</v>
      </c>
      <c r="H63" s="108">
        <v>0</v>
      </c>
      <c r="I63" s="108">
        <v>16932</v>
      </c>
      <c r="J63" s="107">
        <v>120822030</v>
      </c>
      <c r="K63" s="108">
        <v>97020090</v>
      </c>
      <c r="L63" s="155">
        <v>0</v>
      </c>
      <c r="M63" s="2"/>
      <c r="N63" s="2"/>
    </row>
    <row r="64" spans="1:14" s="8" customFormat="1" ht="12.75" customHeight="1" thickBot="1">
      <c r="A64" s="134" t="str">
        <f>"CG and LG (I+II+III) GRAND TOTAL in "&amp;LEFT($A$5,LEN($A$5)-5)&amp;":"</f>
        <v>CG and LG (I+II+III) GRAND TOTAL in August:</v>
      </c>
      <c r="B64" s="156" t="s">
        <v>0</v>
      </c>
      <c r="C64" s="110">
        <v>5518129046</v>
      </c>
      <c r="D64" s="110">
        <v>4903189036</v>
      </c>
      <c r="E64" s="110">
        <v>0</v>
      </c>
      <c r="F64" s="110">
        <v>0</v>
      </c>
      <c r="G64" s="110">
        <v>-5660283</v>
      </c>
      <c r="H64" s="110">
        <v>0</v>
      </c>
      <c r="I64" s="110">
        <v>13824432</v>
      </c>
      <c r="J64" s="109" t="s">
        <v>0</v>
      </c>
      <c r="K64" s="110">
        <v>4897528753</v>
      </c>
      <c r="L64" s="157">
        <v>527109050</v>
      </c>
      <c r="M64" s="2"/>
      <c r="N64" s="2"/>
    </row>
    <row r="65" spans="1:14" s="1" customFormat="1" ht="12.75" customHeight="1">
      <c r="A65" s="135" t="s">
        <v>66</v>
      </c>
      <c r="B65" s="158" t="s">
        <v>0</v>
      </c>
      <c r="C65" s="93" t="s">
        <v>0</v>
      </c>
      <c r="D65" s="94">
        <v>4920495122.92</v>
      </c>
      <c r="E65" s="94">
        <v>0</v>
      </c>
      <c r="F65" s="94">
        <v>602757</v>
      </c>
      <c r="G65" s="94">
        <v>-29828489</v>
      </c>
      <c r="H65" s="94">
        <v>0</v>
      </c>
      <c r="I65" s="94">
        <v>29370445</v>
      </c>
      <c r="J65" s="95" t="s">
        <v>0</v>
      </c>
      <c r="K65" s="94">
        <v>4890063876.92</v>
      </c>
      <c r="L65" s="96" t="s">
        <v>0</v>
      </c>
      <c r="M65" s="2"/>
      <c r="N65" s="2"/>
    </row>
    <row r="66" spans="1:14" s="1" customFormat="1" ht="12.75" customHeight="1">
      <c r="A66" s="129" t="s">
        <v>68</v>
      </c>
      <c r="B66" s="159" t="s">
        <v>0</v>
      </c>
      <c r="C66" s="113" t="s">
        <v>0</v>
      </c>
      <c r="D66" s="114">
        <v>4890063876.92</v>
      </c>
      <c r="E66" s="114">
        <v>0</v>
      </c>
      <c r="F66" s="114">
        <v>99106</v>
      </c>
      <c r="G66" s="114">
        <v>45857258</v>
      </c>
      <c r="H66" s="114">
        <v>0</v>
      </c>
      <c r="I66" s="114">
        <v>15004830</v>
      </c>
      <c r="J66" s="115" t="s">
        <v>0</v>
      </c>
      <c r="K66" s="114">
        <v>4935822028.92</v>
      </c>
      <c r="L66" s="116" t="s">
        <v>0</v>
      </c>
      <c r="M66" s="2"/>
      <c r="N66" s="2"/>
    </row>
    <row r="67" spans="1:14" s="1" customFormat="1" ht="12.75" customHeight="1">
      <c r="A67" s="129" t="s">
        <v>70</v>
      </c>
      <c r="B67" s="159" t="s">
        <v>0</v>
      </c>
      <c r="C67" s="113" t="s">
        <v>0</v>
      </c>
      <c r="D67" s="114">
        <v>4935822028.92</v>
      </c>
      <c r="E67" s="114">
        <v>0</v>
      </c>
      <c r="F67" s="114">
        <v>5315104</v>
      </c>
      <c r="G67" s="114">
        <v>28581417</v>
      </c>
      <c r="H67" s="114">
        <v>0</v>
      </c>
      <c r="I67" s="114">
        <v>39704572</v>
      </c>
      <c r="J67" s="115" t="s">
        <v>0</v>
      </c>
      <c r="K67" s="114">
        <v>4959088341.92</v>
      </c>
      <c r="L67" s="116" t="s">
        <v>0</v>
      </c>
      <c r="M67" s="2"/>
      <c r="N67" s="2"/>
    </row>
    <row r="68" spans="1:14" s="1" customFormat="1" ht="12.75" customHeight="1">
      <c r="A68" s="129" t="s">
        <v>74</v>
      </c>
      <c r="B68" s="159" t="s">
        <v>0</v>
      </c>
      <c r="C68" s="113" t="s">
        <v>0</v>
      </c>
      <c r="D68" s="114">
        <v>4959088341.92</v>
      </c>
      <c r="E68" s="114">
        <v>0</v>
      </c>
      <c r="F68" s="114">
        <v>4409773</v>
      </c>
      <c r="G68" s="114">
        <v>-23400777</v>
      </c>
      <c r="H68" s="114">
        <v>4389487</v>
      </c>
      <c r="I68" s="114">
        <v>25290929</v>
      </c>
      <c r="J68" s="115" t="s">
        <v>0</v>
      </c>
      <c r="K68" s="114">
        <v>4935667278.92</v>
      </c>
      <c r="L68" s="116" t="s">
        <v>0</v>
      </c>
      <c r="M68" s="2"/>
      <c r="N68" s="2"/>
    </row>
    <row r="69" spans="1:14" s="1" customFormat="1" ht="12.75" customHeight="1">
      <c r="A69" s="129" t="s">
        <v>76</v>
      </c>
      <c r="B69" s="159" t="s">
        <v>0</v>
      </c>
      <c r="C69" s="113" t="s">
        <v>0</v>
      </c>
      <c r="D69" s="114">
        <v>4935667278.92</v>
      </c>
      <c r="E69" s="114">
        <v>0</v>
      </c>
      <c r="F69" s="114">
        <v>885070</v>
      </c>
      <c r="G69" s="114">
        <v>8187698</v>
      </c>
      <c r="H69" s="114">
        <v>0</v>
      </c>
      <c r="I69" s="114">
        <v>2955165</v>
      </c>
      <c r="J69" s="115" t="s">
        <v>0</v>
      </c>
      <c r="K69" s="114">
        <v>4942969906.92</v>
      </c>
      <c r="L69" s="116" t="s">
        <v>0</v>
      </c>
      <c r="M69" s="2"/>
      <c r="N69" s="2"/>
    </row>
    <row r="70" spans="1:14" s="1" customFormat="1" ht="12.75" customHeight="1">
      <c r="A70" s="129" t="s">
        <v>78</v>
      </c>
      <c r="B70" s="159" t="s">
        <v>0</v>
      </c>
      <c r="C70" s="113" t="s">
        <v>0</v>
      </c>
      <c r="D70" s="114">
        <v>4942969906.92</v>
      </c>
      <c r="E70" s="114">
        <v>0</v>
      </c>
      <c r="F70" s="114">
        <v>4791042</v>
      </c>
      <c r="G70" s="114">
        <v>-7944617</v>
      </c>
      <c r="H70" s="114">
        <v>1</v>
      </c>
      <c r="I70" s="114">
        <v>7180496</v>
      </c>
      <c r="J70" s="115" t="s">
        <v>0</v>
      </c>
      <c r="K70" s="114">
        <v>4930234248.92</v>
      </c>
      <c r="L70" s="116" t="s">
        <v>0</v>
      </c>
      <c r="M70" s="2"/>
      <c r="N70" s="2"/>
    </row>
    <row r="71" spans="1:14" s="1" customFormat="1" ht="12.75" customHeight="1" thickBot="1">
      <c r="A71" s="163" t="s">
        <v>80</v>
      </c>
      <c r="B71" s="160" t="s">
        <v>0</v>
      </c>
      <c r="C71" s="117" t="s">
        <v>0</v>
      </c>
      <c r="D71" s="62">
        <v>4930234248.92</v>
      </c>
      <c r="E71" s="62">
        <v>0</v>
      </c>
      <c r="F71" s="62">
        <v>48541521</v>
      </c>
      <c r="G71" s="62">
        <v>-25918403</v>
      </c>
      <c r="H71" s="62">
        <v>47414711</v>
      </c>
      <c r="I71" s="62">
        <v>14108937</v>
      </c>
      <c r="J71" s="117" t="s">
        <v>0</v>
      </c>
      <c r="K71" s="62">
        <v>4903189035.92</v>
      </c>
      <c r="L71" s="118" t="s">
        <v>0</v>
      </c>
      <c r="M71" s="2"/>
      <c r="N71" s="2"/>
    </row>
    <row r="72" spans="1:14" s="1" customFormat="1" ht="12.75" customHeight="1" thickBot="1">
      <c r="A72" s="164" t="str">
        <f>"Total per year "&amp;RIGHT($A$5,4)&amp;":"</f>
        <v>Total per year 2013:</v>
      </c>
      <c r="B72" s="161" t="s">
        <v>0</v>
      </c>
      <c r="C72" s="111" t="s">
        <v>0</v>
      </c>
      <c r="D72" s="112">
        <v>4920495122.92</v>
      </c>
      <c r="E72" s="112">
        <v>0</v>
      </c>
      <c r="F72" s="112">
        <v>64644373</v>
      </c>
      <c r="G72" s="112">
        <v>-10126196</v>
      </c>
      <c r="H72" s="112">
        <v>51804199</v>
      </c>
      <c r="I72" s="112">
        <v>147439806</v>
      </c>
      <c r="J72" s="111" t="s">
        <v>0</v>
      </c>
      <c r="K72" s="112">
        <v>4897528752.92</v>
      </c>
      <c r="L72" s="162" t="s">
        <v>0</v>
      </c>
      <c r="M72" s="2"/>
      <c r="N72" s="2"/>
    </row>
    <row r="73" ht="15" customHeight="1">
      <c r="A73" s="76" t="s">
        <v>54</v>
      </c>
    </row>
    <row r="74" ht="15.75">
      <c r="A74" s="1"/>
    </row>
  </sheetData>
  <sheetProtection/>
  <mergeCells count="11">
    <mergeCell ref="B7:C7"/>
    <mergeCell ref="D7:D8"/>
    <mergeCell ref="E7:I7"/>
    <mergeCell ref="J7:K7"/>
    <mergeCell ref="L7:L8"/>
    <mergeCell ref="A1:L1"/>
    <mergeCell ref="A2:L2"/>
    <mergeCell ref="A3:L3"/>
    <mergeCell ref="A4:L4"/>
    <mergeCell ref="A5:L5"/>
    <mergeCell ref="A7:A8"/>
  </mergeCells>
  <printOptions horizontalCentered="1"/>
  <pageMargins left="0.2362204724409449" right="0.2362204724409449" top="0.5118110236220472" bottom="0.5511811023622047" header="0.1968503937007874" footer="0.2755905511811024"/>
  <pageSetup fitToHeight="0" horizontalDpi="600" verticalDpi="600" orientation="landscape" paperSize="9" scale="82" r:id="rId2"/>
  <headerFooter alignWithMargins="0">
    <oddFooter>&amp;C&amp;P of &amp;N</oddFooter>
  </headerFooter>
  <rowBreaks count="1" manualBreakCount="1">
    <brk id="32" max="11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5"/>
  <sheetViews>
    <sheetView zoomScaleSheetLayoutView="100" zoomScalePageLayoutView="0" workbookViewId="0" topLeftCell="A1">
      <selection activeCell="A1" sqref="A1:L1"/>
    </sheetView>
  </sheetViews>
  <sheetFormatPr defaultColWidth="11.421875" defaultRowHeight="12.75"/>
  <cols>
    <col min="1" max="1" width="48.8515625" style="21" customWidth="1"/>
    <col min="2" max="12" width="11.421875" style="21" customWidth="1"/>
    <col min="13" max="13" width="9.140625" style="5" customWidth="1"/>
    <col min="14" max="248" width="9.140625" style="21" customWidth="1"/>
    <col min="249" max="249" width="37.140625" style="21" customWidth="1"/>
    <col min="250" max="16384" width="11.421875" style="21" customWidth="1"/>
  </cols>
  <sheetData>
    <row r="1" spans="1:13" s="4" customFormat="1" ht="94.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5"/>
    </row>
    <row r="2" spans="1:13" s="4" customFormat="1" ht="15.75">
      <c r="A2" s="172" t="s">
        <v>26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5"/>
    </row>
    <row r="3" spans="1:13" s="4" customFormat="1" ht="24.75" customHeight="1">
      <c r="A3" s="173" t="s">
        <v>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5"/>
    </row>
    <row r="4" spans="1:12" s="5" customFormat="1" ht="17.25" customHeight="1">
      <c r="A4" s="174" t="s">
        <v>51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s="5" customFormat="1" ht="17.25" customHeight="1">
      <c r="A5" s="176" t="s">
        <v>81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</row>
    <row r="6" spans="1:12" s="5" customFormat="1" ht="17.25" customHeight="1" thickBot="1">
      <c r="A6" s="69"/>
      <c r="B6" s="69"/>
      <c r="C6" s="69"/>
      <c r="D6" s="69"/>
      <c r="E6" s="69"/>
      <c r="F6" s="69"/>
      <c r="G6" s="69"/>
      <c r="H6" s="69"/>
      <c r="I6" s="70"/>
      <c r="J6" s="69"/>
      <c r="K6" s="69"/>
      <c r="L6" s="71" t="s">
        <v>39</v>
      </c>
    </row>
    <row r="7" spans="1:12" s="5" customFormat="1" ht="25.5" customHeight="1">
      <c r="A7" s="178" t="s">
        <v>3</v>
      </c>
      <c r="B7" s="165" t="s">
        <v>40</v>
      </c>
      <c r="C7" s="167"/>
      <c r="D7" s="167" t="s">
        <v>41</v>
      </c>
      <c r="E7" s="167" t="s">
        <v>2</v>
      </c>
      <c r="F7" s="167"/>
      <c r="G7" s="167"/>
      <c r="H7" s="167"/>
      <c r="I7" s="167"/>
      <c r="J7" s="167" t="s">
        <v>42</v>
      </c>
      <c r="K7" s="167"/>
      <c r="L7" s="169" t="s">
        <v>43</v>
      </c>
    </row>
    <row r="8" spans="1:12" s="5" customFormat="1" ht="38.25">
      <c r="A8" s="179"/>
      <c r="B8" s="102" t="s">
        <v>44</v>
      </c>
      <c r="C8" s="3" t="s">
        <v>4</v>
      </c>
      <c r="D8" s="168"/>
      <c r="E8" s="3" t="s">
        <v>45</v>
      </c>
      <c r="F8" s="3" t="s">
        <v>46</v>
      </c>
      <c r="G8" s="3" t="s">
        <v>47</v>
      </c>
      <c r="H8" s="3" t="s">
        <v>48</v>
      </c>
      <c r="I8" s="3" t="s">
        <v>49</v>
      </c>
      <c r="J8" s="3" t="s">
        <v>44</v>
      </c>
      <c r="K8" s="3" t="s">
        <v>50</v>
      </c>
      <c r="L8" s="170"/>
    </row>
    <row r="9" spans="1:13" s="6" customFormat="1" ht="12" customHeight="1" thickBot="1">
      <c r="A9" s="119">
        <v>1</v>
      </c>
      <c r="B9" s="72">
        <v>2</v>
      </c>
      <c r="C9" s="73">
        <v>3</v>
      </c>
      <c r="D9" s="73">
        <v>4</v>
      </c>
      <c r="E9" s="73">
        <v>5</v>
      </c>
      <c r="F9" s="73">
        <v>6</v>
      </c>
      <c r="G9" s="73">
        <v>7</v>
      </c>
      <c r="H9" s="73">
        <v>8</v>
      </c>
      <c r="I9" s="73">
        <v>9</v>
      </c>
      <c r="J9" s="73">
        <v>10</v>
      </c>
      <c r="K9" s="73">
        <v>11</v>
      </c>
      <c r="L9" s="74">
        <v>12</v>
      </c>
      <c r="M9" s="5"/>
    </row>
    <row r="10" spans="1:14" s="2" customFormat="1" ht="13.5">
      <c r="A10" s="22" t="s">
        <v>60</v>
      </c>
      <c r="B10" s="137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5"/>
      <c r="N10" s="6"/>
    </row>
    <row r="11" spans="1:14" s="8" customFormat="1" ht="12" customHeight="1">
      <c r="A11" s="86" t="s">
        <v>20</v>
      </c>
      <c r="B11" s="138"/>
      <c r="C11" s="7"/>
      <c r="D11" s="7"/>
      <c r="E11" s="7"/>
      <c r="F11" s="7"/>
      <c r="G11" s="7"/>
      <c r="H11" s="7"/>
      <c r="I11" s="7"/>
      <c r="J11" s="7"/>
      <c r="K11" s="7"/>
      <c r="L11" s="29"/>
      <c r="M11" s="5"/>
      <c r="N11" s="6"/>
    </row>
    <row r="12" spans="1:14" s="11" customFormat="1" ht="12" customHeight="1">
      <c r="A12" s="120" t="s">
        <v>5</v>
      </c>
      <c r="B12" s="139">
        <v>1349880</v>
      </c>
      <c r="C12" s="44">
        <v>773481</v>
      </c>
      <c r="D12" s="45">
        <v>440447</v>
      </c>
      <c r="E12" s="44">
        <v>0</v>
      </c>
      <c r="F12" s="45">
        <v>27287</v>
      </c>
      <c r="G12" s="45">
        <v>1205</v>
      </c>
      <c r="H12" s="45">
        <v>0</v>
      </c>
      <c r="I12" s="45">
        <v>5610</v>
      </c>
      <c r="J12" s="44">
        <v>723150</v>
      </c>
      <c r="K12" s="46">
        <v>414365</v>
      </c>
      <c r="L12" s="47">
        <v>0</v>
      </c>
      <c r="M12" s="5"/>
      <c r="N12" s="6"/>
    </row>
    <row r="13" spans="1:14" s="14" customFormat="1" ht="12" customHeight="1">
      <c r="A13" s="121" t="s">
        <v>52</v>
      </c>
      <c r="B13" s="140">
        <v>1349880</v>
      </c>
      <c r="C13" s="49">
        <v>773481</v>
      </c>
      <c r="D13" s="49">
        <v>440447</v>
      </c>
      <c r="E13" s="49">
        <v>0</v>
      </c>
      <c r="F13" s="49">
        <v>27287</v>
      </c>
      <c r="G13" s="49">
        <v>1205</v>
      </c>
      <c r="H13" s="49">
        <v>0</v>
      </c>
      <c r="I13" s="49">
        <v>5610</v>
      </c>
      <c r="J13" s="49">
        <v>723150</v>
      </c>
      <c r="K13" s="49">
        <v>414365</v>
      </c>
      <c r="L13" s="50">
        <v>0</v>
      </c>
      <c r="M13" s="5"/>
      <c r="N13" s="6"/>
    </row>
    <row r="14" spans="1:14" s="8" customFormat="1" ht="12" customHeight="1">
      <c r="A14" s="122" t="s">
        <v>21</v>
      </c>
      <c r="B14" s="141"/>
      <c r="C14" s="15"/>
      <c r="D14" s="15"/>
      <c r="E14" s="15"/>
      <c r="F14" s="15"/>
      <c r="G14" s="15"/>
      <c r="H14" s="15"/>
      <c r="I14" s="15"/>
      <c r="J14" s="15"/>
      <c r="K14" s="15"/>
      <c r="L14" s="32"/>
      <c r="M14" s="5"/>
      <c r="N14" s="6"/>
    </row>
    <row r="15" spans="1:14" s="11" customFormat="1" ht="12" customHeight="1">
      <c r="A15" s="120" t="s">
        <v>13</v>
      </c>
      <c r="B15" s="142">
        <v>8213405</v>
      </c>
      <c r="C15" s="46">
        <v>5772414</v>
      </c>
      <c r="D15" s="46">
        <v>1817997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2586777</v>
      </c>
      <c r="K15" s="46">
        <v>1817997</v>
      </c>
      <c r="L15" s="52">
        <v>0</v>
      </c>
      <c r="M15" s="5"/>
      <c r="N15" s="6"/>
    </row>
    <row r="16" spans="1:14" s="8" customFormat="1" ht="12" customHeight="1">
      <c r="A16" s="120" t="s">
        <v>37</v>
      </c>
      <c r="B16" s="142">
        <v>400000000</v>
      </c>
      <c r="C16" s="46">
        <v>281121600</v>
      </c>
      <c r="D16" s="46">
        <v>281121600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400000000</v>
      </c>
      <c r="K16" s="46">
        <v>281121600</v>
      </c>
      <c r="L16" s="52">
        <v>0</v>
      </c>
      <c r="M16" s="5"/>
      <c r="N16" s="6"/>
    </row>
    <row r="17" spans="1:14" s="8" customFormat="1" ht="12" customHeight="1">
      <c r="A17" s="120" t="s">
        <v>38</v>
      </c>
      <c r="B17" s="142">
        <v>400000000</v>
      </c>
      <c r="C17" s="46">
        <v>281121600</v>
      </c>
      <c r="D17" s="46">
        <v>281121600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400000000</v>
      </c>
      <c r="K17" s="46">
        <v>281121600</v>
      </c>
      <c r="L17" s="52">
        <v>0</v>
      </c>
      <c r="M17" s="5"/>
      <c r="N17" s="6"/>
    </row>
    <row r="18" spans="1:13" s="8" customFormat="1" ht="12" customHeight="1">
      <c r="A18" s="120" t="s">
        <v>32</v>
      </c>
      <c r="B18" s="142">
        <v>150000000</v>
      </c>
      <c r="C18" s="46">
        <v>105420600</v>
      </c>
      <c r="D18" s="46">
        <v>101290892</v>
      </c>
      <c r="E18" s="46">
        <v>0</v>
      </c>
      <c r="F18" s="46">
        <v>0</v>
      </c>
      <c r="G18" s="46">
        <v>0</v>
      </c>
      <c r="H18" s="46">
        <v>0</v>
      </c>
      <c r="I18" s="46">
        <v>42087</v>
      </c>
      <c r="J18" s="46">
        <v>144123955</v>
      </c>
      <c r="K18" s="46">
        <v>101290892</v>
      </c>
      <c r="L18" s="52">
        <v>0</v>
      </c>
      <c r="M18" s="5"/>
    </row>
    <row r="19" spans="1:13" s="8" customFormat="1" ht="12" customHeight="1">
      <c r="A19" s="123" t="s">
        <v>11</v>
      </c>
      <c r="B19" s="142">
        <v>7019240</v>
      </c>
      <c r="C19" s="46">
        <v>4933150</v>
      </c>
      <c r="D19" s="46">
        <v>3100485</v>
      </c>
      <c r="E19" s="46">
        <v>0</v>
      </c>
      <c r="F19" s="46">
        <v>457735</v>
      </c>
      <c r="G19" s="46">
        <v>0</v>
      </c>
      <c r="H19" s="46">
        <v>0</v>
      </c>
      <c r="I19" s="46">
        <v>9346</v>
      </c>
      <c r="J19" s="46">
        <v>3760294</v>
      </c>
      <c r="K19" s="46">
        <v>2642750</v>
      </c>
      <c r="L19" s="52">
        <v>0</v>
      </c>
      <c r="M19" s="5"/>
    </row>
    <row r="20" spans="1:13" s="8" customFormat="1" ht="11.25" customHeight="1">
      <c r="A20" s="124" t="s">
        <v>33</v>
      </c>
      <c r="B20" s="142">
        <v>42000000</v>
      </c>
      <c r="C20" s="46">
        <v>29517768</v>
      </c>
      <c r="D20" s="103">
        <v>18784034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26727273</v>
      </c>
      <c r="K20" s="46">
        <v>18784034</v>
      </c>
      <c r="L20" s="52">
        <v>0</v>
      </c>
      <c r="M20" s="5"/>
    </row>
    <row r="21" spans="1:13" s="8" customFormat="1" ht="12" customHeight="1">
      <c r="A21" s="120" t="s">
        <v>6</v>
      </c>
      <c r="B21" s="142">
        <v>9510029</v>
      </c>
      <c r="C21" s="46">
        <v>6683686</v>
      </c>
      <c r="D21" s="103">
        <v>354029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503739</v>
      </c>
      <c r="K21" s="46">
        <v>354029</v>
      </c>
      <c r="L21" s="52">
        <v>0</v>
      </c>
      <c r="M21" s="5"/>
    </row>
    <row r="22" spans="1:13" s="8" customFormat="1" ht="12" customHeight="1">
      <c r="A22" s="125" t="s">
        <v>7</v>
      </c>
      <c r="B22" s="142">
        <v>4590023</v>
      </c>
      <c r="C22" s="46">
        <v>3225887</v>
      </c>
      <c r="D22" s="103">
        <v>1715264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2440600</v>
      </c>
      <c r="K22" s="46">
        <v>1715264</v>
      </c>
      <c r="L22" s="52">
        <v>0</v>
      </c>
      <c r="M22" s="5"/>
    </row>
    <row r="23" spans="1:13" s="8" customFormat="1" ht="12" customHeight="1">
      <c r="A23" s="120" t="s">
        <v>9</v>
      </c>
      <c r="B23" s="142">
        <v>4241943</v>
      </c>
      <c r="C23" s="46">
        <v>2981254</v>
      </c>
      <c r="D23" s="103">
        <v>53525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76160</v>
      </c>
      <c r="K23" s="46">
        <v>53525</v>
      </c>
      <c r="L23" s="52">
        <v>0</v>
      </c>
      <c r="M23" s="5"/>
    </row>
    <row r="24" spans="1:13" s="8" customFormat="1" ht="12" customHeight="1">
      <c r="A24" s="120" t="s">
        <v>10</v>
      </c>
      <c r="B24" s="142">
        <v>27461677</v>
      </c>
      <c r="C24" s="46">
        <v>19300176</v>
      </c>
      <c r="D24" s="103">
        <v>6611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9407</v>
      </c>
      <c r="K24" s="46">
        <v>6611</v>
      </c>
      <c r="L24" s="52">
        <v>0</v>
      </c>
      <c r="M24" s="5"/>
    </row>
    <row r="25" spans="1:13" s="8" customFormat="1" ht="12" customHeight="1">
      <c r="A25" s="120" t="s">
        <v>5</v>
      </c>
      <c r="B25" s="142">
        <v>18620142</v>
      </c>
      <c r="C25" s="46">
        <v>13086310</v>
      </c>
      <c r="D25" s="103">
        <v>7470670</v>
      </c>
      <c r="E25" s="46">
        <v>0</v>
      </c>
      <c r="F25" s="46">
        <v>466917</v>
      </c>
      <c r="G25" s="46">
        <v>0</v>
      </c>
      <c r="H25" s="46">
        <v>0</v>
      </c>
      <c r="I25" s="46">
        <v>6472</v>
      </c>
      <c r="J25" s="46">
        <v>9965443</v>
      </c>
      <c r="K25" s="46">
        <v>7003753</v>
      </c>
      <c r="L25" s="52">
        <v>0</v>
      </c>
      <c r="M25" s="5"/>
    </row>
    <row r="26" spans="1:13" s="11" customFormat="1" ht="12" customHeight="1">
      <c r="A26" s="120" t="s">
        <v>58</v>
      </c>
      <c r="B26" s="142">
        <v>3100000000</v>
      </c>
      <c r="C26" s="46">
        <v>2178692400</v>
      </c>
      <c r="D26" s="46">
        <v>2038131600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2900000000</v>
      </c>
      <c r="K26" s="46">
        <v>2038131600</v>
      </c>
      <c r="L26" s="52">
        <v>140560800</v>
      </c>
      <c r="M26" s="5"/>
    </row>
    <row r="27" spans="1:13" s="8" customFormat="1" ht="12" customHeight="1">
      <c r="A27" s="120" t="s">
        <v>23</v>
      </c>
      <c r="B27" s="142">
        <v>750000000</v>
      </c>
      <c r="C27" s="46">
        <v>527103000</v>
      </c>
      <c r="D27" s="103">
        <v>158130900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225000000</v>
      </c>
      <c r="K27" s="46">
        <v>158130900</v>
      </c>
      <c r="L27" s="52">
        <v>368972100</v>
      </c>
      <c r="M27" s="5"/>
    </row>
    <row r="28" spans="1:13" s="11" customFormat="1" ht="12" customHeight="1">
      <c r="A28" s="120" t="s">
        <v>27</v>
      </c>
      <c r="B28" s="142">
        <v>50000000</v>
      </c>
      <c r="C28" s="46">
        <v>35140200</v>
      </c>
      <c r="D28" s="46">
        <v>17570100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25000000</v>
      </c>
      <c r="K28" s="46">
        <v>17570100</v>
      </c>
      <c r="L28" s="52">
        <v>17570100</v>
      </c>
      <c r="M28" s="5"/>
    </row>
    <row r="29" spans="1:13" s="11" customFormat="1" ht="12" customHeight="1">
      <c r="A29" s="120" t="s">
        <v>29</v>
      </c>
      <c r="B29" s="142">
        <v>400000000</v>
      </c>
      <c r="C29" s="46">
        <v>281121600</v>
      </c>
      <c r="D29" s="46">
        <v>281121600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400000000</v>
      </c>
      <c r="K29" s="46">
        <v>281121600</v>
      </c>
      <c r="L29" s="52">
        <v>0</v>
      </c>
      <c r="M29" s="5"/>
    </row>
    <row r="30" spans="1:13" s="11" customFormat="1" ht="12" customHeight="1">
      <c r="A30" s="124" t="s">
        <v>34</v>
      </c>
      <c r="B30" s="142">
        <v>100000000</v>
      </c>
      <c r="C30" s="46">
        <v>70280400</v>
      </c>
      <c r="D30" s="46">
        <v>70280400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100000000</v>
      </c>
      <c r="K30" s="46">
        <v>70280400</v>
      </c>
      <c r="L30" s="52">
        <v>0</v>
      </c>
      <c r="M30" s="5"/>
    </row>
    <row r="31" spans="1:13" s="8" customFormat="1" ht="12" customHeight="1">
      <c r="A31" s="120" t="s">
        <v>12</v>
      </c>
      <c r="B31" s="142">
        <v>7019240</v>
      </c>
      <c r="C31" s="46">
        <v>4933150</v>
      </c>
      <c r="D31" s="46">
        <v>2734874</v>
      </c>
      <c r="E31" s="46">
        <v>0</v>
      </c>
      <c r="F31" s="46">
        <v>234912</v>
      </c>
      <c r="G31" s="46">
        <v>0</v>
      </c>
      <c r="H31" s="46">
        <v>0</v>
      </c>
      <c r="I31" s="46">
        <v>9951</v>
      </c>
      <c r="J31" s="46">
        <v>3557125</v>
      </c>
      <c r="K31" s="46">
        <v>2499962</v>
      </c>
      <c r="L31" s="52">
        <v>0</v>
      </c>
      <c r="M31" s="5"/>
    </row>
    <row r="32" spans="1:13" s="8" customFormat="1" ht="12" customHeight="1">
      <c r="A32" s="121" t="s">
        <v>14</v>
      </c>
      <c r="B32" s="143">
        <v>5478675699</v>
      </c>
      <c r="C32" s="53">
        <v>3850435195</v>
      </c>
      <c r="D32" s="53">
        <v>3264806181</v>
      </c>
      <c r="E32" s="53">
        <v>0</v>
      </c>
      <c r="F32" s="53">
        <v>1159564</v>
      </c>
      <c r="G32" s="53">
        <v>0</v>
      </c>
      <c r="H32" s="53">
        <v>0</v>
      </c>
      <c r="I32" s="53">
        <v>67856</v>
      </c>
      <c r="J32" s="53">
        <v>4643750773</v>
      </c>
      <c r="K32" s="53">
        <v>3263646617</v>
      </c>
      <c r="L32" s="50">
        <v>527103000</v>
      </c>
      <c r="M32" s="5"/>
    </row>
    <row r="33" spans="1:13" s="8" customFormat="1" ht="12" customHeight="1">
      <c r="A33" s="122" t="s">
        <v>22</v>
      </c>
      <c r="B33" s="141"/>
      <c r="C33" s="15"/>
      <c r="D33" s="15"/>
      <c r="E33" s="15"/>
      <c r="F33" s="15"/>
      <c r="G33" s="15"/>
      <c r="H33" s="15"/>
      <c r="I33" s="15"/>
      <c r="J33" s="15"/>
      <c r="K33" s="15"/>
      <c r="L33" s="35"/>
      <c r="M33" s="5"/>
    </row>
    <row r="34" spans="1:13" s="8" customFormat="1" ht="12" customHeight="1">
      <c r="A34" s="123" t="s">
        <v>11</v>
      </c>
      <c r="B34" s="144">
        <v>9591610</v>
      </c>
      <c r="C34" s="18">
        <v>4997229</v>
      </c>
      <c r="D34" s="18">
        <v>2268185</v>
      </c>
      <c r="E34" s="18">
        <v>0</v>
      </c>
      <c r="F34" s="18">
        <v>0</v>
      </c>
      <c r="G34" s="18">
        <v>-30071</v>
      </c>
      <c r="H34" s="18">
        <v>0</v>
      </c>
      <c r="I34" s="18">
        <v>0</v>
      </c>
      <c r="J34" s="18">
        <v>4295805</v>
      </c>
      <c r="K34" s="18">
        <v>2238114</v>
      </c>
      <c r="L34" s="36">
        <v>0</v>
      </c>
      <c r="M34" s="5"/>
    </row>
    <row r="35" spans="1:13" s="11" customFormat="1" ht="12" customHeight="1">
      <c r="A35" s="123" t="s">
        <v>12</v>
      </c>
      <c r="B35" s="144">
        <v>9591610</v>
      </c>
      <c r="C35" s="18">
        <v>4997229</v>
      </c>
      <c r="D35" s="18">
        <v>2160176</v>
      </c>
      <c r="E35" s="18">
        <v>0</v>
      </c>
      <c r="F35" s="18">
        <v>0</v>
      </c>
      <c r="G35" s="18">
        <v>-28638</v>
      </c>
      <c r="H35" s="18">
        <v>0</v>
      </c>
      <c r="I35" s="18">
        <v>0</v>
      </c>
      <c r="J35" s="18">
        <v>4091243</v>
      </c>
      <c r="K35" s="18">
        <v>2131538</v>
      </c>
      <c r="L35" s="36">
        <v>0</v>
      </c>
      <c r="M35" s="5"/>
    </row>
    <row r="36" spans="1:13" s="19" customFormat="1" ht="12" customHeight="1">
      <c r="A36" s="123" t="s">
        <v>36</v>
      </c>
      <c r="B36" s="144">
        <v>500000000</v>
      </c>
      <c r="C36" s="18">
        <v>260500000</v>
      </c>
      <c r="D36" s="18">
        <v>264000000</v>
      </c>
      <c r="E36" s="18">
        <v>0</v>
      </c>
      <c r="F36" s="18">
        <v>0</v>
      </c>
      <c r="G36" s="18">
        <v>-3500000</v>
      </c>
      <c r="H36" s="18">
        <v>0</v>
      </c>
      <c r="I36" s="18">
        <v>0</v>
      </c>
      <c r="J36" s="18">
        <v>500000000</v>
      </c>
      <c r="K36" s="18">
        <v>260500000</v>
      </c>
      <c r="L36" s="36">
        <v>0</v>
      </c>
      <c r="M36" s="5"/>
    </row>
    <row r="37" spans="1:13" s="19" customFormat="1" ht="12" customHeight="1">
      <c r="A37" s="123" t="s">
        <v>62</v>
      </c>
      <c r="B37" s="144">
        <v>1000000000</v>
      </c>
      <c r="C37" s="18">
        <v>521000000</v>
      </c>
      <c r="D37" s="18">
        <v>528000000</v>
      </c>
      <c r="E37" s="18">
        <v>0</v>
      </c>
      <c r="F37" s="18">
        <v>0</v>
      </c>
      <c r="G37" s="18">
        <v>-7000000</v>
      </c>
      <c r="H37" s="18">
        <v>0</v>
      </c>
      <c r="I37" s="18">
        <v>0</v>
      </c>
      <c r="J37" s="18">
        <v>1000000000</v>
      </c>
      <c r="K37" s="18">
        <v>521000000</v>
      </c>
      <c r="L37" s="36">
        <v>0</v>
      </c>
      <c r="M37" s="5"/>
    </row>
    <row r="38" spans="1:13" s="19" customFormat="1" ht="12" customHeight="1">
      <c r="A38" s="123" t="s">
        <v>63</v>
      </c>
      <c r="B38" s="144">
        <v>1250000000</v>
      </c>
      <c r="C38" s="18">
        <v>651250000</v>
      </c>
      <c r="D38" s="18">
        <v>660000000</v>
      </c>
      <c r="E38" s="18">
        <v>0</v>
      </c>
      <c r="F38" s="18">
        <v>0</v>
      </c>
      <c r="G38" s="18">
        <v>-8750000</v>
      </c>
      <c r="H38" s="18">
        <v>0</v>
      </c>
      <c r="I38" s="18">
        <v>0</v>
      </c>
      <c r="J38" s="18">
        <v>1250000000</v>
      </c>
      <c r="K38" s="18">
        <v>651250000</v>
      </c>
      <c r="L38" s="36">
        <v>0</v>
      </c>
      <c r="M38" s="5"/>
    </row>
    <row r="39" spans="1:13" s="19" customFormat="1" ht="12" customHeight="1">
      <c r="A39" s="123" t="s">
        <v>15</v>
      </c>
      <c r="B39" s="144">
        <v>9318877</v>
      </c>
      <c r="C39" s="18">
        <v>4855135</v>
      </c>
      <c r="D39" s="18">
        <v>2050153</v>
      </c>
      <c r="E39" s="18">
        <v>0</v>
      </c>
      <c r="F39" s="18">
        <v>0</v>
      </c>
      <c r="G39" s="18">
        <v>-27180</v>
      </c>
      <c r="H39" s="18">
        <v>0</v>
      </c>
      <c r="I39" s="18">
        <v>0</v>
      </c>
      <c r="J39" s="18">
        <v>3882865</v>
      </c>
      <c r="K39" s="18">
        <v>2022973</v>
      </c>
      <c r="L39" s="36">
        <v>0</v>
      </c>
      <c r="M39" s="5"/>
    </row>
    <row r="40" spans="1:13" s="8" customFormat="1" ht="12" customHeight="1">
      <c r="A40" s="125" t="s">
        <v>16</v>
      </c>
      <c r="B40" s="144">
        <v>20000000</v>
      </c>
      <c r="C40" s="18">
        <v>10420000</v>
      </c>
      <c r="D40" s="18">
        <v>860640</v>
      </c>
      <c r="E40" s="18">
        <v>0</v>
      </c>
      <c r="F40" s="18">
        <v>442550</v>
      </c>
      <c r="G40" s="18">
        <v>-3895</v>
      </c>
      <c r="H40" s="18">
        <v>0</v>
      </c>
      <c r="I40" s="18">
        <v>2826</v>
      </c>
      <c r="J40" s="18">
        <v>795000</v>
      </c>
      <c r="K40" s="18">
        <v>414195</v>
      </c>
      <c r="L40" s="36">
        <v>0</v>
      </c>
      <c r="M40" s="5"/>
    </row>
    <row r="41" spans="1:13" s="8" customFormat="1" ht="12" customHeight="1">
      <c r="A41" s="125" t="s">
        <v>17</v>
      </c>
      <c r="B41" s="144">
        <v>15927358</v>
      </c>
      <c r="C41" s="18">
        <v>8298154</v>
      </c>
      <c r="D41" s="18">
        <v>3508153</v>
      </c>
      <c r="E41" s="18">
        <v>0</v>
      </c>
      <c r="F41" s="18">
        <v>0</v>
      </c>
      <c r="G41" s="18">
        <v>-46509</v>
      </c>
      <c r="H41" s="18">
        <v>0</v>
      </c>
      <c r="I41" s="18">
        <v>0</v>
      </c>
      <c r="J41" s="18">
        <v>6644229</v>
      </c>
      <c r="K41" s="18">
        <v>3461644</v>
      </c>
      <c r="L41" s="36">
        <v>0</v>
      </c>
      <c r="M41" s="5"/>
    </row>
    <row r="42" spans="1:13" s="8" customFormat="1" ht="12" customHeight="1">
      <c r="A42" s="125" t="s">
        <v>18</v>
      </c>
      <c r="B42" s="144">
        <v>2220000</v>
      </c>
      <c r="C42" s="18">
        <v>1156620</v>
      </c>
      <c r="D42" s="18">
        <v>399628</v>
      </c>
      <c r="E42" s="18">
        <v>0</v>
      </c>
      <c r="F42" s="18">
        <v>50284</v>
      </c>
      <c r="G42" s="18">
        <v>-4444</v>
      </c>
      <c r="H42" s="18">
        <v>0</v>
      </c>
      <c r="I42" s="18">
        <v>1517</v>
      </c>
      <c r="J42" s="18">
        <v>661996</v>
      </c>
      <c r="K42" s="18">
        <v>344900</v>
      </c>
      <c r="L42" s="36">
        <v>5970</v>
      </c>
      <c r="M42" s="5"/>
    </row>
    <row r="43" spans="1:13" s="8" customFormat="1" ht="12" customHeight="1">
      <c r="A43" s="121" t="s">
        <v>19</v>
      </c>
      <c r="B43" s="145">
        <v>2816649455</v>
      </c>
      <c r="C43" s="20">
        <v>1467474367</v>
      </c>
      <c r="D43" s="20">
        <v>1463246935</v>
      </c>
      <c r="E43" s="20">
        <v>0</v>
      </c>
      <c r="F43" s="20">
        <v>492834</v>
      </c>
      <c r="G43" s="20">
        <v>-19390737</v>
      </c>
      <c r="H43" s="20">
        <v>0</v>
      </c>
      <c r="I43" s="20">
        <v>4343</v>
      </c>
      <c r="J43" s="20">
        <v>2770371138</v>
      </c>
      <c r="K43" s="20">
        <v>1443363364</v>
      </c>
      <c r="L43" s="37">
        <v>5970</v>
      </c>
      <c r="M43" s="5"/>
    </row>
    <row r="44" spans="1:13" s="8" customFormat="1" ht="12" customHeight="1">
      <c r="A44" s="122" t="s">
        <v>24</v>
      </c>
      <c r="B44" s="141"/>
      <c r="C44" s="15"/>
      <c r="D44" s="15"/>
      <c r="E44" s="15"/>
      <c r="F44" s="15"/>
      <c r="G44" s="15"/>
      <c r="H44" s="15"/>
      <c r="I44" s="15"/>
      <c r="J44" s="15"/>
      <c r="K44" s="15"/>
      <c r="L44" s="35"/>
      <c r="M44" s="5"/>
    </row>
    <row r="45" spans="1:13" s="8" customFormat="1" ht="12" customHeight="1">
      <c r="A45" s="123" t="s">
        <v>30</v>
      </c>
      <c r="B45" s="142">
        <v>120822030</v>
      </c>
      <c r="C45" s="46">
        <v>96415980</v>
      </c>
      <c r="D45" s="103">
        <v>97020090</v>
      </c>
      <c r="E45" s="46">
        <v>0</v>
      </c>
      <c r="F45" s="46">
        <v>0</v>
      </c>
      <c r="G45" s="46">
        <v>-604110</v>
      </c>
      <c r="H45" s="46">
        <v>0</v>
      </c>
      <c r="I45" s="46">
        <v>0</v>
      </c>
      <c r="J45" s="46">
        <v>120822030</v>
      </c>
      <c r="K45" s="46">
        <v>96415980</v>
      </c>
      <c r="L45" s="52">
        <v>0</v>
      </c>
      <c r="M45" s="5"/>
    </row>
    <row r="46" spans="1:13" s="8" customFormat="1" ht="12" customHeight="1">
      <c r="A46" s="121" t="s">
        <v>25</v>
      </c>
      <c r="B46" s="143">
        <v>120822030</v>
      </c>
      <c r="C46" s="53">
        <v>96415980</v>
      </c>
      <c r="D46" s="53">
        <v>97020090</v>
      </c>
      <c r="E46" s="53">
        <v>0</v>
      </c>
      <c r="F46" s="53">
        <v>0</v>
      </c>
      <c r="G46" s="53">
        <v>-604110</v>
      </c>
      <c r="H46" s="53">
        <v>0</v>
      </c>
      <c r="I46" s="53">
        <v>0</v>
      </c>
      <c r="J46" s="53">
        <v>120822030</v>
      </c>
      <c r="K46" s="53">
        <v>96415980</v>
      </c>
      <c r="L46" s="50">
        <v>0</v>
      </c>
      <c r="M46" s="5"/>
    </row>
    <row r="47" spans="1:12" s="2" customFormat="1" ht="13.5" thickBot="1">
      <c r="A47" s="126" t="str">
        <f>"Total in "&amp;LEFT($A$5,LEN($A$5)-5)&amp;":"</f>
        <v>Total in September:</v>
      </c>
      <c r="B47" s="146" t="s">
        <v>0</v>
      </c>
      <c r="C47" s="27">
        <v>5415099023</v>
      </c>
      <c r="D47" s="27">
        <v>4825513653</v>
      </c>
      <c r="E47" s="27">
        <v>0</v>
      </c>
      <c r="F47" s="27">
        <v>1679685</v>
      </c>
      <c r="G47" s="27">
        <v>-19993642</v>
      </c>
      <c r="H47" s="27">
        <v>0</v>
      </c>
      <c r="I47" s="27">
        <v>77809</v>
      </c>
      <c r="J47" s="26" t="s">
        <v>0</v>
      </c>
      <c r="K47" s="27">
        <v>4803840326</v>
      </c>
      <c r="L47" s="28">
        <v>527108970</v>
      </c>
    </row>
    <row r="48" spans="1:12" s="2" customFormat="1" ht="12" customHeight="1">
      <c r="A48" s="22" t="s">
        <v>59</v>
      </c>
      <c r="B48" s="137"/>
      <c r="C48" s="23"/>
      <c r="D48" s="23"/>
      <c r="E48" s="23"/>
      <c r="F48" s="23"/>
      <c r="G48" s="23"/>
      <c r="H48" s="23"/>
      <c r="I48" s="23"/>
      <c r="J48" s="23"/>
      <c r="K48" s="23"/>
      <c r="L48" s="24"/>
    </row>
    <row r="49" spans="1:13" s="8" customFormat="1" ht="12" customHeight="1" thickBot="1">
      <c r="A49" s="127" t="s">
        <v>53</v>
      </c>
      <c r="B49" s="147">
        <v>0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3">
        <v>0</v>
      </c>
      <c r="M49" s="5"/>
    </row>
    <row r="50" spans="1:12" s="2" customFormat="1" ht="13.5">
      <c r="A50" s="38" t="s">
        <v>61</v>
      </c>
      <c r="B50" s="137"/>
      <c r="C50" s="23"/>
      <c r="D50" s="23"/>
      <c r="E50" s="23"/>
      <c r="F50" s="23"/>
      <c r="G50" s="23"/>
      <c r="H50" s="23"/>
      <c r="I50" s="23"/>
      <c r="J50" s="23"/>
      <c r="K50" s="23"/>
      <c r="L50" s="24"/>
    </row>
    <row r="51" spans="1:14" s="42" customFormat="1" ht="12.75">
      <c r="A51" s="39" t="s">
        <v>20</v>
      </c>
      <c r="B51" s="148"/>
      <c r="C51" s="40"/>
      <c r="D51" s="40"/>
      <c r="E51" s="40"/>
      <c r="F51" s="40"/>
      <c r="G51" s="40"/>
      <c r="H51" s="40"/>
      <c r="I51" s="40"/>
      <c r="J51" s="40"/>
      <c r="K51" s="40"/>
      <c r="L51" s="41"/>
      <c r="M51" s="2"/>
      <c r="N51" s="2"/>
    </row>
    <row r="52" spans="1:14" s="42" customFormat="1" ht="12" customHeight="1">
      <c r="A52" s="128" t="s">
        <v>55</v>
      </c>
      <c r="B52" s="139">
        <v>4000000</v>
      </c>
      <c r="C52" s="44">
        <v>2292000</v>
      </c>
      <c r="D52" s="45">
        <v>456800</v>
      </c>
      <c r="E52" s="44">
        <v>0</v>
      </c>
      <c r="F52" s="45">
        <v>0</v>
      </c>
      <c r="G52" s="45">
        <v>1600</v>
      </c>
      <c r="H52" s="45">
        <v>0</v>
      </c>
      <c r="I52" s="45">
        <v>0</v>
      </c>
      <c r="J52" s="44">
        <v>800000.0000000001</v>
      </c>
      <c r="K52" s="46">
        <v>458400</v>
      </c>
      <c r="L52" s="47">
        <v>0</v>
      </c>
      <c r="M52" s="2"/>
      <c r="N52" s="2"/>
    </row>
    <row r="53" spans="1:14" s="42" customFormat="1" ht="12.75">
      <c r="A53" s="129" t="s">
        <v>52</v>
      </c>
      <c r="B53" s="140">
        <v>4000000</v>
      </c>
      <c r="C53" s="49">
        <v>2292000</v>
      </c>
      <c r="D53" s="49">
        <v>456800</v>
      </c>
      <c r="E53" s="49">
        <v>0</v>
      </c>
      <c r="F53" s="49">
        <v>0</v>
      </c>
      <c r="G53" s="49">
        <v>1600</v>
      </c>
      <c r="H53" s="49">
        <v>0</v>
      </c>
      <c r="I53" s="49">
        <v>0</v>
      </c>
      <c r="J53" s="49">
        <v>800000.0000000001</v>
      </c>
      <c r="K53" s="49">
        <v>458400</v>
      </c>
      <c r="L53" s="50">
        <v>0</v>
      </c>
      <c r="M53" s="2"/>
      <c r="N53" s="2"/>
    </row>
    <row r="54" spans="1:14" s="42" customFormat="1" ht="12.75">
      <c r="A54" s="39" t="s">
        <v>21</v>
      </c>
      <c r="B54" s="148"/>
      <c r="C54" s="40"/>
      <c r="D54" s="40"/>
      <c r="E54" s="40"/>
      <c r="F54" s="40"/>
      <c r="G54" s="40"/>
      <c r="H54" s="40"/>
      <c r="I54" s="40"/>
      <c r="J54" s="40"/>
      <c r="K54" s="40"/>
      <c r="L54" s="64"/>
      <c r="M54" s="2"/>
      <c r="N54" s="2"/>
    </row>
    <row r="55" spans="1:14" s="42" customFormat="1" ht="12.75">
      <c r="A55" s="130" t="s">
        <v>55</v>
      </c>
      <c r="B55" s="142">
        <v>12551985</v>
      </c>
      <c r="C55" s="46">
        <v>8821585</v>
      </c>
      <c r="D55" s="46">
        <v>1764317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2510396.924320294</v>
      </c>
      <c r="K55" s="46">
        <v>1764317</v>
      </c>
      <c r="L55" s="52">
        <v>0</v>
      </c>
      <c r="M55" s="2"/>
      <c r="N55" s="2"/>
    </row>
    <row r="56" spans="1:14" s="42" customFormat="1" ht="12.75">
      <c r="A56" s="130" t="s">
        <v>56</v>
      </c>
      <c r="B56" s="142">
        <v>81255205</v>
      </c>
      <c r="C56" s="46">
        <v>57106483</v>
      </c>
      <c r="D56" s="46">
        <v>57106483</v>
      </c>
      <c r="E56" s="46">
        <v>0</v>
      </c>
      <c r="F56" s="46">
        <v>0</v>
      </c>
      <c r="G56" s="46">
        <v>0</v>
      </c>
      <c r="H56" s="46">
        <v>0</v>
      </c>
      <c r="I56" s="46">
        <v>119554</v>
      </c>
      <c r="J56" s="46">
        <v>81255204.86508329</v>
      </c>
      <c r="K56" s="46">
        <v>57106483</v>
      </c>
      <c r="L56" s="52">
        <v>0</v>
      </c>
      <c r="M56" s="2"/>
      <c r="N56" s="2"/>
    </row>
    <row r="57" spans="1:14" s="42" customFormat="1" ht="12.75">
      <c r="A57" s="130" t="s">
        <v>57</v>
      </c>
      <c r="B57" s="142">
        <v>20631641</v>
      </c>
      <c r="C57" s="46">
        <v>14500000</v>
      </c>
      <c r="D57" s="46">
        <v>12687500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18052686.097404115</v>
      </c>
      <c r="K57" s="46">
        <v>12687500</v>
      </c>
      <c r="L57" s="52">
        <v>0</v>
      </c>
      <c r="M57" s="2"/>
      <c r="N57" s="2"/>
    </row>
    <row r="58" spans="1:14" s="42" customFormat="1" ht="12.75" customHeight="1">
      <c r="A58" s="129" t="s">
        <v>14</v>
      </c>
      <c r="B58" s="143">
        <v>114438831</v>
      </c>
      <c r="C58" s="53">
        <v>80428068</v>
      </c>
      <c r="D58" s="53">
        <v>71558300</v>
      </c>
      <c r="E58" s="53">
        <v>0</v>
      </c>
      <c r="F58" s="53">
        <v>0</v>
      </c>
      <c r="G58" s="53">
        <v>0</v>
      </c>
      <c r="H58" s="53">
        <v>0</v>
      </c>
      <c r="I58" s="53">
        <v>119554</v>
      </c>
      <c r="J58" s="53">
        <v>101818287.88680771</v>
      </c>
      <c r="K58" s="53">
        <v>71558300</v>
      </c>
      <c r="L58" s="50">
        <v>0</v>
      </c>
      <c r="M58" s="2"/>
      <c r="N58" s="2"/>
    </row>
    <row r="59" spans="1:14" s="42" customFormat="1" ht="12.75" customHeight="1" thickBot="1">
      <c r="A59" s="126" t="str">
        <f>"Total in "&amp;LEFT($A$5,LEN($A$5)-5)&amp;":"</f>
        <v>Total in September:</v>
      </c>
      <c r="B59" s="149" t="s">
        <v>0</v>
      </c>
      <c r="C59" s="27">
        <v>82720068</v>
      </c>
      <c r="D59" s="27">
        <v>72015100</v>
      </c>
      <c r="E59" s="27">
        <v>0</v>
      </c>
      <c r="F59" s="27">
        <v>0</v>
      </c>
      <c r="G59" s="27">
        <v>1600</v>
      </c>
      <c r="H59" s="27">
        <v>0</v>
      </c>
      <c r="I59" s="27">
        <v>119554</v>
      </c>
      <c r="J59" s="104" t="s">
        <v>0</v>
      </c>
      <c r="K59" s="27">
        <v>72016700</v>
      </c>
      <c r="L59" s="28">
        <v>0</v>
      </c>
      <c r="M59" s="2"/>
      <c r="N59" s="2"/>
    </row>
    <row r="60" spans="1:14" s="42" customFormat="1" ht="12.75" customHeight="1">
      <c r="A60" s="131" t="s">
        <v>20</v>
      </c>
      <c r="B60" s="150">
        <v>5349880</v>
      </c>
      <c r="C60" s="105">
        <v>3065481</v>
      </c>
      <c r="D60" s="105">
        <v>897247</v>
      </c>
      <c r="E60" s="105">
        <v>0</v>
      </c>
      <c r="F60" s="105">
        <v>27287</v>
      </c>
      <c r="G60" s="105">
        <v>2805</v>
      </c>
      <c r="H60" s="105">
        <v>0</v>
      </c>
      <c r="I60" s="105">
        <v>5610</v>
      </c>
      <c r="J60" s="54">
        <v>1523150</v>
      </c>
      <c r="K60" s="105">
        <v>872765</v>
      </c>
      <c r="L60" s="151">
        <v>0</v>
      </c>
      <c r="M60" s="2"/>
      <c r="N60" s="2"/>
    </row>
    <row r="61" spans="1:14" s="42" customFormat="1" ht="12.75" customHeight="1">
      <c r="A61" s="132" t="s">
        <v>21</v>
      </c>
      <c r="B61" s="152">
        <v>5593114530</v>
      </c>
      <c r="C61" s="106">
        <v>3930863263</v>
      </c>
      <c r="D61" s="106">
        <v>3336364481</v>
      </c>
      <c r="E61" s="106">
        <v>0</v>
      </c>
      <c r="F61" s="106">
        <v>1159564</v>
      </c>
      <c r="G61" s="106">
        <v>0</v>
      </c>
      <c r="H61" s="106">
        <v>0</v>
      </c>
      <c r="I61" s="106">
        <v>187410</v>
      </c>
      <c r="J61" s="57">
        <v>4745569060.886807</v>
      </c>
      <c r="K61" s="106">
        <v>3335204917</v>
      </c>
      <c r="L61" s="153">
        <v>527103000</v>
      </c>
      <c r="M61" s="2"/>
      <c r="N61" s="2"/>
    </row>
    <row r="62" spans="1:14" s="42" customFormat="1" ht="12.75" customHeight="1">
      <c r="A62" s="132" t="s">
        <v>22</v>
      </c>
      <c r="B62" s="152">
        <v>2816649455</v>
      </c>
      <c r="C62" s="106">
        <v>1467474367</v>
      </c>
      <c r="D62" s="106">
        <v>1463246935</v>
      </c>
      <c r="E62" s="106">
        <v>0</v>
      </c>
      <c r="F62" s="106">
        <v>492834</v>
      </c>
      <c r="G62" s="106">
        <v>-19390737</v>
      </c>
      <c r="H62" s="106">
        <v>0</v>
      </c>
      <c r="I62" s="106">
        <v>4343</v>
      </c>
      <c r="J62" s="57">
        <v>2770371138</v>
      </c>
      <c r="K62" s="106">
        <v>1443363364</v>
      </c>
      <c r="L62" s="153">
        <v>5970</v>
      </c>
      <c r="M62" s="2"/>
      <c r="N62" s="2"/>
    </row>
    <row r="63" spans="1:14" s="42" customFormat="1" ht="12.75" customHeight="1" thickBot="1">
      <c r="A63" s="133" t="s">
        <v>24</v>
      </c>
      <c r="B63" s="154">
        <v>120822030</v>
      </c>
      <c r="C63" s="108">
        <v>96415980</v>
      </c>
      <c r="D63" s="108">
        <v>97020090</v>
      </c>
      <c r="E63" s="108">
        <v>0</v>
      </c>
      <c r="F63" s="108">
        <v>0</v>
      </c>
      <c r="G63" s="108">
        <v>-604110</v>
      </c>
      <c r="H63" s="108">
        <v>0</v>
      </c>
      <c r="I63" s="108">
        <v>0</v>
      </c>
      <c r="J63" s="107">
        <v>120822030</v>
      </c>
      <c r="K63" s="108">
        <v>96415980</v>
      </c>
      <c r="L63" s="155">
        <v>0</v>
      </c>
      <c r="M63" s="2"/>
      <c r="N63" s="2"/>
    </row>
    <row r="64" spans="1:14" s="8" customFormat="1" ht="12.75" customHeight="1" thickBot="1">
      <c r="A64" s="134" t="str">
        <f>"CG and LG (I+II+III) GRAND TOTAL in "&amp;LEFT($A$5,LEN($A$5)-5)&amp;":"</f>
        <v>CG and LG (I+II+III) GRAND TOTAL in September:</v>
      </c>
      <c r="B64" s="156" t="s">
        <v>0</v>
      </c>
      <c r="C64" s="110">
        <v>5497819091</v>
      </c>
      <c r="D64" s="110">
        <v>4897528753</v>
      </c>
      <c r="E64" s="110">
        <v>0</v>
      </c>
      <c r="F64" s="110">
        <v>1679685</v>
      </c>
      <c r="G64" s="110">
        <v>-19992042</v>
      </c>
      <c r="H64" s="110">
        <v>0</v>
      </c>
      <c r="I64" s="110">
        <v>197363</v>
      </c>
      <c r="J64" s="109" t="s">
        <v>0</v>
      </c>
      <c r="K64" s="110">
        <v>4875857026</v>
      </c>
      <c r="L64" s="157">
        <v>527108970</v>
      </c>
      <c r="M64" s="2"/>
      <c r="N64" s="2"/>
    </row>
    <row r="65" spans="1:14" s="1" customFormat="1" ht="12.75" customHeight="1">
      <c r="A65" s="135" t="s">
        <v>66</v>
      </c>
      <c r="B65" s="158" t="s">
        <v>0</v>
      </c>
      <c r="C65" s="93" t="s">
        <v>0</v>
      </c>
      <c r="D65" s="94">
        <v>4920495122.92</v>
      </c>
      <c r="E65" s="94">
        <v>0</v>
      </c>
      <c r="F65" s="94">
        <v>602757</v>
      </c>
      <c r="G65" s="94">
        <v>-29828489</v>
      </c>
      <c r="H65" s="94">
        <v>0</v>
      </c>
      <c r="I65" s="94">
        <v>29370445</v>
      </c>
      <c r="J65" s="95" t="s">
        <v>0</v>
      </c>
      <c r="K65" s="94">
        <v>4890063876.92</v>
      </c>
      <c r="L65" s="96" t="s">
        <v>0</v>
      </c>
      <c r="M65" s="2"/>
      <c r="N65" s="2"/>
    </row>
    <row r="66" spans="1:14" s="1" customFormat="1" ht="12.75" customHeight="1">
      <c r="A66" s="129" t="s">
        <v>68</v>
      </c>
      <c r="B66" s="159" t="s">
        <v>0</v>
      </c>
      <c r="C66" s="113" t="s">
        <v>0</v>
      </c>
      <c r="D66" s="114">
        <v>4890063876.92</v>
      </c>
      <c r="E66" s="114">
        <v>0</v>
      </c>
      <c r="F66" s="114">
        <v>99106</v>
      </c>
      <c r="G66" s="114">
        <v>45857258</v>
      </c>
      <c r="H66" s="114">
        <v>0</v>
      </c>
      <c r="I66" s="114">
        <v>15004830</v>
      </c>
      <c r="J66" s="115" t="s">
        <v>0</v>
      </c>
      <c r="K66" s="114">
        <v>4935822028.92</v>
      </c>
      <c r="L66" s="116" t="s">
        <v>0</v>
      </c>
      <c r="M66" s="2"/>
      <c r="N66" s="2"/>
    </row>
    <row r="67" spans="1:14" s="1" customFormat="1" ht="12.75" customHeight="1">
      <c r="A67" s="129" t="s">
        <v>70</v>
      </c>
      <c r="B67" s="159" t="s">
        <v>0</v>
      </c>
      <c r="C67" s="113" t="s">
        <v>0</v>
      </c>
      <c r="D67" s="114">
        <v>4935822028.92</v>
      </c>
      <c r="E67" s="114">
        <v>0</v>
      </c>
      <c r="F67" s="114">
        <v>5315104</v>
      </c>
      <c r="G67" s="114">
        <v>28581417</v>
      </c>
      <c r="H67" s="114">
        <v>0</v>
      </c>
      <c r="I67" s="114">
        <v>39704572</v>
      </c>
      <c r="J67" s="115" t="s">
        <v>0</v>
      </c>
      <c r="K67" s="114">
        <v>4959088341.92</v>
      </c>
      <c r="L67" s="116" t="s">
        <v>0</v>
      </c>
      <c r="M67" s="2"/>
      <c r="N67" s="2"/>
    </row>
    <row r="68" spans="1:14" s="1" customFormat="1" ht="12.75" customHeight="1">
      <c r="A68" s="129" t="s">
        <v>74</v>
      </c>
      <c r="B68" s="159" t="s">
        <v>0</v>
      </c>
      <c r="C68" s="113" t="s">
        <v>0</v>
      </c>
      <c r="D68" s="114">
        <v>4959088341.92</v>
      </c>
      <c r="E68" s="114">
        <v>0</v>
      </c>
      <c r="F68" s="114">
        <v>4409773</v>
      </c>
      <c r="G68" s="114">
        <v>-23400777</v>
      </c>
      <c r="H68" s="114">
        <v>4389487</v>
      </c>
      <c r="I68" s="114">
        <v>25290929</v>
      </c>
      <c r="J68" s="115" t="s">
        <v>0</v>
      </c>
      <c r="K68" s="114">
        <v>4935667278.92</v>
      </c>
      <c r="L68" s="116" t="s">
        <v>0</v>
      </c>
      <c r="M68" s="2"/>
      <c r="N68" s="2"/>
    </row>
    <row r="69" spans="1:14" s="1" customFormat="1" ht="12.75" customHeight="1">
      <c r="A69" s="129" t="s">
        <v>76</v>
      </c>
      <c r="B69" s="159" t="s">
        <v>0</v>
      </c>
      <c r="C69" s="113" t="s">
        <v>0</v>
      </c>
      <c r="D69" s="114">
        <v>4935667278.92</v>
      </c>
      <c r="E69" s="114">
        <v>0</v>
      </c>
      <c r="F69" s="114">
        <v>885070</v>
      </c>
      <c r="G69" s="114">
        <v>8187698</v>
      </c>
      <c r="H69" s="114">
        <v>0</v>
      </c>
      <c r="I69" s="114">
        <v>2955165</v>
      </c>
      <c r="J69" s="115" t="s">
        <v>0</v>
      </c>
      <c r="K69" s="114">
        <v>4942969906.92</v>
      </c>
      <c r="L69" s="116" t="s">
        <v>0</v>
      </c>
      <c r="M69" s="2"/>
      <c r="N69" s="2"/>
    </row>
    <row r="70" spans="1:14" s="1" customFormat="1" ht="12.75" customHeight="1">
      <c r="A70" s="129" t="s">
        <v>78</v>
      </c>
      <c r="B70" s="159" t="s">
        <v>0</v>
      </c>
      <c r="C70" s="113" t="s">
        <v>0</v>
      </c>
      <c r="D70" s="114">
        <v>4942969906.92</v>
      </c>
      <c r="E70" s="114">
        <v>0</v>
      </c>
      <c r="F70" s="114">
        <v>4791042</v>
      </c>
      <c r="G70" s="114">
        <v>-7944617</v>
      </c>
      <c r="H70" s="114">
        <v>1</v>
      </c>
      <c r="I70" s="114">
        <v>7180496</v>
      </c>
      <c r="J70" s="115" t="s">
        <v>0</v>
      </c>
      <c r="K70" s="114">
        <v>4930234248.92</v>
      </c>
      <c r="L70" s="116" t="s">
        <v>0</v>
      </c>
      <c r="M70" s="2"/>
      <c r="N70" s="2"/>
    </row>
    <row r="71" spans="1:14" s="1" customFormat="1" ht="12.75" customHeight="1">
      <c r="A71" s="129" t="s">
        <v>80</v>
      </c>
      <c r="B71" s="159" t="s">
        <v>0</v>
      </c>
      <c r="C71" s="113" t="s">
        <v>0</v>
      </c>
      <c r="D71" s="114">
        <v>4930234248.92</v>
      </c>
      <c r="E71" s="114">
        <v>0</v>
      </c>
      <c r="F71" s="114">
        <v>48541521</v>
      </c>
      <c r="G71" s="114">
        <v>-25918403</v>
      </c>
      <c r="H71" s="114">
        <v>47414711</v>
      </c>
      <c r="I71" s="114">
        <v>14108937</v>
      </c>
      <c r="J71" s="115" t="s">
        <v>0</v>
      </c>
      <c r="K71" s="114">
        <v>4903189035.92</v>
      </c>
      <c r="L71" s="116" t="s">
        <v>0</v>
      </c>
      <c r="M71" s="2"/>
      <c r="N71" s="2"/>
    </row>
    <row r="72" spans="1:14" s="1" customFormat="1" ht="12.75" customHeight="1" thickBot="1">
      <c r="A72" s="163" t="s">
        <v>82</v>
      </c>
      <c r="B72" s="160" t="s">
        <v>0</v>
      </c>
      <c r="C72" s="117" t="s">
        <v>0</v>
      </c>
      <c r="D72" s="62">
        <v>4903189035.92</v>
      </c>
      <c r="E72" s="62">
        <v>0</v>
      </c>
      <c r="F72" s="62">
        <v>0</v>
      </c>
      <c r="G72" s="62">
        <v>-5660283</v>
      </c>
      <c r="H72" s="62">
        <v>0</v>
      </c>
      <c r="I72" s="62">
        <v>13824432</v>
      </c>
      <c r="J72" s="117" t="s">
        <v>0</v>
      </c>
      <c r="K72" s="62">
        <v>4897528752.92</v>
      </c>
      <c r="L72" s="118" t="s">
        <v>0</v>
      </c>
      <c r="M72" s="2"/>
      <c r="N72" s="2"/>
    </row>
    <row r="73" spans="1:14" s="1" customFormat="1" ht="12.75" customHeight="1" thickBot="1">
      <c r="A73" s="164" t="str">
        <f>"Total per year "&amp;RIGHT($A$5,4)&amp;":"</f>
        <v>Total per year 2013:</v>
      </c>
      <c r="B73" s="161" t="s">
        <v>0</v>
      </c>
      <c r="C73" s="111" t="s">
        <v>0</v>
      </c>
      <c r="D73" s="112">
        <v>4920495122.92</v>
      </c>
      <c r="E73" s="112">
        <v>0</v>
      </c>
      <c r="F73" s="112">
        <v>66324058</v>
      </c>
      <c r="G73" s="112">
        <v>-30118238</v>
      </c>
      <c r="H73" s="112">
        <v>51804199</v>
      </c>
      <c r="I73" s="112">
        <v>147637169</v>
      </c>
      <c r="J73" s="111" t="s">
        <v>0</v>
      </c>
      <c r="K73" s="112">
        <v>4875857025.92</v>
      </c>
      <c r="L73" s="162" t="s">
        <v>0</v>
      </c>
      <c r="M73" s="2"/>
      <c r="N73" s="2"/>
    </row>
    <row r="74" ht="15" customHeight="1">
      <c r="A74" s="76" t="s">
        <v>54</v>
      </c>
    </row>
    <row r="75" ht="15.75">
      <c r="A75" s="1"/>
    </row>
  </sheetData>
  <sheetProtection/>
  <mergeCells count="11">
    <mergeCell ref="D7:D8"/>
    <mergeCell ref="E7:I7"/>
    <mergeCell ref="J7:K7"/>
    <mergeCell ref="L7:L8"/>
    <mergeCell ref="A1:L1"/>
    <mergeCell ref="A2:L2"/>
    <mergeCell ref="A3:L3"/>
    <mergeCell ref="A4:L4"/>
    <mergeCell ref="A5:L5"/>
    <mergeCell ref="A7:A8"/>
    <mergeCell ref="B7:C7"/>
  </mergeCells>
  <printOptions horizontalCentered="1"/>
  <pageMargins left="0.2362204724409449" right="0.2362204724409449" top="0.5118110236220472" bottom="0.5511811023622047" header="0.1968503937007874" footer="0.2755905511811024"/>
  <pageSetup fitToHeight="0" horizontalDpi="600" verticalDpi="600" orientation="landscape" paperSize="9" scale="82" r:id="rId2"/>
  <headerFooter alignWithMargins="0">
    <oddFooter>&amp;C&amp;P of &amp;N</oddFooter>
  </headerFooter>
  <rowBreaks count="1" manualBreakCount="1">
    <brk id="32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TREASURY OF THE REPUBLIC OF LATVIA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Central Government and Local Government foreign loans and debt securities</dc:title>
  <dc:subject>Report</dc:subject>
  <dc:creator>Reports Departament</dc:creator>
  <cp:keywords/>
  <dc:description/>
  <cp:lastModifiedBy>Andris Ciršs</cp:lastModifiedBy>
  <cp:lastPrinted>2013-12-14T13:07:34Z</cp:lastPrinted>
  <dcterms:created xsi:type="dcterms:W3CDTF">2008-02-15T11:02:28Z</dcterms:created>
  <dcterms:modified xsi:type="dcterms:W3CDTF">2014-01-20T08:59:29Z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arejais_parads-menesis_2010(anglu).xls</vt:lpwstr>
  </property>
</Properties>
</file>