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9320" windowHeight="916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'Apr'!$A$1:$L$56</definedName>
    <definedName name="_xlnm.Print_Area" localSheetId="7">'Aug'!$A$1:$L$55</definedName>
    <definedName name="_xlnm.Print_Area" localSheetId="11">'Dec'!$A$1:$L$60</definedName>
    <definedName name="_xlnm.Print_Area" localSheetId="1">'Feb'!$A$1:$L$55</definedName>
    <definedName name="_xlnm.Print_Area" localSheetId="0">'Jan'!$A$1:$L$68</definedName>
    <definedName name="_xlnm.Print_Area" localSheetId="6">'Jul'!$A$1:$L$58</definedName>
    <definedName name="_xlnm.Print_Area" localSheetId="5">'Jun'!$A$1:$L$57</definedName>
    <definedName name="_xlnm.Print_Area" localSheetId="2">'Mar'!$A$1:$L$57</definedName>
    <definedName name="_xlnm.Print_Area" localSheetId="4">'May'!$A$1:$L$57</definedName>
    <definedName name="_xlnm.Print_Area" localSheetId="10">'Nov'!$A$1:$L$56</definedName>
    <definedName name="_xlnm.Print_Area" localSheetId="9">'Oct'!$A$1:$L$58</definedName>
    <definedName name="_xlnm.Print_Area" localSheetId="8">'Sep'!$A$1:$L$57</definedName>
    <definedName name="_xlnm.Print_Titles" localSheetId="3">'Apr'!$6:$9</definedName>
    <definedName name="_xlnm.Print_Titles" localSheetId="7">'Aug'!$6:$9</definedName>
    <definedName name="_xlnm.Print_Titles" localSheetId="11">'Dec'!$8:$11</definedName>
    <definedName name="_xlnm.Print_Titles" localSheetId="1">'Feb'!$6:$9</definedName>
    <definedName name="_xlnm.Print_Titles" localSheetId="0">'Jan'!$6:$9</definedName>
    <definedName name="_xlnm.Print_Titles" localSheetId="6">'Jul'!$6:$9</definedName>
    <definedName name="_xlnm.Print_Titles" localSheetId="5">'Jun'!$6:$9</definedName>
    <definedName name="_xlnm.Print_Titles" localSheetId="2">'Mar'!$6:$9</definedName>
    <definedName name="_xlnm.Print_Titles" localSheetId="4">'May'!$6:$9</definedName>
    <definedName name="_xlnm.Print_Titles" localSheetId="10">'Nov'!$6:$9</definedName>
    <definedName name="_xlnm.Print_Titles" localSheetId="9">'Oct'!$6:$9</definedName>
    <definedName name="_xlnm.Print_Titles" localSheetId="8">'Sep'!$6:$9</definedName>
  </definedNames>
  <calcPr fullCalcOnLoad="1"/>
</workbook>
</file>

<file path=xl/sharedStrings.xml><?xml version="1.0" encoding="utf-8"?>
<sst xmlns="http://schemas.openxmlformats.org/spreadsheetml/2006/main" count="1437" uniqueCount="96">
  <si>
    <t>X</t>
  </si>
  <si>
    <t>EUR</t>
  </si>
  <si>
    <t>Smilšu ielā 1, Rīgā, LV-1919, LATVIA, Tel.: (+371) 67094222, Fax: (+371) 67094220, e-mail: kase@kase.gov.lv,  www.kase.gov.lv</t>
  </si>
  <si>
    <t>Official Monthly Report</t>
  </si>
  <si>
    <t>(in currency units)</t>
  </si>
  <si>
    <t>Loan and Lender</t>
  </si>
  <si>
    <t>Contracted amount</t>
  </si>
  <si>
    <t>Original currency</t>
  </si>
  <si>
    <t>During the period</t>
  </si>
  <si>
    <t>**    Data consolidated within General Government</t>
  </si>
  <si>
    <t>Debt at the end of the period</t>
  </si>
  <si>
    <t xml:space="preserve">Total   EUR </t>
  </si>
  <si>
    <t>Government Treasury bills</t>
  </si>
  <si>
    <t>Government Treasury medium - term bonds</t>
  </si>
  <si>
    <t>Government Treasury long - term bonds</t>
  </si>
  <si>
    <t>Non-Treasury issued loans</t>
  </si>
  <si>
    <t>Running the State Fire and Rescue Service of Latvia (LTD "DNB Līzings")</t>
  </si>
  <si>
    <t>Running the State Fire and Rescue Service of Latvia (SCANIA FINANS AB branch of Latvia)</t>
  </si>
  <si>
    <t>Running the Ministry of Foreign Affairs of the Republic of Latvia (JSC "Valsts nekustamie īpašumi")</t>
  </si>
  <si>
    <t>Running the Latvian State Forest Research Institute "Silava" (LTD "DNB Līzings")</t>
  </si>
  <si>
    <t>Central Government and Local Government domestic loans and debt securities *</t>
  </si>
  <si>
    <t>*      Data at nominal value</t>
  </si>
  <si>
    <t>III   Local governments **</t>
  </si>
  <si>
    <t>I   Debt financial transactions managed by the Treasury</t>
  </si>
  <si>
    <t>II   Ministries, other budgetary institutions and derived public persons **</t>
  </si>
  <si>
    <t>Running the Latvian State Forest Research Institute "Silava" (LTD "Swedbank līzings")</t>
  </si>
  <si>
    <t>Running the Latvian Academy of Sport Education (JSC "Citadele banka")</t>
  </si>
  <si>
    <t>Refinancing of Riga Technical University loans (JSC "SEB banka")</t>
  </si>
  <si>
    <t>Implementation of a guarantee agreement for Roja port authority (JSC "DNB Banka")</t>
  </si>
  <si>
    <t>Total in January:</t>
  </si>
  <si>
    <t>Total in February:</t>
  </si>
  <si>
    <t>Total in March:</t>
  </si>
  <si>
    <t>Running the Latvian Academy of Sciences (LTD "SEB līzings")</t>
  </si>
  <si>
    <t>Running the Lotteries and Gambling supervisory inspectorate (LTD "Latvijas Mobilais telefons")</t>
  </si>
  <si>
    <t>Running the State social care center "Kurzeme" (LTD "Latvijas Mobilais telefons")</t>
  </si>
  <si>
    <t>Running the State Environmental Service (LTD "Latvijas Mobilais telefons")</t>
  </si>
  <si>
    <t>Running the State Social Care Center "Vidzeme" (LTD "Latvijas Mobilais telefons")</t>
  </si>
  <si>
    <t>Running the State Social Care Center "Latgale" (LTD "Latvijas Mobilais telefons")</t>
  </si>
  <si>
    <t>Running the State Social Care Center "Riga" (LTD "Latvijas Mobilais telefons")</t>
  </si>
  <si>
    <t>Running the Ministry of Environmental Protection and Regional Development (LTD "Latvijas Mobilais telefons")</t>
  </si>
  <si>
    <t>Running the Food and Veterinary Service (LTD "Latvijas Mobilais telefons")</t>
  </si>
  <si>
    <t>Running the Ministry of Welfare (LTD "Latvijas Mobilais telefons")</t>
  </si>
  <si>
    <t>Running the State Labour Inspectorate (LTD "Latvijas Mobilais telefons")</t>
  </si>
  <si>
    <t>Running the State Medical Commission for the Assessment of Health Condition and Working Ability (LTD "Latvijas Mobilais telefons")</t>
  </si>
  <si>
    <t>Running the Cabinet of Ministers (LTD "Latvijas Mobilais telefons")</t>
  </si>
  <si>
    <t>Total in April:</t>
  </si>
  <si>
    <t>Total in May:</t>
  </si>
  <si>
    <t>Total in June:</t>
  </si>
  <si>
    <t>Total in July:</t>
  </si>
  <si>
    <t>Total in August:</t>
  </si>
  <si>
    <t>Running the Latvian State Forest Research Institute "Silava" (LTD "UniCredit Leasing")</t>
  </si>
  <si>
    <t>Running The State Forest Service (LTD "Latvijas Mobilais telefons")</t>
  </si>
  <si>
    <t>Running the Agricultural Data Centre (LTD "Latvijas Mobilais telefons")</t>
  </si>
  <si>
    <t>Total in September:</t>
  </si>
  <si>
    <t>Total in October:</t>
  </si>
  <si>
    <t>Refinancing of Riga Technical University loans (Pohjola Bank plc branch in Latvia)</t>
  </si>
  <si>
    <t>Total in November:</t>
  </si>
  <si>
    <t>January 2014</t>
  </si>
  <si>
    <t>Debt at the beginning of the period
EUR</t>
  </si>
  <si>
    <t>Undisbursed at the end of the period
EUR</t>
  </si>
  <si>
    <t>Disbursed
EUR</t>
  </si>
  <si>
    <t>Principal paid
EUR</t>
  </si>
  <si>
    <t>Currency exposure
EUR</t>
  </si>
  <si>
    <t>Other changes
EUR</t>
  </si>
  <si>
    <t>Interest paid
EUR</t>
  </si>
  <si>
    <t>EUR
(4+5-6+7+8)</t>
  </si>
  <si>
    <t>Running the State Emergency Medical Service of Latvia (LTD "Latvijas Mobilais telefons")</t>
  </si>
  <si>
    <t>February 2014</t>
  </si>
  <si>
    <r>
      <t xml:space="preserve">Running the </t>
    </r>
    <r>
      <rPr>
        <i/>
        <sz val="8"/>
        <rFont val="Times New Roman"/>
        <family val="1"/>
      </rPr>
      <t>Ministries, other budgetary institutions and derived public persons</t>
    </r>
    <r>
      <rPr>
        <sz val="8"/>
        <rFont val="Times New Roman"/>
        <family val="1"/>
      </rPr>
      <t xml:space="preserve"> (LTD "Latvijas Mobilais telefons")</t>
    </r>
  </si>
  <si>
    <t>Running the State Social Care Center "Zemgale" (LTD "Formula Serviss")</t>
  </si>
  <si>
    <t>Running the Prosecutor's office of Republic of Latvia (LTD "Tele2")</t>
  </si>
  <si>
    <t>Total   EUR</t>
  </si>
  <si>
    <t>March 2014</t>
  </si>
  <si>
    <t>Running the Transport Accident and Incident Investigation Bureau (JSC "G4S Latvia")</t>
  </si>
  <si>
    <t>Running the Transport Accident and Incident Investigation Bureau (LTD "Latvijas Mobilais telefons")</t>
  </si>
  <si>
    <t>April 2014</t>
  </si>
  <si>
    <t>Running the Latvian State Forest Research Institute "Silava" (LTD "Latvijas Mobilais telefons")</t>
  </si>
  <si>
    <t>May 2014</t>
  </si>
  <si>
    <t>Running the Latvian State Institute of Fruit-Growing (individual)</t>
  </si>
  <si>
    <t>June 2014</t>
  </si>
  <si>
    <t>July 2014</t>
  </si>
  <si>
    <t>August 2014</t>
  </si>
  <si>
    <t>September 2014</t>
  </si>
  <si>
    <t>Running the Latvian State Forest Research Institute "Silava" (LTD "SEB līzings")</t>
  </si>
  <si>
    <t>Running the University of Latvia (Nordea Bank Finland Plc branch in Latvia)</t>
  </si>
  <si>
    <t>Running the Liepaja University (JSC "Swedbank")</t>
  </si>
  <si>
    <t>October 2014</t>
  </si>
  <si>
    <t>Running the University of Latvia (Pohjola Bank plc branch in Latvia)</t>
  </si>
  <si>
    <t>November 2014</t>
  </si>
  <si>
    <t>Running the Latvian Museum of Natural History (SIA "SEB līzings")</t>
  </si>
  <si>
    <t>December 2014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</si>
  <si>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</si>
  <si>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</si>
  <si>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</si>
  <si>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</si>
  <si>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Running the Institute of Philosophy and Sociology (Individual)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</si>
</sst>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&quot;.&quot;0"/>
  </numFmts>
  <fonts count="82">
    <font>
      <sz val="10"/>
      <color theme="1"/>
      <name val="Arial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9"/>
      <color indexed="4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sz val="10"/>
      <name val="RimTimes"/>
      <family val="0"/>
    </font>
    <font>
      <sz val="8.5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 style="thin"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0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10" fillId="3" borderId="0" applyNumberFormat="0" applyBorder="0" applyAlignment="0" applyProtection="0"/>
    <xf numFmtId="0" fontId="62" fillId="4" borderId="0" applyNumberFormat="0" applyBorder="0" applyAlignment="0" applyProtection="0"/>
    <xf numFmtId="0" fontId="10" fillId="5" borderId="0" applyNumberFormat="0" applyBorder="0" applyAlignment="0" applyProtection="0"/>
    <xf numFmtId="0" fontId="62" fillId="6" borderId="0" applyNumberFormat="0" applyBorder="0" applyAlignment="0" applyProtection="0"/>
    <xf numFmtId="0" fontId="10" fillId="7" borderId="0" applyNumberFormat="0" applyBorder="0" applyAlignment="0" applyProtection="0"/>
    <xf numFmtId="0" fontId="62" fillId="8" borderId="0" applyNumberFormat="0" applyBorder="0" applyAlignment="0" applyProtection="0"/>
    <xf numFmtId="0" fontId="10" fillId="9" borderId="0" applyNumberFormat="0" applyBorder="0" applyAlignment="0" applyProtection="0"/>
    <xf numFmtId="0" fontId="62" fillId="10" borderId="0" applyNumberFormat="0" applyBorder="0" applyAlignment="0" applyProtection="0"/>
    <xf numFmtId="0" fontId="10" fillId="11" borderId="0" applyNumberFormat="0" applyBorder="0" applyAlignment="0" applyProtection="0"/>
    <xf numFmtId="0" fontId="62" fillId="12" borderId="0" applyNumberFormat="0" applyBorder="0" applyAlignment="0" applyProtection="0"/>
    <xf numFmtId="0" fontId="10" fillId="13" borderId="0" applyNumberFormat="0" applyBorder="0" applyAlignment="0" applyProtection="0"/>
    <xf numFmtId="0" fontId="62" fillId="14" borderId="0" applyNumberFormat="0" applyBorder="0" applyAlignment="0" applyProtection="0"/>
    <xf numFmtId="0" fontId="10" fillId="15" borderId="0" applyNumberFormat="0" applyBorder="0" applyAlignment="0" applyProtection="0"/>
    <xf numFmtId="0" fontId="62" fillId="16" borderId="0" applyNumberFormat="0" applyBorder="0" applyAlignment="0" applyProtection="0"/>
    <xf numFmtId="0" fontId="10" fillId="17" borderId="0" applyNumberFormat="0" applyBorder="0" applyAlignment="0" applyProtection="0"/>
    <xf numFmtId="0" fontId="62" fillId="18" borderId="0" applyNumberFormat="0" applyBorder="0" applyAlignment="0" applyProtection="0"/>
    <xf numFmtId="0" fontId="10" fillId="19" borderId="0" applyNumberFormat="0" applyBorder="0" applyAlignment="0" applyProtection="0"/>
    <xf numFmtId="0" fontId="62" fillId="20" borderId="0" applyNumberFormat="0" applyBorder="0" applyAlignment="0" applyProtection="0"/>
    <xf numFmtId="0" fontId="10" fillId="9" borderId="0" applyNumberFormat="0" applyBorder="0" applyAlignment="0" applyProtection="0"/>
    <xf numFmtId="0" fontId="62" fillId="21" borderId="0" applyNumberFormat="0" applyBorder="0" applyAlignment="0" applyProtection="0"/>
    <xf numFmtId="0" fontId="10" fillId="15" borderId="0" applyNumberFormat="0" applyBorder="0" applyAlignment="0" applyProtection="0"/>
    <xf numFmtId="0" fontId="62" fillId="22" borderId="0" applyNumberFormat="0" applyBorder="0" applyAlignment="0" applyProtection="0"/>
    <xf numFmtId="0" fontId="10" fillId="23" borderId="0" applyNumberFormat="0" applyBorder="0" applyAlignment="0" applyProtection="0"/>
    <xf numFmtId="0" fontId="63" fillId="24" borderId="0" applyNumberFormat="0" applyBorder="0" applyAlignment="0" applyProtection="0"/>
    <xf numFmtId="0" fontId="11" fillId="25" borderId="0" applyNumberFormat="0" applyBorder="0" applyAlignment="0" applyProtection="0"/>
    <xf numFmtId="0" fontId="63" fillId="26" borderId="0" applyNumberFormat="0" applyBorder="0" applyAlignment="0" applyProtection="0"/>
    <xf numFmtId="0" fontId="11" fillId="17" borderId="0" applyNumberFormat="0" applyBorder="0" applyAlignment="0" applyProtection="0"/>
    <xf numFmtId="0" fontId="63" fillId="27" borderId="0" applyNumberFormat="0" applyBorder="0" applyAlignment="0" applyProtection="0"/>
    <xf numFmtId="0" fontId="11" fillId="19" borderId="0" applyNumberFormat="0" applyBorder="0" applyAlignment="0" applyProtection="0"/>
    <xf numFmtId="0" fontId="63" fillId="28" borderId="0" applyNumberFormat="0" applyBorder="0" applyAlignment="0" applyProtection="0"/>
    <xf numFmtId="0" fontId="11" fillId="29" borderId="0" applyNumberFormat="0" applyBorder="0" applyAlignment="0" applyProtection="0"/>
    <xf numFmtId="0" fontId="63" fillId="30" borderId="0" applyNumberFormat="0" applyBorder="0" applyAlignment="0" applyProtection="0"/>
    <xf numFmtId="0" fontId="11" fillId="31" borderId="0" applyNumberFormat="0" applyBorder="0" applyAlignment="0" applyProtection="0"/>
    <xf numFmtId="0" fontId="63" fillId="32" borderId="0" applyNumberFormat="0" applyBorder="0" applyAlignment="0" applyProtection="0"/>
    <xf numFmtId="0" fontId="11" fillId="33" borderId="0" applyNumberFormat="0" applyBorder="0" applyAlignment="0" applyProtection="0"/>
    <xf numFmtId="0" fontId="63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63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  <xf numFmtId="0" fontId="11" fillId="48" borderId="0" applyNumberFormat="0" applyBorder="0" applyAlignment="0" applyProtection="0"/>
    <xf numFmtId="0" fontId="63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52" borderId="0" applyNumberFormat="0" applyBorder="0" applyAlignment="0" applyProtection="0"/>
    <xf numFmtId="0" fontId="11" fillId="38" borderId="0" applyNumberFormat="0" applyBorder="0" applyAlignment="0" applyProtection="0"/>
    <xf numFmtId="0" fontId="11" fillId="53" borderId="0" applyNumberFormat="0" applyBorder="0" applyAlignment="0" applyProtection="0"/>
    <xf numFmtId="0" fontId="11" fillId="47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  <xf numFmtId="0" fontId="63" fillId="55" borderId="0" applyNumberFormat="0" applyBorder="0" applyAlignment="0" applyProtection="0"/>
    <xf numFmtId="0" fontId="10" fillId="46" borderId="0" applyNumberFormat="0" applyBorder="0" applyAlignment="0" applyProtection="0"/>
    <xf numFmtId="0" fontId="10" fillId="44" borderId="0" applyNumberFormat="0" applyBorder="0" applyAlignment="0" applyProtection="0"/>
    <xf numFmtId="0" fontId="10" fillId="38" borderId="0" applyNumberFormat="0" applyBorder="0" applyAlignment="0" applyProtection="0"/>
    <xf numFmtId="0" fontId="10" fillId="47" borderId="0" applyNumberFormat="0" applyBorder="0" applyAlignment="0" applyProtection="0"/>
    <xf numFmtId="0" fontId="11" fillId="38" borderId="0" applyNumberFormat="0" applyBorder="0" applyAlignment="0" applyProtection="0"/>
    <xf numFmtId="0" fontId="11" fillId="4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7" borderId="0" applyNumberFormat="0" applyBorder="0" applyAlignment="0" applyProtection="0"/>
    <xf numFmtId="0" fontId="63" fillId="58" borderId="0" applyNumberFormat="0" applyBorder="0" applyAlignment="0" applyProtection="0"/>
    <xf numFmtId="0" fontId="10" fillId="35" borderId="0" applyNumberFormat="0" applyBorder="0" applyAlignment="0" applyProtection="0"/>
    <xf numFmtId="0" fontId="10" fillId="50" borderId="0" applyNumberFormat="0" applyBorder="0" applyAlignment="0" applyProtection="0"/>
    <xf numFmtId="0" fontId="10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5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3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45" borderId="0" applyNumberFormat="0" applyBorder="0" applyAlignment="0" applyProtection="0"/>
    <xf numFmtId="0" fontId="10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64" fillId="66" borderId="0" applyNumberFormat="0" applyBorder="0" applyAlignment="0" applyProtection="0"/>
    <xf numFmtId="0" fontId="12" fillId="45" borderId="0" applyNumberFormat="0" applyBorder="0" applyAlignment="0" applyProtection="0"/>
    <xf numFmtId="0" fontId="65" fillId="67" borderId="1" applyNumberFormat="0" applyAlignment="0" applyProtection="0"/>
    <xf numFmtId="0" fontId="13" fillId="68" borderId="2" applyNumberFormat="0" applyAlignment="0" applyProtection="0"/>
    <xf numFmtId="0" fontId="66" fillId="69" borderId="3" applyNumberFormat="0" applyAlignment="0" applyProtection="0"/>
    <xf numFmtId="0" fontId="14" fillId="47" borderId="4" applyNumberFormat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15" fillId="70" borderId="0" applyNumberFormat="0" applyBorder="0" applyAlignment="0" applyProtection="0"/>
    <xf numFmtId="0" fontId="15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3" borderId="0" applyNumberFormat="0" applyBorder="0" applyAlignment="0" applyProtection="0"/>
    <xf numFmtId="0" fontId="15" fillId="74" borderId="0" applyNumberFormat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75" borderId="0" applyNumberFormat="0" applyBorder="0" applyAlignment="0" applyProtection="0"/>
    <xf numFmtId="0" fontId="17" fillId="76" borderId="0" applyNumberFormat="0" applyBorder="0" applyAlignment="0" applyProtection="0"/>
    <xf numFmtId="0" fontId="70" fillId="0" borderId="5" applyNumberFormat="0" applyFill="0" applyAlignment="0" applyProtection="0"/>
    <xf numFmtId="0" fontId="18" fillId="0" borderId="6" applyNumberFormat="0" applyFill="0" applyAlignment="0" applyProtection="0"/>
    <xf numFmtId="0" fontId="71" fillId="0" borderId="7" applyNumberFormat="0" applyFill="0" applyAlignment="0" applyProtection="0"/>
    <xf numFmtId="0" fontId="19" fillId="0" borderId="8" applyNumberFormat="0" applyFill="0" applyAlignment="0" applyProtection="0"/>
    <xf numFmtId="0" fontId="72" fillId="0" borderId="9" applyNumberFormat="0" applyFill="0" applyAlignment="0" applyProtection="0"/>
    <xf numFmtId="0" fontId="20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77" borderId="1" applyNumberFormat="0" applyAlignment="0" applyProtection="0"/>
    <xf numFmtId="0" fontId="21" fillId="62" borderId="2" applyNumberFormat="0" applyAlignment="0" applyProtection="0"/>
    <xf numFmtId="0" fontId="75" fillId="0" borderId="11" applyNumberFormat="0" applyFill="0" applyAlignment="0" applyProtection="0"/>
    <xf numFmtId="0" fontId="22" fillId="0" borderId="12" applyNumberFormat="0" applyFill="0" applyAlignment="0" applyProtection="0"/>
    <xf numFmtId="0" fontId="76" fillId="78" borderId="0" applyNumberFormat="0" applyBorder="0" applyAlignment="0" applyProtection="0"/>
    <xf numFmtId="0" fontId="23" fillId="6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62" fillId="79" borderId="13" applyNumberFormat="0" applyFont="0" applyAlignment="0" applyProtection="0"/>
    <xf numFmtId="0" fontId="2" fillId="61" borderId="14" applyNumberFormat="0" applyFont="0" applyAlignment="0" applyProtection="0"/>
    <xf numFmtId="0" fontId="2" fillId="61" borderId="14" applyNumberFormat="0" applyFont="0" applyAlignment="0" applyProtection="0"/>
    <xf numFmtId="0" fontId="78" fillId="67" borderId="15" applyNumberFormat="0" applyAlignment="0" applyProtection="0"/>
    <xf numFmtId="0" fontId="24" fillId="68" borderId="16" applyNumberFormat="0" applyAlignment="0" applyProtection="0"/>
    <xf numFmtId="0" fontId="25" fillId="0" borderId="0">
      <alignment/>
      <protection/>
    </xf>
    <xf numFmtId="9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4" fontId="26" fillId="80" borderId="17" applyNumberFormat="0" applyProtection="0">
      <alignment vertical="center"/>
    </xf>
    <xf numFmtId="0" fontId="2" fillId="0" borderId="0">
      <alignment/>
      <protection/>
    </xf>
    <xf numFmtId="4" fontId="27" fillId="80" borderId="17" applyNumberFormat="0" applyProtection="0">
      <alignment vertical="center"/>
    </xf>
    <xf numFmtId="0" fontId="2" fillId="0" borderId="0">
      <alignment/>
      <protection/>
    </xf>
    <xf numFmtId="4" fontId="26" fillId="80" borderId="17" applyNumberFormat="0" applyProtection="0">
      <alignment horizontal="left" vertical="center" indent="1"/>
    </xf>
    <xf numFmtId="0" fontId="2" fillId="0" borderId="0">
      <alignment/>
      <protection/>
    </xf>
    <xf numFmtId="0" fontId="28" fillId="80" borderId="18" applyNumberFormat="0" applyProtection="0">
      <alignment horizontal="left" vertical="top" indent="1"/>
    </xf>
    <xf numFmtId="0" fontId="2" fillId="0" borderId="0">
      <alignment/>
      <protection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4" fontId="26" fillId="5" borderId="17" applyNumberFormat="0" applyProtection="0">
      <alignment horizontal="right" vertical="center"/>
    </xf>
    <xf numFmtId="0" fontId="2" fillId="0" borderId="0">
      <alignment/>
      <protection/>
    </xf>
    <xf numFmtId="4" fontId="26" fillId="81" borderId="17" applyNumberFormat="0" applyProtection="0">
      <alignment horizontal="right" vertical="center"/>
    </xf>
    <xf numFmtId="0" fontId="2" fillId="0" borderId="0">
      <alignment/>
      <protection/>
    </xf>
    <xf numFmtId="4" fontId="26" fillId="82" borderId="19" applyNumberFormat="0" applyProtection="0">
      <alignment horizontal="right" vertical="center"/>
    </xf>
    <xf numFmtId="0" fontId="2" fillId="0" borderId="0">
      <alignment/>
      <protection/>
    </xf>
    <xf numFmtId="4" fontId="26" fillId="23" borderId="17" applyNumberFormat="0" applyProtection="0">
      <alignment horizontal="right" vertical="center"/>
    </xf>
    <xf numFmtId="0" fontId="2" fillId="0" borderId="0">
      <alignment/>
      <protection/>
    </xf>
    <xf numFmtId="4" fontId="26" fillId="33" borderId="17" applyNumberFormat="0" applyProtection="0">
      <alignment horizontal="right" vertical="center"/>
    </xf>
    <xf numFmtId="0" fontId="2" fillId="0" borderId="0">
      <alignment/>
      <protection/>
    </xf>
    <xf numFmtId="4" fontId="26" fillId="83" borderId="17" applyNumberFormat="0" applyProtection="0">
      <alignment horizontal="right" vertical="center"/>
    </xf>
    <xf numFmtId="0" fontId="2" fillId="0" borderId="0">
      <alignment/>
      <protection/>
    </xf>
    <xf numFmtId="4" fontId="26" fillId="84" borderId="17" applyNumberFormat="0" applyProtection="0">
      <alignment horizontal="right" vertical="center"/>
    </xf>
    <xf numFmtId="0" fontId="2" fillId="0" borderId="0">
      <alignment/>
      <protection/>
    </xf>
    <xf numFmtId="4" fontId="26" fillId="85" borderId="17" applyNumberFormat="0" applyProtection="0">
      <alignment horizontal="right" vertical="center"/>
    </xf>
    <xf numFmtId="0" fontId="2" fillId="0" borderId="0">
      <alignment/>
      <protection/>
    </xf>
    <xf numFmtId="4" fontId="26" fillId="19" borderId="17" applyNumberFormat="0" applyProtection="0">
      <alignment horizontal="right" vertical="center"/>
    </xf>
    <xf numFmtId="0" fontId="2" fillId="0" borderId="0">
      <alignment/>
      <protection/>
    </xf>
    <xf numFmtId="4" fontId="26" fillId="86" borderId="19" applyNumberFormat="0" applyProtection="0">
      <alignment horizontal="left" vertical="center" indent="1"/>
    </xf>
    <xf numFmtId="0" fontId="2" fillId="0" borderId="0">
      <alignment/>
      <protection/>
    </xf>
    <xf numFmtId="4" fontId="2" fillId="87" borderId="19" applyNumberFormat="0" applyProtection="0">
      <alignment horizontal="left" vertical="center" indent="1"/>
    </xf>
    <xf numFmtId="0" fontId="2" fillId="0" borderId="0">
      <alignment/>
      <protection/>
    </xf>
    <xf numFmtId="4" fontId="29" fillId="87" borderId="0" applyNumberFormat="0" applyProtection="0">
      <alignment horizontal="left" vertical="center" indent="1"/>
    </xf>
    <xf numFmtId="4" fontId="29" fillId="87" borderId="0" applyNumberFormat="0" applyProtection="0">
      <alignment horizontal="left" vertical="center" indent="1"/>
    </xf>
    <xf numFmtId="0" fontId="2" fillId="0" borderId="0">
      <alignment/>
      <protection/>
    </xf>
    <xf numFmtId="4" fontId="26" fillId="88" borderId="17" applyNumberFormat="0" applyProtection="0">
      <alignment horizontal="right" vertical="center"/>
    </xf>
    <xf numFmtId="0" fontId="2" fillId="0" borderId="0">
      <alignment/>
      <protection/>
    </xf>
    <xf numFmtId="4" fontId="30" fillId="89" borderId="0" applyNumberFormat="0" applyProtection="0">
      <alignment horizontal="left" vertical="center" indent="1"/>
    </xf>
    <xf numFmtId="4" fontId="30" fillId="89" borderId="0" applyNumberFormat="0" applyProtection="0">
      <alignment horizontal="left" vertical="center" indent="1"/>
    </xf>
    <xf numFmtId="0" fontId="2" fillId="0" borderId="0">
      <alignment/>
      <protection/>
    </xf>
    <xf numFmtId="4" fontId="30" fillId="88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0" borderId="0">
      <alignment/>
      <protection/>
    </xf>
    <xf numFmtId="0" fontId="31" fillId="0" borderId="19" applyNumberFormat="0" applyProtection="0">
      <alignment horizontal="left" vertical="center" wrapText="1" indent="1"/>
    </xf>
    <xf numFmtId="0" fontId="2" fillId="0" borderId="0">
      <alignment/>
      <protection/>
    </xf>
    <xf numFmtId="0" fontId="2" fillId="87" borderId="18" applyNumberFormat="0" applyProtection="0">
      <alignment horizontal="left" vertical="top" indent="1"/>
    </xf>
    <xf numFmtId="0" fontId="2" fillId="87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8" borderId="18" applyNumberFormat="0" applyProtection="0">
      <alignment horizontal="left" vertical="top" indent="1"/>
    </xf>
    <xf numFmtId="0" fontId="2" fillId="88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15" borderId="18" applyNumberFormat="0" applyProtection="0">
      <alignment horizontal="left" vertical="top" indent="1"/>
    </xf>
    <xf numFmtId="0" fontId="2" fillId="15" borderId="18" applyNumberFormat="0" applyProtection="0">
      <alignment horizontal="left" vertical="top" indent="1"/>
    </xf>
    <xf numFmtId="0" fontId="2" fillId="0" borderId="0">
      <alignment/>
      <protection/>
    </xf>
    <xf numFmtId="0" fontId="31" fillId="0" borderId="20" applyNumberFormat="0" applyProtection="0">
      <alignment horizontal="left" vertical="center" indent="1"/>
    </xf>
    <xf numFmtId="0" fontId="2" fillId="0" borderId="0">
      <alignment/>
      <protection/>
    </xf>
    <xf numFmtId="0" fontId="2" fillId="89" borderId="18" applyNumberFormat="0" applyProtection="0">
      <alignment horizontal="left" vertical="top" indent="1"/>
    </xf>
    <xf numFmtId="0" fontId="2" fillId="89" borderId="18" applyNumberFormat="0" applyProtection="0">
      <alignment horizontal="left" vertical="top" indent="1"/>
    </xf>
    <xf numFmtId="0" fontId="2" fillId="0" borderId="0">
      <alignment/>
      <protection/>
    </xf>
    <xf numFmtId="0" fontId="2" fillId="90" borderId="20" applyNumberFormat="0">
      <alignment/>
      <protection locked="0"/>
    </xf>
    <xf numFmtId="0" fontId="2" fillId="90" borderId="20" applyNumberFormat="0">
      <alignment/>
      <protection locked="0"/>
    </xf>
    <xf numFmtId="0" fontId="32" fillId="87" borderId="21" applyBorder="0">
      <alignment/>
      <protection/>
    </xf>
    <xf numFmtId="0" fontId="2" fillId="0" borderId="0">
      <alignment/>
      <protection/>
    </xf>
    <xf numFmtId="4" fontId="33" fillId="91" borderId="18" applyNumberFormat="0" applyProtection="0">
      <alignment vertical="center"/>
    </xf>
    <xf numFmtId="0" fontId="2" fillId="0" borderId="0">
      <alignment/>
      <protection/>
    </xf>
    <xf numFmtId="4" fontId="27" fillId="91" borderId="20" applyNumberFormat="0" applyProtection="0">
      <alignment vertical="center"/>
    </xf>
    <xf numFmtId="0" fontId="2" fillId="0" borderId="0">
      <alignment/>
      <protection/>
    </xf>
    <xf numFmtId="4" fontId="33" fillId="92" borderId="18" applyNumberFormat="0" applyProtection="0">
      <alignment horizontal="left" vertical="center" indent="1"/>
    </xf>
    <xf numFmtId="0" fontId="2" fillId="0" borderId="0">
      <alignment/>
      <protection/>
    </xf>
    <xf numFmtId="0" fontId="33" fillId="91" borderId="18" applyNumberFormat="0" applyProtection="0">
      <alignment horizontal="left" vertical="top" indent="1"/>
    </xf>
    <xf numFmtId="4" fontId="30" fillId="89" borderId="18" applyNumberFormat="0" applyProtection="0">
      <alignment horizontal="right" vertical="center"/>
    </xf>
    <xf numFmtId="4" fontId="34" fillId="90" borderId="20" applyNumberFormat="0" applyProtection="0">
      <alignment horizontal="right" vertical="center"/>
    </xf>
    <xf numFmtId="0" fontId="2" fillId="0" borderId="0">
      <alignment/>
      <protection/>
    </xf>
    <xf numFmtId="4" fontId="27" fillId="90" borderId="17" applyNumberFormat="0" applyProtection="0">
      <alignment horizontal="right" vertical="center"/>
    </xf>
    <xf numFmtId="4" fontId="30" fillId="88" borderId="18" applyNumberFormat="0" applyProtection="0">
      <alignment horizontal="left" vertical="center" indent="1"/>
    </xf>
    <xf numFmtId="4" fontId="26" fillId="31" borderId="17" applyNumberFormat="0" applyProtection="0">
      <alignment horizontal="left" vertical="center" indent="1"/>
    </xf>
    <xf numFmtId="0" fontId="2" fillId="0" borderId="0">
      <alignment/>
      <protection/>
    </xf>
    <xf numFmtId="0" fontId="33" fillId="88" borderId="18" applyNumberFormat="0" applyProtection="0">
      <alignment horizontal="left" vertical="top" indent="1"/>
    </xf>
    <xf numFmtId="0" fontId="2" fillId="0" borderId="0">
      <alignment/>
      <protection/>
    </xf>
    <xf numFmtId="4" fontId="35" fillId="93" borderId="0" applyNumberFormat="0" applyProtection="0">
      <alignment horizontal="left" vertical="center" indent="1"/>
    </xf>
    <xf numFmtId="4" fontId="35" fillId="93" borderId="0" applyNumberFormat="0" applyProtection="0">
      <alignment horizontal="left" vertical="center" indent="1"/>
    </xf>
    <xf numFmtId="0" fontId="26" fillId="94" borderId="20">
      <alignment/>
      <protection/>
    </xf>
    <xf numFmtId="0" fontId="2" fillId="0" borderId="0">
      <alignment/>
      <protection/>
    </xf>
    <xf numFmtId="4" fontId="36" fillId="90" borderId="17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0" fillId="0" borderId="22" applyNumberFormat="0" applyFill="0" applyAlignment="0" applyProtection="0"/>
    <xf numFmtId="0" fontId="15" fillId="0" borderId="23" applyNumberFormat="0" applyFill="0" applyAlignment="0" applyProtection="0"/>
    <xf numFmtId="164" fontId="40" fillId="92" borderId="0" applyBorder="0" applyProtection="0">
      <alignment/>
    </xf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20" xfId="171" applyFont="1" applyFill="1" applyBorder="1" applyAlignment="1">
      <alignment horizontal="center" vertical="center" wrapText="1"/>
      <protection/>
    </xf>
    <xf numFmtId="0" fontId="7" fillId="0" borderId="24" xfId="171" applyFont="1" applyFill="1" applyBorder="1" applyAlignment="1">
      <alignment horizontal="left" vertical="center"/>
      <protection/>
    </xf>
    <xf numFmtId="0" fontId="7" fillId="0" borderId="25" xfId="171" applyFont="1" applyFill="1" applyBorder="1" applyAlignment="1">
      <alignment horizontal="center" vertical="center"/>
      <protection/>
    </xf>
    <xf numFmtId="0" fontId="7" fillId="0" borderId="26" xfId="171" applyFont="1" applyFill="1" applyBorder="1" applyAlignment="1">
      <alignment horizontal="center" vertical="center"/>
      <protection/>
    </xf>
    <xf numFmtId="0" fontId="8" fillId="0" borderId="27" xfId="171" applyFont="1" applyFill="1" applyBorder="1" applyAlignment="1">
      <alignment horizontal="center" vertical="center"/>
      <protection/>
    </xf>
    <xf numFmtId="3" fontId="4" fillId="0" borderId="0" xfId="171" applyNumberFormat="1" applyFont="1" applyFill="1" applyBorder="1" applyAlignment="1">
      <alignment horizontal="center"/>
      <protection/>
    </xf>
    <xf numFmtId="3" fontId="4" fillId="0" borderId="28" xfId="171" applyNumberFormat="1" applyFont="1" applyFill="1" applyBorder="1" applyAlignment="1">
      <alignment horizontal="center"/>
      <protection/>
    </xf>
    <xf numFmtId="0" fontId="4" fillId="0" borderId="29" xfId="171" applyFont="1" applyFill="1" applyBorder="1" applyAlignment="1">
      <alignment horizontal="left" wrapText="1"/>
      <protection/>
    </xf>
    <xf numFmtId="3" fontId="4" fillId="0" borderId="30" xfId="171" applyNumberFormat="1" applyFont="1" applyFill="1" applyBorder="1" applyAlignment="1">
      <alignment horizontal="right"/>
      <protection/>
    </xf>
    <xf numFmtId="3" fontId="4" fillId="0" borderId="31" xfId="171" applyNumberFormat="1" applyFont="1" applyFill="1" applyBorder="1" applyAlignment="1">
      <alignment horizontal="right"/>
      <protection/>
    </xf>
    <xf numFmtId="0" fontId="8" fillId="0" borderId="32" xfId="171" applyFont="1" applyFill="1" applyBorder="1" applyAlignment="1">
      <alignment horizontal="right" vertical="center" wrapText="1"/>
      <protection/>
    </xf>
    <xf numFmtId="0" fontId="8" fillId="0" borderId="27" xfId="171" applyFont="1" applyFill="1" applyBorder="1" applyAlignment="1">
      <alignment horizontal="centerContinuous" vertical="center"/>
      <protection/>
    </xf>
    <xf numFmtId="0" fontId="8" fillId="0" borderId="33" xfId="171" applyFont="1" applyFill="1" applyBorder="1" applyAlignment="1">
      <alignment horizontal="right" vertical="center" wrapText="1"/>
      <protection/>
    </xf>
    <xf numFmtId="3" fontId="9" fillId="0" borderId="34" xfId="171" applyNumberFormat="1" applyFont="1" applyFill="1" applyBorder="1" applyAlignment="1">
      <alignment horizontal="center" vertical="center"/>
      <protection/>
    </xf>
    <xf numFmtId="3" fontId="9" fillId="0" borderId="34" xfId="171" applyNumberFormat="1" applyFont="1" applyFill="1" applyBorder="1" applyAlignment="1">
      <alignment horizontal="right" vertical="center"/>
      <protection/>
    </xf>
    <xf numFmtId="3" fontId="9" fillId="0" borderId="35" xfId="171" applyNumberFormat="1" applyFont="1" applyFill="1" applyBorder="1" applyAlignment="1">
      <alignment horizontal="right" vertical="center"/>
      <protection/>
    </xf>
    <xf numFmtId="3" fontId="4" fillId="0" borderId="0" xfId="171" applyNumberFormat="1" applyFont="1" applyFill="1" applyBorder="1" applyAlignment="1">
      <alignment horizontal="center" vertical="center"/>
      <protection/>
    </xf>
    <xf numFmtId="3" fontId="4" fillId="0" borderId="28" xfId="171" applyNumberFormat="1" applyFont="1" applyFill="1" applyBorder="1" applyAlignment="1">
      <alignment horizontal="center" vertical="center"/>
      <protection/>
    </xf>
    <xf numFmtId="0" fontId="4" fillId="0" borderId="29" xfId="171" applyFont="1" applyFill="1" applyBorder="1" applyAlignment="1">
      <alignment horizontal="left" vertical="center" wrapText="1"/>
      <protection/>
    </xf>
    <xf numFmtId="3" fontId="4" fillId="0" borderId="30" xfId="171" applyNumberFormat="1" applyFont="1" applyFill="1" applyBorder="1" applyAlignment="1">
      <alignment horizontal="right" vertical="center"/>
      <protection/>
    </xf>
    <xf numFmtId="3" fontId="9" fillId="0" borderId="20" xfId="171" applyNumberFormat="1" applyFont="1" applyFill="1" applyBorder="1" applyAlignment="1">
      <alignment horizontal="right" vertical="center"/>
      <protection/>
    </xf>
    <xf numFmtId="2" fontId="4" fillId="0" borderId="36" xfId="171" applyNumberFormat="1" applyFont="1" applyFill="1" applyBorder="1" applyAlignment="1">
      <alignment horizontal="left" vertical="center" wrapText="1"/>
      <protection/>
    </xf>
    <xf numFmtId="3" fontId="4" fillId="0" borderId="30" xfId="171" applyNumberFormat="1" applyFont="1" applyFill="1" applyBorder="1" applyAlignment="1">
      <alignment horizontal="right" vertical="center"/>
      <protection/>
    </xf>
    <xf numFmtId="3" fontId="4" fillId="0" borderId="37" xfId="171" applyNumberFormat="1" applyFont="1" applyFill="1" applyBorder="1" applyAlignment="1">
      <alignment horizontal="right" vertical="center"/>
      <protection/>
    </xf>
    <xf numFmtId="3" fontId="9" fillId="0" borderId="38" xfId="171" applyNumberFormat="1" applyFont="1" applyFill="1" applyBorder="1" applyAlignment="1">
      <alignment horizontal="right" vertical="center"/>
      <protection/>
    </xf>
    <xf numFmtId="0" fontId="8" fillId="0" borderId="39" xfId="140" applyFont="1" applyFill="1" applyBorder="1" applyAlignment="1">
      <alignment horizontal="right" vertical="center" wrapText="1"/>
      <protection/>
    </xf>
    <xf numFmtId="3" fontId="9" fillId="0" borderId="40" xfId="171" applyNumberFormat="1" applyFont="1" applyFill="1" applyBorder="1" applyAlignment="1">
      <alignment horizontal="center" vertical="center"/>
      <protection/>
    </xf>
    <xf numFmtId="0" fontId="4" fillId="0" borderId="0" xfId="171" applyFont="1" applyFill="1" applyBorder="1" applyAlignment="1">
      <alignment horizontal="left"/>
      <protection/>
    </xf>
    <xf numFmtId="0" fontId="3" fillId="0" borderId="0" xfId="171" applyFont="1" applyFill="1" applyBorder="1">
      <alignment/>
      <protection/>
    </xf>
    <xf numFmtId="3" fontId="4" fillId="0" borderId="28" xfId="171" applyNumberFormat="1" applyFont="1" applyFill="1" applyBorder="1" applyAlignment="1">
      <alignment horizontal="right" vertical="center"/>
      <protection/>
    </xf>
    <xf numFmtId="3" fontId="9" fillId="0" borderId="41" xfId="171" applyNumberFormat="1" applyFont="1" applyFill="1" applyBorder="1" applyAlignment="1">
      <alignment horizontal="right" vertical="center"/>
      <protection/>
    </xf>
    <xf numFmtId="3" fontId="4" fillId="0" borderId="31" xfId="171" applyNumberFormat="1" applyFont="1" applyFill="1" applyBorder="1" applyAlignment="1">
      <alignment horizontal="right" vertical="center"/>
      <protection/>
    </xf>
    <xf numFmtId="0" fontId="7" fillId="0" borderId="24" xfId="171" applyFont="1" applyFill="1" applyBorder="1" applyAlignment="1">
      <alignment horizontal="left" vertical="center" wrapText="1"/>
      <protection/>
    </xf>
    <xf numFmtId="0" fontId="4" fillId="0" borderId="0" xfId="170" applyFont="1" applyFill="1" applyAlignment="1">
      <alignment vertical="center"/>
      <protection/>
    </xf>
    <xf numFmtId="0" fontId="4" fillId="0" borderId="0" xfId="170" applyFont="1" applyFill="1" applyAlignment="1">
      <alignment horizontal="left" vertical="center"/>
      <protection/>
    </xf>
    <xf numFmtId="0" fontId="3" fillId="0" borderId="0" xfId="171" applyFont="1" applyFill="1" applyBorder="1" applyAlignment="1">
      <alignment vertical="center"/>
      <protection/>
    </xf>
    <xf numFmtId="0" fontId="3" fillId="0" borderId="0" xfId="171" applyFont="1" applyFill="1" applyBorder="1" applyAlignment="1">
      <alignment horizontal="centerContinuous" vertical="center"/>
      <protection/>
    </xf>
    <xf numFmtId="0" fontId="3" fillId="0" borderId="0" xfId="140" applyFont="1" applyFill="1" applyBorder="1" applyAlignment="1">
      <alignment horizontal="right" vertical="center"/>
      <protection/>
    </xf>
    <xf numFmtId="0" fontId="3" fillId="0" borderId="33" xfId="171" applyFont="1" applyFill="1" applyBorder="1" applyAlignment="1">
      <alignment horizontal="center"/>
      <protection/>
    </xf>
    <xf numFmtId="0" fontId="3" fillId="0" borderId="34" xfId="171" applyFont="1" applyFill="1" applyBorder="1" applyAlignment="1">
      <alignment horizontal="center"/>
      <protection/>
    </xf>
    <xf numFmtId="0" fontId="3" fillId="0" borderId="35" xfId="171" applyFont="1" applyFill="1" applyBorder="1" applyAlignment="1">
      <alignment horizontal="center"/>
      <protection/>
    </xf>
    <xf numFmtId="0" fontId="8" fillId="0" borderId="39" xfId="171" applyFont="1" applyFill="1" applyBorder="1" applyAlignment="1">
      <alignment horizontal="right" vertical="center" wrapText="1"/>
      <protection/>
    </xf>
    <xf numFmtId="3" fontId="4" fillId="0" borderId="42" xfId="171" applyNumberFormat="1" applyFont="1" applyFill="1" applyBorder="1" applyAlignment="1">
      <alignment horizontal="right" vertical="center"/>
      <protection/>
    </xf>
    <xf numFmtId="3" fontId="4" fillId="0" borderId="43" xfId="171" applyNumberFormat="1" applyFont="1" applyFill="1" applyBorder="1" applyAlignment="1">
      <alignment horizontal="right" vertical="center"/>
      <protection/>
    </xf>
    <xf numFmtId="3" fontId="4" fillId="0" borderId="44" xfId="171" applyNumberFormat="1" applyFont="1" applyFill="1" applyBorder="1" applyAlignment="1">
      <alignment horizontal="right" vertical="center"/>
      <protection/>
    </xf>
    <xf numFmtId="3" fontId="4" fillId="0" borderId="45" xfId="171" applyNumberFormat="1" applyFont="1" applyFill="1" applyBorder="1" applyAlignment="1">
      <alignment horizontal="right" vertical="center"/>
      <protection/>
    </xf>
    <xf numFmtId="0" fontId="8" fillId="0" borderId="46" xfId="171" applyFont="1" applyFill="1" applyBorder="1" applyAlignment="1">
      <alignment horizontal="right" vertical="center" wrapText="1"/>
      <protection/>
    </xf>
    <xf numFmtId="3" fontId="9" fillId="0" borderId="47" xfId="171" applyNumberFormat="1" applyFont="1" applyFill="1" applyBorder="1" applyAlignment="1">
      <alignment horizontal="center"/>
      <protection/>
    </xf>
    <xf numFmtId="3" fontId="9" fillId="0" borderId="47" xfId="171" applyNumberFormat="1" applyFont="1" applyFill="1" applyBorder="1" applyAlignment="1">
      <alignment horizontal="right"/>
      <protection/>
    </xf>
    <xf numFmtId="3" fontId="9" fillId="0" borderId="48" xfId="171" applyNumberFormat="1" applyFont="1" applyFill="1" applyBorder="1" applyAlignment="1">
      <alignment horizontal="center"/>
      <protection/>
    </xf>
    <xf numFmtId="0" fontId="8" fillId="0" borderId="49" xfId="171" applyFont="1" applyFill="1" applyBorder="1" applyAlignment="1">
      <alignment horizontal="right" vertical="center" wrapText="1"/>
      <protection/>
    </xf>
    <xf numFmtId="3" fontId="9" fillId="0" borderId="50" xfId="171" applyNumberFormat="1" applyFont="1" applyFill="1" applyBorder="1" applyAlignment="1">
      <alignment horizontal="center"/>
      <protection/>
    </xf>
    <xf numFmtId="3" fontId="9" fillId="0" borderId="50" xfId="171" applyNumberFormat="1" applyFont="1" applyFill="1" applyBorder="1" applyAlignment="1">
      <alignment horizontal="right"/>
      <protection/>
    </xf>
    <xf numFmtId="3" fontId="9" fillId="0" borderId="51" xfId="171" applyNumberFormat="1" applyFont="1" applyFill="1" applyBorder="1" applyAlignment="1">
      <alignment horizontal="center"/>
      <protection/>
    </xf>
    <xf numFmtId="3" fontId="9" fillId="0" borderId="52" xfId="161" applyNumberFormat="1" applyFont="1" applyFill="1" applyBorder="1" applyAlignment="1">
      <alignment horizontal="right" vertical="center"/>
      <protection/>
    </xf>
    <xf numFmtId="3" fontId="9" fillId="0" borderId="40" xfId="161" applyNumberFormat="1" applyFont="1" applyFill="1" applyBorder="1" applyAlignment="1">
      <alignment horizontal="right" vertical="center"/>
      <protection/>
    </xf>
    <xf numFmtId="3" fontId="9" fillId="0" borderId="20" xfId="171" applyNumberFormat="1" applyFont="1" applyFill="1" applyBorder="1" applyAlignment="1">
      <alignment horizontal="center" vertical="center"/>
      <protection/>
    </xf>
    <xf numFmtId="3" fontId="9" fillId="0" borderId="41" xfId="171" applyNumberFormat="1" applyFont="1" applyFill="1" applyBorder="1" applyAlignment="1">
      <alignment horizontal="center" vertical="center"/>
      <protection/>
    </xf>
    <xf numFmtId="3" fontId="9" fillId="0" borderId="53" xfId="161" applyNumberFormat="1" applyFont="1" applyFill="1" applyBorder="1" applyAlignment="1">
      <alignment horizontal="right" vertical="center"/>
      <protection/>
    </xf>
    <xf numFmtId="3" fontId="9" fillId="0" borderId="54" xfId="161" applyNumberFormat="1" applyFont="1" applyFill="1" applyBorder="1" applyAlignment="1">
      <alignment horizontal="right" vertical="center"/>
      <protection/>
    </xf>
    <xf numFmtId="3" fontId="9" fillId="0" borderId="35" xfId="171" applyNumberFormat="1" applyFont="1" applyFill="1" applyBorder="1" applyAlignment="1">
      <alignment horizontal="center" vertical="center"/>
      <protection/>
    </xf>
    <xf numFmtId="0" fontId="8" fillId="0" borderId="55" xfId="140" applyFont="1" applyFill="1" applyBorder="1" applyAlignment="1">
      <alignment horizontal="right" vertical="center"/>
      <protection/>
    </xf>
    <xf numFmtId="3" fontId="9" fillId="0" borderId="56" xfId="171" applyNumberFormat="1" applyFont="1" applyFill="1" applyBorder="1" applyAlignment="1">
      <alignment vertical="center"/>
      <protection/>
    </xf>
    <xf numFmtId="3" fontId="9" fillId="0" borderId="57" xfId="171" applyNumberFormat="1" applyFont="1" applyFill="1" applyBorder="1" applyAlignment="1">
      <alignment vertical="center"/>
      <protection/>
    </xf>
    <xf numFmtId="3" fontId="9" fillId="0" borderId="50" xfId="171" applyNumberFormat="1" applyFont="1" applyFill="1" applyBorder="1" applyAlignment="1">
      <alignment horizontal="center" vertical="center"/>
      <protection/>
    </xf>
    <xf numFmtId="3" fontId="9" fillId="0" borderId="50" xfId="171" applyNumberFormat="1" applyFont="1" applyFill="1" applyBorder="1" applyAlignment="1">
      <alignment horizontal="right" vertical="center"/>
      <protection/>
    </xf>
    <xf numFmtId="3" fontId="9" fillId="0" borderId="51" xfId="171" applyNumberFormat="1" applyFont="1" applyFill="1" applyBorder="1" applyAlignment="1">
      <alignment horizontal="center" vertical="center"/>
      <protection/>
    </xf>
    <xf numFmtId="3" fontId="9" fillId="0" borderId="40" xfId="171" applyNumberFormat="1" applyFont="1" applyFill="1" applyBorder="1" applyAlignment="1">
      <alignment horizontal="right" vertical="center"/>
      <protection/>
    </xf>
    <xf numFmtId="3" fontId="9" fillId="0" borderId="54" xfId="17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172" applyFont="1" applyFill="1" applyAlignment="1">
      <alignment vertical="center"/>
      <protection/>
    </xf>
    <xf numFmtId="0" fontId="3" fillId="0" borderId="0" xfId="0" applyFont="1" applyAlignment="1">
      <alignment/>
    </xf>
    <xf numFmtId="0" fontId="3" fillId="0" borderId="58" xfId="140" applyNumberFormat="1" applyFont="1" applyFill="1" applyBorder="1" applyAlignment="1">
      <alignment horizontal="center" vertical="center" wrapText="1"/>
      <protection/>
    </xf>
    <xf numFmtId="0" fontId="4" fillId="0" borderId="0" xfId="140" applyNumberFormat="1" applyFont="1" applyFill="1" applyBorder="1" applyAlignment="1">
      <alignment horizontal="center" vertical="center" wrapText="1"/>
      <protection/>
    </xf>
    <xf numFmtId="0" fontId="5" fillId="0" borderId="0" xfId="140" applyNumberFormat="1" applyFont="1" applyFill="1" applyBorder="1" applyAlignment="1">
      <alignment horizontal="center" vertical="center"/>
      <protection/>
    </xf>
    <xf numFmtId="0" fontId="6" fillId="0" borderId="0" xfId="140" applyNumberFormat="1" applyFont="1" applyFill="1" applyAlignment="1">
      <alignment horizontal="center" vertical="center" wrapText="1"/>
      <protection/>
    </xf>
    <xf numFmtId="0" fontId="6" fillId="0" borderId="0" xfId="140" applyNumberFormat="1" applyFont="1" applyFill="1" applyAlignment="1">
      <alignment horizontal="center" vertical="center"/>
      <protection/>
    </xf>
    <xf numFmtId="0" fontId="5" fillId="0" borderId="0" xfId="171" applyNumberFormat="1" applyFont="1" applyFill="1" applyAlignment="1" quotePrefix="1">
      <alignment horizontal="center" vertical="center"/>
      <protection/>
    </xf>
    <xf numFmtId="0" fontId="5" fillId="0" borderId="0" xfId="171" applyNumberFormat="1" applyFont="1" applyFill="1" applyAlignment="1">
      <alignment horizontal="center" vertical="center"/>
      <protection/>
    </xf>
    <xf numFmtId="0" fontId="3" fillId="0" borderId="46" xfId="171" applyFont="1" applyFill="1" applyBorder="1" applyAlignment="1">
      <alignment horizontal="center" vertical="center" wrapText="1"/>
      <protection/>
    </xf>
    <xf numFmtId="0" fontId="3" fillId="0" borderId="32" xfId="171" applyFont="1" applyFill="1" applyBorder="1" applyAlignment="1">
      <alignment horizontal="center" vertical="center" wrapText="1"/>
      <protection/>
    </xf>
    <xf numFmtId="0" fontId="3" fillId="0" borderId="47" xfId="171" applyFont="1" applyFill="1" applyBorder="1" applyAlignment="1">
      <alignment horizontal="center" vertical="center" wrapText="1"/>
      <protection/>
    </xf>
    <xf numFmtId="0" fontId="3" fillId="0" borderId="20" xfId="171" applyFont="1" applyFill="1" applyBorder="1" applyAlignment="1">
      <alignment horizontal="center" vertical="center" wrapText="1"/>
      <protection/>
    </xf>
    <xf numFmtId="0" fontId="3" fillId="0" borderId="48" xfId="171" applyFont="1" applyFill="1" applyBorder="1" applyAlignment="1">
      <alignment horizontal="center" vertical="center" wrapText="1"/>
      <protection/>
    </xf>
    <xf numFmtId="0" fontId="3" fillId="0" borderId="41" xfId="17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8" xfId="0" applyFont="1" applyBorder="1" applyAlignment="1">
      <alignment horizontal="center" wrapText="1"/>
    </xf>
    <xf numFmtId="0" fontId="44" fillId="0" borderId="59" xfId="173" applyFont="1" applyFill="1" applyBorder="1" applyAlignment="1">
      <alignment horizontal="center"/>
      <protection/>
    </xf>
  </cellXfs>
  <cellStyles count="2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- 60% 2" xfId="57"/>
    <cellStyle name="Accent1 2" xfId="58"/>
    <cellStyle name="Accent2" xfId="59"/>
    <cellStyle name="Accent2 - 20%" xfId="60"/>
    <cellStyle name="Accent2 - 20% 2" xfId="61"/>
    <cellStyle name="Accent2 - 40%" xfId="62"/>
    <cellStyle name="Accent2 - 40% 2" xfId="63"/>
    <cellStyle name="Accent2 - 60%" xfId="64"/>
    <cellStyle name="Accent2 - 60% 2" xfId="65"/>
    <cellStyle name="Accent2 2" xfId="66"/>
    <cellStyle name="Accent3" xfId="67"/>
    <cellStyle name="Accent3 - 20%" xfId="68"/>
    <cellStyle name="Accent3 - 20% 2" xfId="69"/>
    <cellStyle name="Accent3 - 40%" xfId="70"/>
    <cellStyle name="Accent3 - 40% 2" xfId="71"/>
    <cellStyle name="Accent3 - 60%" xfId="72"/>
    <cellStyle name="Accent3 - 60% 2" xfId="73"/>
    <cellStyle name="Accent3 2" xfId="74"/>
    <cellStyle name="Accent3 3" xfId="75"/>
    <cellStyle name="Accent3 4" xfId="76"/>
    <cellStyle name="Accent4" xfId="77"/>
    <cellStyle name="Accent4 - 20%" xfId="78"/>
    <cellStyle name="Accent4 - 20% 2" xfId="79"/>
    <cellStyle name="Accent4 - 40%" xfId="80"/>
    <cellStyle name="Accent4 - 40% 2" xfId="81"/>
    <cellStyle name="Accent4 - 60%" xfId="82"/>
    <cellStyle name="Accent4 - 60% 2" xfId="83"/>
    <cellStyle name="Accent4 2" xfId="84"/>
    <cellStyle name="Accent4 3" xfId="85"/>
    <cellStyle name="Accent4 4" xfId="86"/>
    <cellStyle name="Accent5" xfId="87"/>
    <cellStyle name="Accent5 - 20%" xfId="88"/>
    <cellStyle name="Accent5 - 20% 2" xfId="89"/>
    <cellStyle name="Accent5 - 40%" xfId="90"/>
    <cellStyle name="Accent5 - 60%" xfId="91"/>
    <cellStyle name="Accent5 - 60% 2" xfId="92"/>
    <cellStyle name="Accent5 2" xfId="93"/>
    <cellStyle name="Accent5 3" xfId="94"/>
    <cellStyle name="Accent5 4" xfId="95"/>
    <cellStyle name="Accent6" xfId="96"/>
    <cellStyle name="Accent6 - 20%" xfId="97"/>
    <cellStyle name="Accent6 - 40%" xfId="98"/>
    <cellStyle name="Accent6 - 40% 2" xfId="99"/>
    <cellStyle name="Accent6 - 60%" xfId="100"/>
    <cellStyle name="Accent6 - 60% 2" xfId="101"/>
    <cellStyle name="Accent6 2" xfId="102"/>
    <cellStyle name="Accent6 3" xfId="103"/>
    <cellStyle name="Accent6 4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urrency" xfId="113"/>
    <cellStyle name="Currency [0]" xfId="114"/>
    <cellStyle name="Emphasis 1" xfId="115"/>
    <cellStyle name="Emphasis 1 2" xfId="116"/>
    <cellStyle name="Emphasis 2" xfId="117"/>
    <cellStyle name="Emphasis 2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Heading 1" xfId="125"/>
    <cellStyle name="Heading 1 2" xfId="126"/>
    <cellStyle name="Heading 2" xfId="127"/>
    <cellStyle name="Heading 2 2" xfId="128"/>
    <cellStyle name="Heading 3" xfId="129"/>
    <cellStyle name="Heading 3 2" xfId="130"/>
    <cellStyle name="Heading 4" xfId="131"/>
    <cellStyle name="Heading 4 2" xfId="132"/>
    <cellStyle name="Hyperlink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10" xfId="140"/>
    <cellStyle name="Normal 10 2" xfId="141"/>
    <cellStyle name="Normal 11" xfId="142"/>
    <cellStyle name="Normal 11 2" xfId="143"/>
    <cellStyle name="Normal 12" xfId="144"/>
    <cellStyle name="Normal 12 2" xfId="145"/>
    <cellStyle name="Normal 13" xfId="146"/>
    <cellStyle name="Normal 13 2" xfId="147"/>
    <cellStyle name="Normal 14" xfId="148"/>
    <cellStyle name="Normal 14 2" xfId="149"/>
    <cellStyle name="Normal 15" xfId="150"/>
    <cellStyle name="Normal 15 2" xfId="151"/>
    <cellStyle name="Normal 16" xfId="152"/>
    <cellStyle name="Normal 16 2" xfId="153"/>
    <cellStyle name="Normal 18" xfId="154"/>
    <cellStyle name="Normal 2" xfId="155"/>
    <cellStyle name="Normal 2 2" xfId="156"/>
    <cellStyle name="Normal 20" xfId="157"/>
    <cellStyle name="Normal 20 2" xfId="158"/>
    <cellStyle name="Normal 21" xfId="159"/>
    <cellStyle name="Normal 21 2" xfId="160"/>
    <cellStyle name="Normal 3" xfId="161"/>
    <cellStyle name="Normal 4" xfId="162"/>
    <cellStyle name="Normal 5" xfId="163"/>
    <cellStyle name="Normal 5 2" xfId="164"/>
    <cellStyle name="Normal 6" xfId="165"/>
    <cellStyle name="Normal 8" xfId="166"/>
    <cellStyle name="Normal 8 2" xfId="167"/>
    <cellStyle name="Normal 9" xfId="168"/>
    <cellStyle name="Normal 9 2" xfId="169"/>
    <cellStyle name="Normal_2009_3.piel_arejais parads_men_WORK" xfId="170"/>
    <cellStyle name="Normal_2010_3.piel_arejais parads_men_WORK" xfId="171"/>
    <cellStyle name="Normal_arejais parads_menesis-2006" xfId="172"/>
    <cellStyle name="Normal_galvojumi_men_2006(anglu)" xfId="173"/>
    <cellStyle name="Note" xfId="174"/>
    <cellStyle name="Note 2" xfId="175"/>
    <cellStyle name="Note 2 2" xfId="176"/>
    <cellStyle name="Output" xfId="177"/>
    <cellStyle name="Output 2" xfId="178"/>
    <cellStyle name="Parastais_FMLikp01_p05_221205_pap_afp_makp" xfId="179"/>
    <cellStyle name="Percent" xfId="180"/>
    <cellStyle name="Percent 2" xfId="181"/>
    <cellStyle name="SAPBEXaggData" xfId="182"/>
    <cellStyle name="SAPBEXaggData 2" xfId="183"/>
    <cellStyle name="SAPBEXaggDataEmph" xfId="184"/>
    <cellStyle name="SAPBEXaggDataEmph 2" xfId="185"/>
    <cellStyle name="SAPBEXaggItem" xfId="186"/>
    <cellStyle name="SAPBEXaggItem 2" xfId="187"/>
    <cellStyle name="SAPBEXaggItemX" xfId="188"/>
    <cellStyle name="SAPBEXaggItemX 2" xfId="189"/>
    <cellStyle name="SAPBEXchaText" xfId="190"/>
    <cellStyle name="SAPBEXchaText 2" xfId="191"/>
    <cellStyle name="SAPBEXexcBad7" xfId="192"/>
    <cellStyle name="SAPBEXexcBad7 2" xfId="193"/>
    <cellStyle name="SAPBEXexcBad8" xfId="194"/>
    <cellStyle name="SAPBEXexcBad8 2" xfId="195"/>
    <cellStyle name="SAPBEXexcBad9" xfId="196"/>
    <cellStyle name="SAPBEXexcBad9 2" xfId="197"/>
    <cellStyle name="SAPBEXexcCritical4" xfId="198"/>
    <cellStyle name="SAPBEXexcCritical4 2" xfId="199"/>
    <cellStyle name="SAPBEXexcCritical5" xfId="200"/>
    <cellStyle name="SAPBEXexcCritical5 2" xfId="201"/>
    <cellStyle name="SAPBEXexcCritical6" xfId="202"/>
    <cellStyle name="SAPBEXexcCritical6 2" xfId="203"/>
    <cellStyle name="SAPBEXexcGood1" xfId="204"/>
    <cellStyle name="SAPBEXexcGood1 2" xfId="205"/>
    <cellStyle name="SAPBEXexcGood2" xfId="206"/>
    <cellStyle name="SAPBEXexcGood2 2" xfId="207"/>
    <cellStyle name="SAPBEXexcGood3" xfId="208"/>
    <cellStyle name="SAPBEXexcGood3 2" xfId="209"/>
    <cellStyle name="SAPBEXfilterDrill" xfId="210"/>
    <cellStyle name="SAPBEXfilterDrill 2" xfId="211"/>
    <cellStyle name="SAPBEXfilterItem" xfId="212"/>
    <cellStyle name="SAPBEXfilterItem 2" xfId="213"/>
    <cellStyle name="SAPBEXfilterText" xfId="214"/>
    <cellStyle name="SAPBEXfilterText 2" xfId="215"/>
    <cellStyle name="SAPBEXfilterText 2 2" xfId="216"/>
    <cellStyle name="SAPBEXformats" xfId="217"/>
    <cellStyle name="SAPBEXformats 2" xfId="218"/>
    <cellStyle name="SAPBEXheaderItem" xfId="219"/>
    <cellStyle name="SAPBEXheaderItem 2" xfId="220"/>
    <cellStyle name="SAPBEXheaderItem 2 2" xfId="221"/>
    <cellStyle name="SAPBEXheaderText" xfId="222"/>
    <cellStyle name="SAPBEXheaderText 2" xfId="223"/>
    <cellStyle name="SAPBEXheaderText 2 2" xfId="224"/>
    <cellStyle name="SAPBEXHLevel0" xfId="225"/>
    <cellStyle name="SAPBEXHLevel0 2" xfId="226"/>
    <cellStyle name="SAPBEXHLevel0X" xfId="227"/>
    <cellStyle name="SAPBEXHLevel0X 2" xfId="228"/>
    <cellStyle name="SAPBEXHLevel0X 2 2" xfId="229"/>
    <cellStyle name="SAPBEXHLevel1" xfId="230"/>
    <cellStyle name="SAPBEXHLevel1 2" xfId="231"/>
    <cellStyle name="SAPBEXHLevel1X" xfId="232"/>
    <cellStyle name="SAPBEXHLevel1X 2" xfId="233"/>
    <cellStyle name="SAPBEXHLevel1X 2 2" xfId="234"/>
    <cellStyle name="SAPBEXHLevel2" xfId="235"/>
    <cellStyle name="SAPBEXHLevel2 2" xfId="236"/>
    <cellStyle name="SAPBEXHLevel2X" xfId="237"/>
    <cellStyle name="SAPBEXHLevel2X 2" xfId="238"/>
    <cellStyle name="SAPBEXHLevel2X 2 2" xfId="239"/>
    <cellStyle name="SAPBEXHLevel3" xfId="240"/>
    <cellStyle name="SAPBEXHLevel3 2" xfId="241"/>
    <cellStyle name="SAPBEXHLevel3X" xfId="242"/>
    <cellStyle name="SAPBEXHLevel3X 2" xfId="243"/>
    <cellStyle name="SAPBEXHLevel3X 2 2" xfId="244"/>
    <cellStyle name="SAPBEXinputData" xfId="245"/>
    <cellStyle name="SAPBEXinputData 2" xfId="246"/>
    <cellStyle name="SAPBEXinputData 2 2" xfId="247"/>
    <cellStyle name="SAPBEXItemHeader" xfId="248"/>
    <cellStyle name="SAPBEXresData" xfId="249"/>
    <cellStyle name="SAPBEXresData 2" xfId="250"/>
    <cellStyle name="SAPBEXresDataEmph" xfId="251"/>
    <cellStyle name="SAPBEXresDataEmph 2" xfId="252"/>
    <cellStyle name="SAPBEXresItem" xfId="253"/>
    <cellStyle name="SAPBEXresItem 2" xfId="254"/>
    <cellStyle name="SAPBEXresItemX" xfId="255"/>
    <cellStyle name="SAPBEXresItemX 2" xfId="256"/>
    <cellStyle name="SAPBEXstdData" xfId="257"/>
    <cellStyle name="SAPBEXstdData 2" xfId="258"/>
    <cellStyle name="SAPBEXstdDataEmph" xfId="259"/>
    <cellStyle name="SAPBEXstdDataEmph 2" xfId="260"/>
    <cellStyle name="SAPBEXstdItem" xfId="261"/>
    <cellStyle name="SAPBEXstdItem 2" xfId="262"/>
    <cellStyle name="SAPBEXstdItemX" xfId="263"/>
    <cellStyle name="SAPBEXstdItemX 2" xfId="264"/>
    <cellStyle name="SAPBEXtitle" xfId="265"/>
    <cellStyle name="SAPBEXtitle 2" xfId="266"/>
    <cellStyle name="SAPBEXtitle 2 2" xfId="267"/>
    <cellStyle name="SAPBEXunassignedItem" xfId="268"/>
    <cellStyle name="SAPBEXundefined" xfId="269"/>
    <cellStyle name="SAPBEXundefined 2" xfId="270"/>
    <cellStyle name="Sheet Title" xfId="271"/>
    <cellStyle name="Style 1" xfId="272"/>
    <cellStyle name="Title" xfId="273"/>
    <cellStyle name="Title 2" xfId="274"/>
    <cellStyle name="Total" xfId="275"/>
    <cellStyle name="Total 2" xfId="276"/>
    <cellStyle name="V?st." xfId="277"/>
    <cellStyle name="Warning Text" xfId="278"/>
    <cellStyle name="Warning Text 2" xfId="2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0</xdr:row>
      <xdr:rowOff>38100</xdr:rowOff>
    </xdr:from>
    <xdr:to>
      <xdr:col>5</xdr:col>
      <xdr:colOff>381000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5</xdr:col>
      <xdr:colOff>609600</xdr:colOff>
      <xdr:row>0</xdr:row>
      <xdr:rowOff>1228725</xdr:rowOff>
    </xdr:to>
    <xdr:pic>
      <xdr:nvPicPr>
        <xdr:cNvPr id="1" name="Picture 1" descr="logo-veidl-ang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905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57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22.5">
      <c r="A12" s="9" t="s">
        <v>28</v>
      </c>
      <c r="B12" s="10">
        <v>289158</v>
      </c>
      <c r="C12" s="10">
        <v>289158</v>
      </c>
      <c r="D12" s="10">
        <v>0</v>
      </c>
      <c r="E12" s="10">
        <v>0</v>
      </c>
      <c r="F12" s="10">
        <v>31490</v>
      </c>
      <c r="G12" s="10">
        <v>0</v>
      </c>
      <c r="H12" s="10">
        <v>31490</v>
      </c>
      <c r="I12" s="10">
        <v>0</v>
      </c>
      <c r="J12" s="10">
        <v>0</v>
      </c>
      <c r="K12" s="10">
        <v>0</v>
      </c>
      <c r="L12" s="11">
        <v>0</v>
      </c>
    </row>
    <row r="13" spans="1:12" s="1" customFormat="1" ht="12.75">
      <c r="A13" s="9" t="s">
        <v>12</v>
      </c>
      <c r="B13" s="44">
        <v>206859523</v>
      </c>
      <c r="C13" s="44">
        <v>206859523</v>
      </c>
      <c r="D13" s="44">
        <v>221875800</v>
      </c>
      <c r="E13" s="44">
        <v>0</v>
      </c>
      <c r="F13" s="44">
        <v>15016277</v>
      </c>
      <c r="G13" s="44">
        <v>0</v>
      </c>
      <c r="H13" s="44">
        <v>0</v>
      </c>
      <c r="I13" s="44">
        <v>0</v>
      </c>
      <c r="J13" s="44">
        <v>206859523</v>
      </c>
      <c r="K13" s="44">
        <v>206859523</v>
      </c>
      <c r="L13" s="45">
        <v>0</v>
      </c>
    </row>
    <row r="14" spans="1:12" s="1" customFormat="1" ht="12.75">
      <c r="A14" s="9" t="s">
        <v>13</v>
      </c>
      <c r="B14" s="44">
        <v>431102555</v>
      </c>
      <c r="C14" s="44">
        <v>431102555</v>
      </c>
      <c r="D14" s="44">
        <v>431102555</v>
      </c>
      <c r="E14" s="44">
        <v>0</v>
      </c>
      <c r="F14" s="44">
        <v>0</v>
      </c>
      <c r="G14" s="44">
        <v>0</v>
      </c>
      <c r="H14" s="44">
        <v>0</v>
      </c>
      <c r="I14" s="44">
        <v>3969512</v>
      </c>
      <c r="J14" s="44">
        <v>431102555</v>
      </c>
      <c r="K14" s="44">
        <v>431102555</v>
      </c>
      <c r="L14" s="45">
        <v>0</v>
      </c>
    </row>
    <row r="15" spans="1:12" s="1" customFormat="1" ht="12.75">
      <c r="A15" s="9" t="s">
        <v>14</v>
      </c>
      <c r="B15" s="46">
        <v>313621010</v>
      </c>
      <c r="C15" s="46">
        <v>313621010</v>
      </c>
      <c r="D15" s="46">
        <v>313621010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313621010</v>
      </c>
      <c r="K15" s="46">
        <v>313621010</v>
      </c>
      <c r="L15" s="47">
        <v>0</v>
      </c>
    </row>
    <row r="16" spans="1:12" s="1" customFormat="1" ht="12.75">
      <c r="A16" s="12" t="s">
        <v>11</v>
      </c>
      <c r="B16" s="22">
        <v>951872246</v>
      </c>
      <c r="C16" s="22">
        <v>951872246</v>
      </c>
      <c r="D16" s="22">
        <v>966599365</v>
      </c>
      <c r="E16" s="22">
        <v>0</v>
      </c>
      <c r="F16" s="22">
        <v>15047767</v>
      </c>
      <c r="G16" s="22">
        <v>0</v>
      </c>
      <c r="H16" s="22">
        <v>31490</v>
      </c>
      <c r="I16" s="22">
        <v>3969512</v>
      </c>
      <c r="J16" s="22">
        <v>951583088</v>
      </c>
      <c r="K16" s="22">
        <v>951583088</v>
      </c>
      <c r="L16" s="32">
        <v>0</v>
      </c>
    </row>
    <row r="17" spans="1:12" s="1" customFormat="1" ht="13.5" thickBot="1">
      <c r="A17" s="14" t="str">
        <f>"Total in "&amp;LEFT($A$5,LEN($A$5)-5)&amp;":"</f>
        <v>Total in January:</v>
      </c>
      <c r="B17" s="15" t="s">
        <v>0</v>
      </c>
      <c r="C17" s="16">
        <v>951872246</v>
      </c>
      <c r="D17" s="16">
        <v>966599365</v>
      </c>
      <c r="E17" s="16">
        <v>0</v>
      </c>
      <c r="F17" s="16">
        <v>15047767</v>
      </c>
      <c r="G17" s="16">
        <v>0</v>
      </c>
      <c r="H17" s="16">
        <v>31490</v>
      </c>
      <c r="I17" s="16">
        <v>3969512</v>
      </c>
      <c r="J17" s="15" t="s">
        <v>0</v>
      </c>
      <c r="K17" s="16">
        <v>951583088</v>
      </c>
      <c r="L17" s="17">
        <v>0</v>
      </c>
    </row>
    <row r="18" spans="1:256" s="1" customFormat="1" ht="12" customHeight="1">
      <c r="A18" s="3" t="s">
        <v>24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2.75">
      <c r="A19" s="6" t="s">
        <v>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3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17</v>
      </c>
      <c r="B20" s="44">
        <v>9359279</v>
      </c>
      <c r="C20" s="44">
        <v>9359279</v>
      </c>
      <c r="D20" s="44">
        <v>190292</v>
      </c>
      <c r="E20" s="44">
        <v>0</v>
      </c>
      <c r="F20" s="44">
        <v>82957</v>
      </c>
      <c r="G20" s="44">
        <v>0</v>
      </c>
      <c r="H20" s="44">
        <v>0</v>
      </c>
      <c r="I20" s="44">
        <v>1088</v>
      </c>
      <c r="J20" s="44">
        <v>107335</v>
      </c>
      <c r="K20" s="44">
        <v>107335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0" t="s">
        <v>16</v>
      </c>
      <c r="B21" s="44">
        <v>2517730</v>
      </c>
      <c r="C21" s="44">
        <v>2517730</v>
      </c>
      <c r="D21" s="44">
        <v>1589668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1589668</v>
      </c>
      <c r="K21" s="44">
        <v>1589668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0" t="s">
        <v>18</v>
      </c>
      <c r="B22" s="44">
        <v>538040</v>
      </c>
      <c r="C22" s="44">
        <v>538040</v>
      </c>
      <c r="D22" s="44">
        <v>240586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240586</v>
      </c>
      <c r="K22" s="44">
        <v>240586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38</v>
      </c>
      <c r="B23" s="44">
        <v>1913</v>
      </c>
      <c r="C23" s="44">
        <v>1913</v>
      </c>
      <c r="D23" s="44">
        <v>1535</v>
      </c>
      <c r="E23" s="44">
        <v>0</v>
      </c>
      <c r="F23" s="44">
        <v>84</v>
      </c>
      <c r="G23" s="44">
        <v>0</v>
      </c>
      <c r="H23" s="44">
        <v>0</v>
      </c>
      <c r="I23" s="44">
        <v>0</v>
      </c>
      <c r="J23" s="44">
        <v>1451</v>
      </c>
      <c r="K23" s="44">
        <v>1451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33</v>
      </c>
      <c r="B24" s="44">
        <v>922</v>
      </c>
      <c r="C24" s="44">
        <v>922</v>
      </c>
      <c r="D24" s="44">
        <v>77</v>
      </c>
      <c r="E24" s="44">
        <v>0</v>
      </c>
      <c r="F24" s="44">
        <v>38</v>
      </c>
      <c r="G24" s="44">
        <v>0</v>
      </c>
      <c r="H24" s="44">
        <v>0</v>
      </c>
      <c r="I24" s="44">
        <v>0</v>
      </c>
      <c r="J24" s="44">
        <v>39</v>
      </c>
      <c r="K24" s="44">
        <v>39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37</v>
      </c>
      <c r="B25" s="44">
        <v>3148</v>
      </c>
      <c r="C25" s="44">
        <v>3148</v>
      </c>
      <c r="D25" s="44">
        <v>1027</v>
      </c>
      <c r="E25" s="44">
        <v>0</v>
      </c>
      <c r="F25" s="44">
        <v>126</v>
      </c>
      <c r="G25" s="44">
        <v>0</v>
      </c>
      <c r="H25" s="44">
        <v>0</v>
      </c>
      <c r="I25" s="44">
        <v>0</v>
      </c>
      <c r="J25" s="44">
        <v>901</v>
      </c>
      <c r="K25" s="44">
        <v>901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36</v>
      </c>
      <c r="B26" s="44">
        <v>384</v>
      </c>
      <c r="C26" s="44">
        <v>384</v>
      </c>
      <c r="D26" s="44">
        <v>27</v>
      </c>
      <c r="E26" s="44">
        <v>0</v>
      </c>
      <c r="F26" s="44">
        <v>4</v>
      </c>
      <c r="G26" s="44">
        <v>0</v>
      </c>
      <c r="H26" s="44">
        <v>0</v>
      </c>
      <c r="I26" s="44">
        <v>0</v>
      </c>
      <c r="J26" s="44">
        <v>23</v>
      </c>
      <c r="K26" s="44">
        <v>23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34</v>
      </c>
      <c r="B27" s="44">
        <v>410</v>
      </c>
      <c r="C27" s="44">
        <v>410</v>
      </c>
      <c r="D27" s="44">
        <v>239</v>
      </c>
      <c r="E27" s="44">
        <v>0</v>
      </c>
      <c r="F27" s="44">
        <v>16</v>
      </c>
      <c r="G27" s="44">
        <v>0</v>
      </c>
      <c r="H27" s="44">
        <v>0</v>
      </c>
      <c r="I27" s="44">
        <v>0</v>
      </c>
      <c r="J27" s="44">
        <v>223</v>
      </c>
      <c r="K27" s="44">
        <v>223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35</v>
      </c>
      <c r="B28" s="44">
        <v>4891</v>
      </c>
      <c r="C28" s="44">
        <v>4891</v>
      </c>
      <c r="D28" s="44">
        <v>2877</v>
      </c>
      <c r="E28" s="44">
        <v>0</v>
      </c>
      <c r="F28" s="44">
        <v>143</v>
      </c>
      <c r="G28" s="44">
        <v>0</v>
      </c>
      <c r="H28" s="44">
        <v>0</v>
      </c>
      <c r="I28" s="44">
        <v>0</v>
      </c>
      <c r="J28" s="44">
        <v>2734</v>
      </c>
      <c r="K28" s="44">
        <v>2734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33.75">
      <c r="A29" s="20" t="s">
        <v>39</v>
      </c>
      <c r="B29" s="44">
        <v>28536</v>
      </c>
      <c r="C29" s="44">
        <v>28536</v>
      </c>
      <c r="D29" s="44">
        <v>11998</v>
      </c>
      <c r="E29" s="44">
        <v>0</v>
      </c>
      <c r="F29" s="44">
        <v>1073</v>
      </c>
      <c r="G29" s="44">
        <v>0</v>
      </c>
      <c r="H29" s="44">
        <v>691</v>
      </c>
      <c r="I29" s="44">
        <v>0</v>
      </c>
      <c r="J29" s="44">
        <v>11616</v>
      </c>
      <c r="K29" s="44">
        <v>11616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40</v>
      </c>
      <c r="B30" s="44">
        <v>2561</v>
      </c>
      <c r="C30" s="44">
        <v>2561</v>
      </c>
      <c r="D30" s="44">
        <v>1673</v>
      </c>
      <c r="E30" s="44">
        <v>0</v>
      </c>
      <c r="F30" s="44">
        <v>68</v>
      </c>
      <c r="G30" s="44">
        <v>0</v>
      </c>
      <c r="H30" s="44">
        <v>0</v>
      </c>
      <c r="I30" s="44">
        <v>0</v>
      </c>
      <c r="J30" s="44">
        <v>1605</v>
      </c>
      <c r="K30" s="44">
        <v>1605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41</v>
      </c>
      <c r="B31" s="44">
        <v>3884</v>
      </c>
      <c r="C31" s="44">
        <v>3884</v>
      </c>
      <c r="D31" s="44">
        <v>1293</v>
      </c>
      <c r="E31" s="44">
        <v>0</v>
      </c>
      <c r="F31" s="44">
        <v>161</v>
      </c>
      <c r="G31" s="44">
        <v>0</v>
      </c>
      <c r="H31" s="44">
        <v>0</v>
      </c>
      <c r="I31" s="44">
        <v>0</v>
      </c>
      <c r="J31" s="44">
        <v>1132</v>
      </c>
      <c r="K31" s="44">
        <v>1132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42</v>
      </c>
      <c r="B32" s="44">
        <v>1878</v>
      </c>
      <c r="C32" s="44">
        <v>1878</v>
      </c>
      <c r="D32" s="44">
        <v>969</v>
      </c>
      <c r="E32" s="44">
        <v>0</v>
      </c>
      <c r="F32" s="44">
        <v>78</v>
      </c>
      <c r="G32" s="44">
        <v>0</v>
      </c>
      <c r="H32" s="44">
        <v>0</v>
      </c>
      <c r="I32" s="44">
        <v>0</v>
      </c>
      <c r="J32" s="44">
        <v>891</v>
      </c>
      <c r="K32" s="44">
        <v>891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33.75">
      <c r="A33" s="20" t="s">
        <v>43</v>
      </c>
      <c r="B33" s="44">
        <v>581</v>
      </c>
      <c r="C33" s="44">
        <v>581</v>
      </c>
      <c r="D33" s="44">
        <v>145</v>
      </c>
      <c r="E33" s="44">
        <v>0</v>
      </c>
      <c r="F33" s="44">
        <v>24</v>
      </c>
      <c r="G33" s="44">
        <v>0</v>
      </c>
      <c r="H33" s="44">
        <v>0</v>
      </c>
      <c r="I33" s="44">
        <v>0</v>
      </c>
      <c r="J33" s="44">
        <v>121</v>
      </c>
      <c r="K33" s="44">
        <v>121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0" t="s">
        <v>44</v>
      </c>
      <c r="B34" s="44">
        <v>879</v>
      </c>
      <c r="C34" s="44">
        <v>879</v>
      </c>
      <c r="D34" s="44">
        <v>320</v>
      </c>
      <c r="E34" s="44">
        <v>0</v>
      </c>
      <c r="F34" s="44">
        <v>38</v>
      </c>
      <c r="G34" s="44">
        <v>0</v>
      </c>
      <c r="H34" s="44">
        <v>0</v>
      </c>
      <c r="I34" s="44">
        <v>0</v>
      </c>
      <c r="J34" s="44">
        <v>282</v>
      </c>
      <c r="K34" s="44">
        <v>282</v>
      </c>
      <c r="L34" s="4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20" t="s">
        <v>51</v>
      </c>
      <c r="B35" s="44">
        <v>2672</v>
      </c>
      <c r="C35" s="44">
        <v>2672</v>
      </c>
      <c r="D35" s="44">
        <v>1622</v>
      </c>
      <c r="E35" s="44">
        <v>0</v>
      </c>
      <c r="F35" s="44">
        <v>101</v>
      </c>
      <c r="G35" s="44">
        <v>0</v>
      </c>
      <c r="H35" s="44">
        <v>-112</v>
      </c>
      <c r="I35" s="44">
        <v>0</v>
      </c>
      <c r="J35" s="44">
        <v>1409</v>
      </c>
      <c r="K35" s="44">
        <v>1409</v>
      </c>
      <c r="L35" s="4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20" t="s">
        <v>52</v>
      </c>
      <c r="B36" s="44">
        <v>282</v>
      </c>
      <c r="C36" s="44">
        <v>282</v>
      </c>
      <c r="D36" s="44">
        <v>182</v>
      </c>
      <c r="E36" s="44">
        <v>0</v>
      </c>
      <c r="F36" s="44">
        <v>12</v>
      </c>
      <c r="G36" s="44">
        <v>0</v>
      </c>
      <c r="H36" s="44">
        <v>0</v>
      </c>
      <c r="I36" s="44">
        <v>0</v>
      </c>
      <c r="J36" s="44">
        <v>170</v>
      </c>
      <c r="K36" s="44">
        <v>170</v>
      </c>
      <c r="L36" s="4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0" t="s">
        <v>66</v>
      </c>
      <c r="B37" s="44">
        <v>3688</v>
      </c>
      <c r="C37" s="44">
        <v>3688</v>
      </c>
      <c r="D37" s="44">
        <v>0</v>
      </c>
      <c r="E37" s="44">
        <v>0</v>
      </c>
      <c r="F37" s="44">
        <v>0</v>
      </c>
      <c r="G37" s="44">
        <v>0</v>
      </c>
      <c r="H37" s="44">
        <v>1237</v>
      </c>
      <c r="I37" s="44">
        <v>0</v>
      </c>
      <c r="J37" s="44">
        <v>1237</v>
      </c>
      <c r="K37" s="44">
        <v>1237</v>
      </c>
      <c r="L37" s="4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22.5">
      <c r="A38" s="20" t="s">
        <v>25</v>
      </c>
      <c r="B38" s="44">
        <v>36440</v>
      </c>
      <c r="C38" s="44">
        <v>36440</v>
      </c>
      <c r="D38" s="44">
        <v>15524</v>
      </c>
      <c r="E38" s="44">
        <v>0</v>
      </c>
      <c r="F38" s="44">
        <v>461</v>
      </c>
      <c r="G38" s="44">
        <v>0</v>
      </c>
      <c r="H38" s="44">
        <v>0</v>
      </c>
      <c r="I38" s="44">
        <v>30</v>
      </c>
      <c r="J38" s="44">
        <v>15063</v>
      </c>
      <c r="K38" s="44">
        <v>15063</v>
      </c>
      <c r="L38" s="45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2.5">
      <c r="A39" s="20" t="s">
        <v>19</v>
      </c>
      <c r="B39" s="44">
        <v>405108</v>
      </c>
      <c r="C39" s="44">
        <v>405108</v>
      </c>
      <c r="D39" s="44">
        <v>166928</v>
      </c>
      <c r="E39" s="44">
        <v>0</v>
      </c>
      <c r="F39" s="44">
        <v>6110</v>
      </c>
      <c r="G39" s="44">
        <v>0</v>
      </c>
      <c r="H39" s="44">
        <v>0</v>
      </c>
      <c r="I39" s="44">
        <v>361</v>
      </c>
      <c r="J39" s="44">
        <v>160818</v>
      </c>
      <c r="K39" s="44">
        <v>160818</v>
      </c>
      <c r="L39" s="45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22.5">
      <c r="A40" s="20" t="s">
        <v>50</v>
      </c>
      <c r="B40" s="44">
        <v>46878</v>
      </c>
      <c r="C40" s="44">
        <v>46878</v>
      </c>
      <c r="D40" s="44">
        <v>18803</v>
      </c>
      <c r="E40" s="44">
        <v>0</v>
      </c>
      <c r="F40" s="44">
        <v>5555</v>
      </c>
      <c r="G40" s="44">
        <v>0</v>
      </c>
      <c r="H40" s="44">
        <v>12522</v>
      </c>
      <c r="I40" s="44">
        <v>83</v>
      </c>
      <c r="J40" s="44">
        <v>25770</v>
      </c>
      <c r="K40" s="44">
        <v>25770</v>
      </c>
      <c r="L40" s="45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22.5">
      <c r="A41" s="20" t="s">
        <v>27</v>
      </c>
      <c r="B41" s="44">
        <v>5022737</v>
      </c>
      <c r="C41" s="44">
        <v>5022737</v>
      </c>
      <c r="D41" s="44">
        <v>5022737</v>
      </c>
      <c r="E41" s="44">
        <v>0</v>
      </c>
      <c r="F41" s="44">
        <v>89692</v>
      </c>
      <c r="G41" s="44">
        <v>0</v>
      </c>
      <c r="H41" s="44">
        <v>0</v>
      </c>
      <c r="I41" s="44">
        <v>32702</v>
      </c>
      <c r="J41" s="44">
        <v>4933045</v>
      </c>
      <c r="K41" s="44">
        <v>4933045</v>
      </c>
      <c r="L41" s="45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22.5">
      <c r="A42" s="20" t="s">
        <v>84</v>
      </c>
      <c r="B42" s="44">
        <v>5000000</v>
      </c>
      <c r="C42" s="44">
        <v>5000000</v>
      </c>
      <c r="D42" s="44">
        <v>1517066</v>
      </c>
      <c r="E42" s="44">
        <v>535000</v>
      </c>
      <c r="F42" s="44">
        <v>0</v>
      </c>
      <c r="G42" s="44">
        <v>0</v>
      </c>
      <c r="H42" s="44">
        <v>0</v>
      </c>
      <c r="I42" s="44">
        <v>0</v>
      </c>
      <c r="J42" s="44">
        <v>2052066</v>
      </c>
      <c r="K42" s="44">
        <v>2052066</v>
      </c>
      <c r="L42" s="45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22.5">
      <c r="A43" s="20" t="s">
        <v>26</v>
      </c>
      <c r="B43" s="44">
        <v>71144</v>
      </c>
      <c r="C43" s="44">
        <v>71144</v>
      </c>
      <c r="D43" s="44">
        <v>69721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69721</v>
      </c>
      <c r="K43" s="44">
        <v>69721</v>
      </c>
      <c r="L43" s="45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" customFormat="1" ht="22.5">
      <c r="A44" s="20" t="s">
        <v>55</v>
      </c>
      <c r="B44" s="44">
        <v>14894285</v>
      </c>
      <c r="C44" s="44">
        <v>14894285</v>
      </c>
      <c r="D44" s="44">
        <v>1500000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1500000</v>
      </c>
      <c r="K44" s="44">
        <v>1500000</v>
      </c>
      <c r="L44" s="45">
        <v>0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" customFormat="1" ht="22.5">
      <c r="A45" s="20" t="s">
        <v>32</v>
      </c>
      <c r="B45" s="44">
        <v>9811</v>
      </c>
      <c r="C45" s="44">
        <v>9811</v>
      </c>
      <c r="D45" s="44">
        <v>2944</v>
      </c>
      <c r="E45" s="44">
        <v>0</v>
      </c>
      <c r="F45" s="44">
        <v>416</v>
      </c>
      <c r="G45" s="44">
        <v>0</v>
      </c>
      <c r="H45" s="44">
        <v>0</v>
      </c>
      <c r="I45" s="44">
        <v>0</v>
      </c>
      <c r="J45" s="44">
        <v>2528</v>
      </c>
      <c r="K45" s="44">
        <v>2528</v>
      </c>
      <c r="L45" s="45">
        <v>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" customFormat="1" ht="12.75">
      <c r="A46" s="12" t="s">
        <v>71</v>
      </c>
      <c r="B46" s="22">
        <v>37958081</v>
      </c>
      <c r="C46" s="22">
        <v>37958081</v>
      </c>
      <c r="D46" s="22">
        <v>10358253</v>
      </c>
      <c r="E46" s="22">
        <v>535000</v>
      </c>
      <c r="F46" s="22">
        <v>187157</v>
      </c>
      <c r="G46" s="22">
        <v>0</v>
      </c>
      <c r="H46" s="22">
        <v>14338</v>
      </c>
      <c r="I46" s="22">
        <v>34264</v>
      </c>
      <c r="J46" s="22">
        <v>10720434</v>
      </c>
      <c r="K46" s="22">
        <v>10720434</v>
      </c>
      <c r="L46" s="32">
        <v>0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" customFormat="1" ht="12" customHeight="1" thickBot="1">
      <c r="A47" s="14" t="str">
        <f>"Total in "&amp;LEFT($A$5,LEN($A$5)-5)&amp;":"</f>
        <v>Total in January:</v>
      </c>
      <c r="B47" s="15" t="s">
        <v>0</v>
      </c>
      <c r="C47" s="56">
        <v>37958081</v>
      </c>
      <c r="D47" s="56">
        <v>10358253</v>
      </c>
      <c r="E47" s="56">
        <v>535000</v>
      </c>
      <c r="F47" s="56">
        <v>187157</v>
      </c>
      <c r="G47" s="56">
        <v>0</v>
      </c>
      <c r="H47" s="56">
        <v>14338</v>
      </c>
      <c r="I47" s="56">
        <v>34264</v>
      </c>
      <c r="J47" s="15" t="s">
        <v>0</v>
      </c>
      <c r="K47" s="56">
        <v>10720434</v>
      </c>
      <c r="L47" s="60"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" customFormat="1" ht="13.5">
      <c r="A48" s="34" t="s">
        <v>22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" customFormat="1" ht="12.75">
      <c r="A49" s="6" t="s">
        <v>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" customFormat="1" ht="12" customHeight="1">
      <c r="A50" s="23" t="s">
        <v>15</v>
      </c>
      <c r="B50" s="24">
        <v>115240132</v>
      </c>
      <c r="C50" s="24">
        <v>115240132</v>
      </c>
      <c r="D50" s="25">
        <v>59990713</v>
      </c>
      <c r="E50" s="24">
        <v>0</v>
      </c>
      <c r="F50" s="25">
        <v>251888</v>
      </c>
      <c r="G50" s="25">
        <v>0</v>
      </c>
      <c r="H50" s="25">
        <v>947</v>
      </c>
      <c r="I50" s="25">
        <v>40614</v>
      </c>
      <c r="J50" s="44">
        <v>59739772</v>
      </c>
      <c r="K50" s="21">
        <v>59739772</v>
      </c>
      <c r="L50" s="33">
        <v>0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" customFormat="1" ht="12.75">
      <c r="A51" s="12" t="s">
        <v>11</v>
      </c>
      <c r="B51" s="26">
        <v>115240132</v>
      </c>
      <c r="C51" s="26">
        <v>115240132</v>
      </c>
      <c r="D51" s="26">
        <v>59990713</v>
      </c>
      <c r="E51" s="26">
        <v>0</v>
      </c>
      <c r="F51" s="26">
        <v>251888</v>
      </c>
      <c r="G51" s="26">
        <v>0</v>
      </c>
      <c r="H51" s="26">
        <v>947</v>
      </c>
      <c r="I51" s="26">
        <v>40614</v>
      </c>
      <c r="J51" s="26">
        <v>59739772</v>
      </c>
      <c r="K51" s="26">
        <v>59739772</v>
      </c>
      <c r="L51" s="32"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2" s="1" customFormat="1" ht="12" customHeight="1" thickBot="1">
      <c r="A52" s="14" t="str">
        <f>"Total in "&amp;LEFT($A$5,LEN($A$5)-5)&amp;":"</f>
        <v>Total in January:</v>
      </c>
      <c r="B52" s="15" t="s">
        <v>0</v>
      </c>
      <c r="C52" s="16">
        <v>115240132</v>
      </c>
      <c r="D52" s="16">
        <v>59990713</v>
      </c>
      <c r="E52" s="16">
        <v>0</v>
      </c>
      <c r="F52" s="16">
        <v>251888</v>
      </c>
      <c r="G52" s="16">
        <v>0</v>
      </c>
      <c r="H52" s="16">
        <v>947</v>
      </c>
      <c r="I52" s="16">
        <v>40614</v>
      </c>
      <c r="J52" s="15" t="s">
        <v>0</v>
      </c>
      <c r="K52" s="16">
        <v>59739772</v>
      </c>
      <c r="L52" s="17">
        <v>0</v>
      </c>
    </row>
    <row r="53" spans="1:12" s="1" customFormat="1" ht="12" customHeight="1" thickBot="1">
      <c r="A53" s="63" t="s">
        <v>1</v>
      </c>
      <c r="B53" s="64">
        <v>1105070459</v>
      </c>
      <c r="C53" s="64">
        <v>1105070459</v>
      </c>
      <c r="D53" s="64">
        <v>1036948331</v>
      </c>
      <c r="E53" s="64">
        <v>535000</v>
      </c>
      <c r="F53" s="64">
        <v>15486812</v>
      </c>
      <c r="G53" s="64">
        <v>0</v>
      </c>
      <c r="H53" s="64">
        <v>46775</v>
      </c>
      <c r="I53" s="64">
        <v>4044390</v>
      </c>
      <c r="J53" s="64">
        <v>1022043294</v>
      </c>
      <c r="K53" s="64">
        <v>1022043294</v>
      </c>
      <c r="L53" s="65">
        <v>0</v>
      </c>
    </row>
    <row r="54" spans="1:12" s="1" customFormat="1" ht="13.5" thickBot="1">
      <c r="A54" s="27" t="str">
        <f>"Grand total in "&amp;LEFT($A$5,LEN($A$5)-5)&amp;":"</f>
        <v>Grand total in January:</v>
      </c>
      <c r="B54" s="28" t="s">
        <v>0</v>
      </c>
      <c r="C54" s="57">
        <v>1105070459</v>
      </c>
      <c r="D54" s="57">
        <v>1036948331</v>
      </c>
      <c r="E54" s="57">
        <v>535000</v>
      </c>
      <c r="F54" s="57">
        <v>15486812</v>
      </c>
      <c r="G54" s="57">
        <v>0</v>
      </c>
      <c r="H54" s="57">
        <v>46775</v>
      </c>
      <c r="I54" s="57">
        <v>4044390</v>
      </c>
      <c r="J54" s="28" t="s">
        <v>0</v>
      </c>
      <c r="K54" s="57">
        <v>1022043294</v>
      </c>
      <c r="L54" s="61">
        <v>0</v>
      </c>
    </row>
    <row r="55" spans="1:12" s="1" customFormat="1" ht="12.75" hidden="1">
      <c r="A55" s="48" t="s">
        <v>29</v>
      </c>
      <c r="B55" s="49" t="s">
        <v>0</v>
      </c>
      <c r="C55" s="49" t="s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49" t="s">
        <v>0</v>
      </c>
      <c r="K55" s="50">
        <v>0</v>
      </c>
      <c r="L55" s="51" t="s">
        <v>0</v>
      </c>
    </row>
    <row r="56" spans="1:12" s="1" customFormat="1" ht="12.75" hidden="1">
      <c r="A56" s="52" t="s">
        <v>30</v>
      </c>
      <c r="B56" s="53" t="s">
        <v>0</v>
      </c>
      <c r="C56" s="53" t="s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3" t="s">
        <v>0</v>
      </c>
      <c r="K56" s="54">
        <v>0</v>
      </c>
      <c r="L56" s="55" t="s">
        <v>0</v>
      </c>
    </row>
    <row r="57" spans="1:12" s="1" customFormat="1" ht="12.75" hidden="1">
      <c r="A57" s="52" t="s">
        <v>31</v>
      </c>
      <c r="B57" s="53" t="s">
        <v>0</v>
      </c>
      <c r="C57" s="53" t="s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3" t="s">
        <v>0</v>
      </c>
      <c r="K57" s="54">
        <v>0</v>
      </c>
      <c r="L57" s="55" t="s">
        <v>0</v>
      </c>
    </row>
    <row r="58" spans="1:12" s="1" customFormat="1" ht="12.75" hidden="1">
      <c r="A58" s="52" t="s">
        <v>45</v>
      </c>
      <c r="B58" s="53" t="s">
        <v>0</v>
      </c>
      <c r="C58" s="53" t="s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3" t="s">
        <v>0</v>
      </c>
      <c r="K58" s="54">
        <v>0</v>
      </c>
      <c r="L58" s="55" t="s">
        <v>0</v>
      </c>
    </row>
    <row r="59" spans="1:12" s="1" customFormat="1" ht="12.75" hidden="1">
      <c r="A59" s="52" t="s">
        <v>46</v>
      </c>
      <c r="B59" s="58" t="s">
        <v>0</v>
      </c>
      <c r="C59" s="58" t="s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58" t="s">
        <v>0</v>
      </c>
      <c r="K59" s="22">
        <v>0</v>
      </c>
      <c r="L59" s="59" t="s">
        <v>0</v>
      </c>
    </row>
    <row r="60" spans="1:12" s="1" customFormat="1" ht="12.75" hidden="1">
      <c r="A60" s="52" t="s">
        <v>47</v>
      </c>
      <c r="B60" s="58" t="s">
        <v>0</v>
      </c>
      <c r="C60" s="58" t="s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58" t="s">
        <v>0</v>
      </c>
      <c r="K60" s="22">
        <v>0</v>
      </c>
      <c r="L60" s="59" t="s">
        <v>0</v>
      </c>
    </row>
    <row r="61" spans="1:12" s="1" customFormat="1" ht="12.75" hidden="1">
      <c r="A61" s="52" t="s">
        <v>48</v>
      </c>
      <c r="B61" s="58" t="s">
        <v>0</v>
      </c>
      <c r="C61" s="58" t="s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58" t="s">
        <v>0</v>
      </c>
      <c r="K61" s="22">
        <v>0</v>
      </c>
      <c r="L61" s="59" t="s">
        <v>0</v>
      </c>
    </row>
    <row r="62" spans="1:12" s="1" customFormat="1" ht="12.75" hidden="1">
      <c r="A62" s="52" t="s">
        <v>49</v>
      </c>
      <c r="B62" s="58" t="s">
        <v>0</v>
      </c>
      <c r="C62" s="58" t="s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58" t="s">
        <v>0</v>
      </c>
      <c r="K62" s="22">
        <v>0</v>
      </c>
      <c r="L62" s="59" t="s">
        <v>0</v>
      </c>
    </row>
    <row r="63" spans="1:12" s="1" customFormat="1" ht="12.75" hidden="1">
      <c r="A63" s="52" t="s">
        <v>53</v>
      </c>
      <c r="B63" s="58" t="s">
        <v>0</v>
      </c>
      <c r="C63" s="58" t="s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58" t="s">
        <v>0</v>
      </c>
      <c r="K63" s="22">
        <v>0</v>
      </c>
      <c r="L63" s="59" t="s">
        <v>0</v>
      </c>
    </row>
    <row r="64" spans="1:12" s="1" customFormat="1" ht="12.75" hidden="1">
      <c r="A64" s="52" t="s">
        <v>54</v>
      </c>
      <c r="B64" s="58" t="s">
        <v>0</v>
      </c>
      <c r="C64" s="58" t="s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58" t="s">
        <v>0</v>
      </c>
      <c r="K64" s="22">
        <v>0</v>
      </c>
      <c r="L64" s="59" t="s">
        <v>0</v>
      </c>
    </row>
    <row r="65" spans="1:12" s="1" customFormat="1" ht="13.5" hidden="1" thickBot="1">
      <c r="A65" s="52" t="s">
        <v>56</v>
      </c>
      <c r="B65" s="58" t="s">
        <v>0</v>
      </c>
      <c r="C65" s="58" t="s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58" t="s">
        <v>0</v>
      </c>
      <c r="K65" s="22">
        <v>0</v>
      </c>
      <c r="L65" s="59" t="s">
        <v>0</v>
      </c>
    </row>
    <row r="66" spans="1:12" s="1" customFormat="1" ht="13.5" thickBot="1">
      <c r="A66" s="43" t="str">
        <f>"Total per year "&amp;RIGHT($A$5,4)&amp;":"</f>
        <v>Total per year 2014:</v>
      </c>
      <c r="B66" s="15" t="s">
        <v>0</v>
      </c>
      <c r="C66" s="15" t="s">
        <v>0</v>
      </c>
      <c r="D66" s="16">
        <v>1036948331</v>
      </c>
      <c r="E66" s="16">
        <v>535000</v>
      </c>
      <c r="F66" s="16">
        <v>15486812</v>
      </c>
      <c r="G66" s="16">
        <v>0</v>
      </c>
      <c r="H66" s="16">
        <v>46775</v>
      </c>
      <c r="I66" s="16">
        <v>4044390</v>
      </c>
      <c r="J66" s="15" t="s">
        <v>0</v>
      </c>
      <c r="K66" s="16">
        <v>1022043294</v>
      </c>
      <c r="L66" s="62" t="s">
        <v>0</v>
      </c>
    </row>
    <row r="67" spans="1:12" s="1" customFormat="1" ht="15" customHeight="1">
      <c r="A67" s="35" t="s">
        <v>21</v>
      </c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s="1" customFormat="1" ht="15" customHeight="1">
      <c r="A68" s="36" t="s">
        <v>9</v>
      </c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70" r:id="rId2"/>
  <headerFooter alignWithMargins="0">
    <oddFooter>&amp;C&amp;P of &amp;N&amp;R&amp;8
</oddFooter>
  </headerFooter>
  <rowBreaks count="1" manualBreakCount="1">
    <brk id="47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PageLayoutView="0" workbookViewId="0" topLeftCell="A31">
      <selection activeCell="B44" sqref="B44:L44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86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12</v>
      </c>
      <c r="B12" s="44">
        <v>155849923</v>
      </c>
      <c r="C12" s="44">
        <v>155849923</v>
      </c>
      <c r="D12" s="44">
        <v>187153103</v>
      </c>
      <c r="E12" s="44">
        <v>0</v>
      </c>
      <c r="F12" s="44">
        <v>31303180</v>
      </c>
      <c r="G12" s="44">
        <v>0</v>
      </c>
      <c r="H12" s="44">
        <v>0</v>
      </c>
      <c r="I12" s="44">
        <v>0</v>
      </c>
      <c r="J12" s="44">
        <v>155849923</v>
      </c>
      <c r="K12" s="44">
        <v>155849923</v>
      </c>
      <c r="L12" s="45">
        <v>0</v>
      </c>
    </row>
    <row r="13" spans="1:12" s="1" customFormat="1" ht="12.75">
      <c r="A13" s="9" t="s">
        <v>13</v>
      </c>
      <c r="B13" s="44">
        <v>511102555</v>
      </c>
      <c r="C13" s="44">
        <v>511102555</v>
      </c>
      <c r="D13" s="44">
        <v>511102555</v>
      </c>
      <c r="E13" s="44">
        <v>0</v>
      </c>
      <c r="F13" s="44">
        <v>0</v>
      </c>
      <c r="G13" s="44">
        <v>0</v>
      </c>
      <c r="H13" s="44">
        <v>0</v>
      </c>
      <c r="I13" s="44">
        <v>2643264</v>
      </c>
      <c r="J13" s="44">
        <v>511102555</v>
      </c>
      <c r="K13" s="44">
        <v>511102555</v>
      </c>
      <c r="L13" s="45">
        <v>0</v>
      </c>
    </row>
    <row r="14" spans="1:12" s="1" customFormat="1" ht="12.75">
      <c r="A14" s="9" t="s">
        <v>14</v>
      </c>
      <c r="B14" s="46">
        <v>373413442</v>
      </c>
      <c r="C14" s="46">
        <v>373413442</v>
      </c>
      <c r="D14" s="46">
        <v>353413442</v>
      </c>
      <c r="E14" s="46">
        <v>20000000</v>
      </c>
      <c r="F14" s="46">
        <v>0</v>
      </c>
      <c r="G14" s="46">
        <v>0</v>
      </c>
      <c r="H14" s="46">
        <v>0</v>
      </c>
      <c r="I14" s="46">
        <v>3388427</v>
      </c>
      <c r="J14" s="46">
        <v>373413442</v>
      </c>
      <c r="K14" s="46">
        <v>373413442</v>
      </c>
      <c r="L14" s="47">
        <v>0</v>
      </c>
    </row>
    <row r="15" spans="1:12" s="1" customFormat="1" ht="12.75">
      <c r="A15" s="12" t="s">
        <v>71</v>
      </c>
      <c r="B15" s="22">
        <v>1040365920</v>
      </c>
      <c r="C15" s="22">
        <v>1040365920</v>
      </c>
      <c r="D15" s="22">
        <v>1051669100</v>
      </c>
      <c r="E15" s="22">
        <v>20000000</v>
      </c>
      <c r="F15" s="22">
        <v>31303180</v>
      </c>
      <c r="G15" s="22">
        <v>0</v>
      </c>
      <c r="H15" s="22">
        <v>0</v>
      </c>
      <c r="I15" s="22">
        <v>6031691</v>
      </c>
      <c r="J15" s="22">
        <v>1040365920</v>
      </c>
      <c r="K15" s="22">
        <v>1040365920</v>
      </c>
      <c r="L15" s="32">
        <v>0</v>
      </c>
    </row>
    <row r="16" spans="1:12" s="1" customFormat="1" ht="13.5" thickBot="1">
      <c r="A16" s="14" t="str">
        <f>"Total in "&amp;LEFT($A$5,LEN($A$5)-5)&amp;":"</f>
        <v>Total in October:</v>
      </c>
      <c r="B16" s="15" t="s">
        <v>0</v>
      </c>
      <c r="C16" s="16">
        <v>1040365920</v>
      </c>
      <c r="D16" s="16">
        <v>1051669100</v>
      </c>
      <c r="E16" s="16">
        <v>20000000</v>
      </c>
      <c r="F16" s="16">
        <v>31303180</v>
      </c>
      <c r="G16" s="16">
        <v>0</v>
      </c>
      <c r="H16" s="16">
        <v>0</v>
      </c>
      <c r="I16" s="16">
        <v>6031691</v>
      </c>
      <c r="J16" s="15" t="s">
        <v>0</v>
      </c>
      <c r="K16" s="16">
        <v>1040365920</v>
      </c>
      <c r="L16" s="17">
        <v>0</v>
      </c>
    </row>
    <row r="17" spans="1:256" s="1" customFormat="1" ht="12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0" t="s">
        <v>16</v>
      </c>
      <c r="B19" s="44">
        <v>2517730</v>
      </c>
      <c r="C19" s="44">
        <v>2517730</v>
      </c>
      <c r="D19" s="44">
        <v>1589668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1589668</v>
      </c>
      <c r="K19" s="44">
        <v>1589668</v>
      </c>
      <c r="L19" s="4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18</v>
      </c>
      <c r="B20" s="44">
        <v>538040</v>
      </c>
      <c r="C20" s="44">
        <v>538040</v>
      </c>
      <c r="D20" s="44">
        <v>215798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215798</v>
      </c>
      <c r="K20" s="44">
        <v>215798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3.75">
      <c r="A21" s="20" t="s">
        <v>68</v>
      </c>
      <c r="B21" s="44">
        <v>87817</v>
      </c>
      <c r="C21" s="44">
        <v>87817</v>
      </c>
      <c r="D21" s="44">
        <v>25673</v>
      </c>
      <c r="E21" s="44">
        <v>0</v>
      </c>
      <c r="F21" s="44">
        <v>3770</v>
      </c>
      <c r="G21" s="44">
        <v>0</v>
      </c>
      <c r="H21" s="44">
        <v>522</v>
      </c>
      <c r="I21" s="44">
        <v>0</v>
      </c>
      <c r="J21" s="44">
        <v>22425</v>
      </c>
      <c r="K21" s="44">
        <v>22425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0" t="s">
        <v>69</v>
      </c>
      <c r="B22" s="44">
        <v>34089</v>
      </c>
      <c r="C22" s="44">
        <v>34089</v>
      </c>
      <c r="D22" s="44">
        <v>26741</v>
      </c>
      <c r="E22" s="44">
        <v>0</v>
      </c>
      <c r="F22" s="44">
        <v>568</v>
      </c>
      <c r="G22" s="44">
        <v>0</v>
      </c>
      <c r="H22" s="44">
        <v>0</v>
      </c>
      <c r="I22" s="44">
        <v>0</v>
      </c>
      <c r="J22" s="44">
        <v>26173</v>
      </c>
      <c r="K22" s="44">
        <v>26173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70</v>
      </c>
      <c r="B23" s="44">
        <v>6085</v>
      </c>
      <c r="C23" s="44">
        <v>6085</v>
      </c>
      <c r="D23" s="44">
        <v>2736</v>
      </c>
      <c r="E23" s="44">
        <v>0</v>
      </c>
      <c r="F23" s="44">
        <v>253</v>
      </c>
      <c r="G23" s="44">
        <v>0</v>
      </c>
      <c r="H23" s="44">
        <v>0</v>
      </c>
      <c r="I23" s="44">
        <v>0</v>
      </c>
      <c r="J23" s="44">
        <v>2483</v>
      </c>
      <c r="K23" s="44">
        <v>2483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25</v>
      </c>
      <c r="B24" s="44">
        <v>36440</v>
      </c>
      <c r="C24" s="44">
        <v>36440</v>
      </c>
      <c r="D24" s="44">
        <v>11332</v>
      </c>
      <c r="E24" s="44">
        <v>0</v>
      </c>
      <c r="F24" s="44">
        <v>473</v>
      </c>
      <c r="G24" s="44">
        <v>0</v>
      </c>
      <c r="H24" s="44">
        <v>0</v>
      </c>
      <c r="I24" s="44">
        <v>22</v>
      </c>
      <c r="J24" s="44">
        <v>10859</v>
      </c>
      <c r="K24" s="44">
        <v>10859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19</v>
      </c>
      <c r="B25" s="44">
        <v>379425</v>
      </c>
      <c r="C25" s="44">
        <v>379425</v>
      </c>
      <c r="D25" s="44">
        <v>134332</v>
      </c>
      <c r="E25" s="44">
        <v>0</v>
      </c>
      <c r="F25" s="44">
        <v>5496</v>
      </c>
      <c r="G25" s="44">
        <v>0</v>
      </c>
      <c r="H25" s="44">
        <v>0</v>
      </c>
      <c r="I25" s="44">
        <v>238</v>
      </c>
      <c r="J25" s="44">
        <v>128836</v>
      </c>
      <c r="K25" s="44">
        <v>128836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50</v>
      </c>
      <c r="B26" s="44">
        <v>135347</v>
      </c>
      <c r="C26" s="44">
        <v>135347</v>
      </c>
      <c r="D26" s="44">
        <v>83081</v>
      </c>
      <c r="E26" s="44">
        <v>0</v>
      </c>
      <c r="F26" s="44">
        <v>1424</v>
      </c>
      <c r="G26" s="44">
        <v>0</v>
      </c>
      <c r="H26" s="44">
        <v>0</v>
      </c>
      <c r="I26" s="44">
        <v>367</v>
      </c>
      <c r="J26" s="44">
        <v>81657</v>
      </c>
      <c r="K26" s="44">
        <v>81657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76</v>
      </c>
      <c r="B27" s="44">
        <v>119</v>
      </c>
      <c r="C27" s="44">
        <v>119</v>
      </c>
      <c r="D27" s="44">
        <v>68</v>
      </c>
      <c r="E27" s="44">
        <v>0</v>
      </c>
      <c r="F27" s="44">
        <v>10</v>
      </c>
      <c r="G27" s="44">
        <v>0</v>
      </c>
      <c r="H27" s="44">
        <v>0</v>
      </c>
      <c r="I27" s="44">
        <v>0</v>
      </c>
      <c r="J27" s="44">
        <v>58</v>
      </c>
      <c r="K27" s="44">
        <v>58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83</v>
      </c>
      <c r="B28" s="44">
        <v>26900</v>
      </c>
      <c r="C28" s="44">
        <v>26900</v>
      </c>
      <c r="D28" s="44">
        <v>22058</v>
      </c>
      <c r="E28" s="44">
        <v>0</v>
      </c>
      <c r="F28" s="44">
        <v>0</v>
      </c>
      <c r="G28" s="44">
        <v>0</v>
      </c>
      <c r="H28" s="44">
        <v>-22058</v>
      </c>
      <c r="I28" s="44">
        <v>0</v>
      </c>
      <c r="J28" s="44">
        <v>0</v>
      </c>
      <c r="K28" s="44">
        <v>0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27</v>
      </c>
      <c r="B29" s="44">
        <v>5022737</v>
      </c>
      <c r="C29" s="44">
        <v>5022737</v>
      </c>
      <c r="D29" s="44">
        <v>4753662</v>
      </c>
      <c r="E29" s="44">
        <v>0</v>
      </c>
      <c r="F29" s="44">
        <v>89692</v>
      </c>
      <c r="G29" s="44">
        <v>0</v>
      </c>
      <c r="H29" s="44">
        <v>0</v>
      </c>
      <c r="I29" s="44">
        <v>25827</v>
      </c>
      <c r="J29" s="44">
        <v>4663970</v>
      </c>
      <c r="K29" s="44">
        <v>4663970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55</v>
      </c>
      <c r="B30" s="44">
        <v>14894285</v>
      </c>
      <c r="C30" s="44">
        <v>14894285</v>
      </c>
      <c r="D30" s="44">
        <v>2641790</v>
      </c>
      <c r="E30" s="44">
        <v>500000</v>
      </c>
      <c r="F30" s="44">
        <v>0</v>
      </c>
      <c r="G30" s="44">
        <v>0</v>
      </c>
      <c r="H30" s="44">
        <v>0</v>
      </c>
      <c r="I30" s="44">
        <v>5267</v>
      </c>
      <c r="J30" s="44">
        <v>3141790</v>
      </c>
      <c r="K30" s="44">
        <v>3141790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84</v>
      </c>
      <c r="B31" s="44">
        <v>5000000</v>
      </c>
      <c r="C31" s="44">
        <v>5000000</v>
      </c>
      <c r="D31" s="44">
        <v>212845</v>
      </c>
      <c r="E31" s="44">
        <v>0</v>
      </c>
      <c r="F31" s="44">
        <v>212845</v>
      </c>
      <c r="G31" s="44">
        <v>0</v>
      </c>
      <c r="H31" s="44">
        <v>0</v>
      </c>
      <c r="I31" s="44">
        <v>29395</v>
      </c>
      <c r="J31" s="44">
        <v>0</v>
      </c>
      <c r="K31" s="44">
        <v>0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87</v>
      </c>
      <c r="B32" s="44">
        <v>6000000</v>
      </c>
      <c r="C32" s="44">
        <v>6000000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2600</v>
      </c>
      <c r="J32" s="44">
        <v>0</v>
      </c>
      <c r="K32" s="44">
        <v>0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0" t="s">
        <v>73</v>
      </c>
      <c r="B33" s="44">
        <v>8495</v>
      </c>
      <c r="C33" s="44">
        <v>8495</v>
      </c>
      <c r="D33" s="44">
        <v>213</v>
      </c>
      <c r="E33" s="44">
        <v>0</v>
      </c>
      <c r="F33" s="44">
        <v>213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33.75">
      <c r="A34" s="20" t="s">
        <v>74</v>
      </c>
      <c r="B34" s="44">
        <v>871</v>
      </c>
      <c r="C34" s="44">
        <v>871</v>
      </c>
      <c r="D34" s="44">
        <v>726</v>
      </c>
      <c r="E34" s="44">
        <v>0</v>
      </c>
      <c r="F34" s="44">
        <v>24</v>
      </c>
      <c r="G34" s="44">
        <v>0</v>
      </c>
      <c r="H34" s="44">
        <v>0</v>
      </c>
      <c r="I34" s="44">
        <v>0</v>
      </c>
      <c r="J34" s="44">
        <v>702</v>
      </c>
      <c r="K34" s="44">
        <v>702</v>
      </c>
      <c r="L34" s="4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.75">
      <c r="A35" s="20" t="s">
        <v>85</v>
      </c>
      <c r="B35" s="44">
        <v>69450</v>
      </c>
      <c r="C35" s="44">
        <v>69450</v>
      </c>
      <c r="D35" s="44">
        <v>69450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69450</v>
      </c>
      <c r="K35" s="44">
        <v>69450</v>
      </c>
      <c r="L35" s="4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.75">
      <c r="A36" s="12" t="s">
        <v>71</v>
      </c>
      <c r="B36" s="22">
        <v>34757830</v>
      </c>
      <c r="C36" s="22">
        <v>34757830</v>
      </c>
      <c r="D36" s="22">
        <v>9790173</v>
      </c>
      <c r="E36" s="22">
        <v>500000</v>
      </c>
      <c r="F36" s="22">
        <v>314768</v>
      </c>
      <c r="G36" s="22">
        <v>0</v>
      </c>
      <c r="H36" s="22">
        <v>-21536</v>
      </c>
      <c r="I36" s="22">
        <v>63716</v>
      </c>
      <c r="J36" s="22">
        <v>9953869</v>
      </c>
      <c r="K36" s="22">
        <v>9953869</v>
      </c>
      <c r="L36" s="32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" customHeight="1" thickBot="1">
      <c r="A37" s="14" t="str">
        <f>"Total in "&amp;LEFT($A$5,LEN($A$5)-5)&amp;":"</f>
        <v>Total in October:</v>
      </c>
      <c r="B37" s="15" t="s">
        <v>0</v>
      </c>
      <c r="C37" s="56">
        <v>34757830</v>
      </c>
      <c r="D37" s="56">
        <v>9790173</v>
      </c>
      <c r="E37" s="56">
        <v>500000</v>
      </c>
      <c r="F37" s="56">
        <v>314768</v>
      </c>
      <c r="G37" s="56">
        <v>0</v>
      </c>
      <c r="H37" s="56">
        <v>-21536</v>
      </c>
      <c r="I37" s="56">
        <v>63716</v>
      </c>
      <c r="J37" s="15" t="s">
        <v>0</v>
      </c>
      <c r="K37" s="56">
        <v>9953869</v>
      </c>
      <c r="L37" s="60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3.5">
      <c r="A38" s="34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.75">
      <c r="A39" s="6" t="s">
        <v>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" customHeight="1">
      <c r="A40" s="23" t="s">
        <v>15</v>
      </c>
      <c r="B40" s="24">
        <v>114945906</v>
      </c>
      <c r="C40" s="24">
        <v>114945906</v>
      </c>
      <c r="D40" s="25">
        <v>53561372</v>
      </c>
      <c r="E40" s="24">
        <v>0</v>
      </c>
      <c r="F40" s="25">
        <v>221180</v>
      </c>
      <c r="G40" s="25">
        <v>0</v>
      </c>
      <c r="H40" s="25">
        <v>-992</v>
      </c>
      <c r="I40" s="25">
        <v>35265</v>
      </c>
      <c r="J40" s="44">
        <v>53339200</v>
      </c>
      <c r="K40" s="21">
        <v>53339200</v>
      </c>
      <c r="L40" s="3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.75">
      <c r="A41" s="12" t="s">
        <v>11</v>
      </c>
      <c r="B41" s="26">
        <v>114945906</v>
      </c>
      <c r="C41" s="26">
        <v>114945906</v>
      </c>
      <c r="D41" s="26">
        <v>53561372</v>
      </c>
      <c r="E41" s="26">
        <v>0</v>
      </c>
      <c r="F41" s="26">
        <v>221180</v>
      </c>
      <c r="G41" s="26">
        <v>0</v>
      </c>
      <c r="H41" s="26">
        <v>-992</v>
      </c>
      <c r="I41" s="26">
        <v>35265</v>
      </c>
      <c r="J41" s="26">
        <v>53339200</v>
      </c>
      <c r="K41" s="26">
        <v>53339200</v>
      </c>
      <c r="L41" s="32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2" s="1" customFormat="1" ht="12" customHeight="1" thickBot="1">
      <c r="A42" s="14" t="str">
        <f>"Total in "&amp;LEFT($A$5,LEN($A$5)-5)&amp;":"</f>
        <v>Total in October:</v>
      </c>
      <c r="B42" s="15" t="s">
        <v>0</v>
      </c>
      <c r="C42" s="16">
        <v>114945906</v>
      </c>
      <c r="D42" s="16">
        <v>53561372</v>
      </c>
      <c r="E42" s="16">
        <v>0</v>
      </c>
      <c r="F42" s="16">
        <v>221180</v>
      </c>
      <c r="G42" s="16">
        <v>0</v>
      </c>
      <c r="H42" s="16">
        <v>-992</v>
      </c>
      <c r="I42" s="16">
        <v>35265</v>
      </c>
      <c r="J42" s="15" t="s">
        <v>0</v>
      </c>
      <c r="K42" s="16">
        <v>53339200</v>
      </c>
      <c r="L42" s="17">
        <v>0</v>
      </c>
    </row>
    <row r="43" spans="1:12" s="1" customFormat="1" ht="12" customHeight="1" thickBot="1">
      <c r="A43" s="63" t="s">
        <v>1</v>
      </c>
      <c r="B43" s="64">
        <v>1190069656</v>
      </c>
      <c r="C43" s="64">
        <v>1190069656</v>
      </c>
      <c r="D43" s="64">
        <v>1115020645</v>
      </c>
      <c r="E43" s="64">
        <v>20500000</v>
      </c>
      <c r="F43" s="64">
        <v>31839128</v>
      </c>
      <c r="G43" s="64">
        <v>0</v>
      </c>
      <c r="H43" s="64">
        <v>-22528</v>
      </c>
      <c r="I43" s="64">
        <v>6130672</v>
      </c>
      <c r="J43" s="64">
        <v>1103658989</v>
      </c>
      <c r="K43" s="64">
        <v>1103658989</v>
      </c>
      <c r="L43" s="65">
        <v>0</v>
      </c>
    </row>
    <row r="44" spans="1:12" s="1" customFormat="1" ht="13.5" thickBot="1">
      <c r="A44" s="27" t="str">
        <f>"Grand total in "&amp;LEFT($A$5,LEN($A$5)-5)&amp;":"</f>
        <v>Grand total in October:</v>
      </c>
      <c r="B44" s="28" t="s">
        <v>0</v>
      </c>
      <c r="C44" s="57">
        <v>1190069656</v>
      </c>
      <c r="D44" s="57">
        <v>1115020645</v>
      </c>
      <c r="E44" s="57">
        <v>20500000</v>
      </c>
      <c r="F44" s="57">
        <v>31839128</v>
      </c>
      <c r="G44" s="57">
        <v>0</v>
      </c>
      <c r="H44" s="57">
        <v>-22528</v>
      </c>
      <c r="I44" s="57">
        <v>6130672</v>
      </c>
      <c r="J44" s="28" t="s">
        <v>0</v>
      </c>
      <c r="K44" s="57">
        <v>1103658989</v>
      </c>
      <c r="L44" s="61">
        <v>0</v>
      </c>
    </row>
    <row r="45" spans="1:12" s="1" customFormat="1" ht="12.75">
      <c r="A45" s="48" t="s">
        <v>29</v>
      </c>
      <c r="B45" s="49" t="s">
        <v>0</v>
      </c>
      <c r="C45" s="49" t="s">
        <v>0</v>
      </c>
      <c r="D45" s="50">
        <v>1036948331</v>
      </c>
      <c r="E45" s="50">
        <v>535000</v>
      </c>
      <c r="F45" s="50">
        <v>15486812</v>
      </c>
      <c r="G45" s="50">
        <v>0</v>
      </c>
      <c r="H45" s="50">
        <v>46775</v>
      </c>
      <c r="I45" s="50">
        <v>4044390</v>
      </c>
      <c r="J45" s="49" t="s">
        <v>0</v>
      </c>
      <c r="K45" s="50">
        <v>1022043294</v>
      </c>
      <c r="L45" s="51" t="s">
        <v>0</v>
      </c>
    </row>
    <row r="46" spans="1:12" s="1" customFormat="1" ht="12.75">
      <c r="A46" s="52" t="s">
        <v>30</v>
      </c>
      <c r="B46" s="53" t="s">
        <v>0</v>
      </c>
      <c r="C46" s="53" t="s">
        <v>0</v>
      </c>
      <c r="D46" s="54">
        <v>1022043294</v>
      </c>
      <c r="E46" s="54">
        <v>35000000</v>
      </c>
      <c r="F46" s="54">
        <v>16255550</v>
      </c>
      <c r="G46" s="54">
        <v>0</v>
      </c>
      <c r="H46" s="54">
        <v>72775</v>
      </c>
      <c r="I46" s="54">
        <v>5840089</v>
      </c>
      <c r="J46" s="53" t="s">
        <v>0</v>
      </c>
      <c r="K46" s="54">
        <v>1040860519</v>
      </c>
      <c r="L46" s="55" t="s">
        <v>0</v>
      </c>
    </row>
    <row r="47" spans="1:12" s="1" customFormat="1" ht="12.75">
      <c r="A47" s="52" t="s">
        <v>31</v>
      </c>
      <c r="B47" s="53" t="s">
        <v>0</v>
      </c>
      <c r="C47" s="53" t="s">
        <v>0</v>
      </c>
      <c r="D47" s="54">
        <v>1040860519</v>
      </c>
      <c r="E47" s="54">
        <v>30000000</v>
      </c>
      <c r="F47" s="54">
        <v>29077298</v>
      </c>
      <c r="G47" s="54">
        <v>0</v>
      </c>
      <c r="H47" s="54">
        <v>24723</v>
      </c>
      <c r="I47" s="54">
        <v>55950</v>
      </c>
      <c r="J47" s="53" t="s">
        <v>0</v>
      </c>
      <c r="K47" s="54">
        <v>1041807944</v>
      </c>
      <c r="L47" s="55" t="s">
        <v>0</v>
      </c>
    </row>
    <row r="48" spans="1:12" s="1" customFormat="1" ht="12.75">
      <c r="A48" s="52" t="s">
        <v>45</v>
      </c>
      <c r="B48" s="53" t="s">
        <v>0</v>
      </c>
      <c r="C48" s="53" t="s">
        <v>0</v>
      </c>
      <c r="D48" s="54">
        <v>1041807944</v>
      </c>
      <c r="E48" s="54">
        <v>75000000</v>
      </c>
      <c r="F48" s="54">
        <v>61243907</v>
      </c>
      <c r="G48" s="54">
        <v>0</v>
      </c>
      <c r="H48" s="54">
        <v>3522</v>
      </c>
      <c r="I48" s="54">
        <v>2045461</v>
      </c>
      <c r="J48" s="53" t="s">
        <v>0</v>
      </c>
      <c r="K48" s="54">
        <v>1055567559</v>
      </c>
      <c r="L48" s="55" t="s">
        <v>0</v>
      </c>
    </row>
    <row r="49" spans="1:12" s="1" customFormat="1" ht="12.75">
      <c r="A49" s="52" t="s">
        <v>46</v>
      </c>
      <c r="B49" s="58" t="s">
        <v>0</v>
      </c>
      <c r="C49" s="58" t="s">
        <v>0</v>
      </c>
      <c r="D49" s="22">
        <v>1055567559</v>
      </c>
      <c r="E49" s="22">
        <v>35350000</v>
      </c>
      <c r="F49" s="22">
        <v>18137723</v>
      </c>
      <c r="G49" s="22">
        <v>0</v>
      </c>
      <c r="H49" s="22">
        <v>23257</v>
      </c>
      <c r="I49" s="22">
        <v>104322</v>
      </c>
      <c r="J49" s="58" t="s">
        <v>0</v>
      </c>
      <c r="K49" s="22">
        <v>1072803093</v>
      </c>
      <c r="L49" s="59" t="s">
        <v>0</v>
      </c>
    </row>
    <row r="50" spans="1:12" s="1" customFormat="1" ht="12.75">
      <c r="A50" s="52" t="s">
        <v>47</v>
      </c>
      <c r="B50" s="58" t="s">
        <v>0</v>
      </c>
      <c r="C50" s="58" t="s">
        <v>0</v>
      </c>
      <c r="D50" s="22">
        <v>1072803093</v>
      </c>
      <c r="E50" s="22">
        <v>51091790</v>
      </c>
      <c r="F50" s="22">
        <v>14607899</v>
      </c>
      <c r="G50" s="22">
        <v>0</v>
      </c>
      <c r="H50" s="22">
        <v>3563</v>
      </c>
      <c r="I50" s="22">
        <v>538511</v>
      </c>
      <c r="J50" s="58" t="s">
        <v>0</v>
      </c>
      <c r="K50" s="22">
        <v>1109290547</v>
      </c>
      <c r="L50" s="59" t="s">
        <v>0</v>
      </c>
    </row>
    <row r="51" spans="1:12" s="1" customFormat="1" ht="12.75">
      <c r="A51" s="52" t="s">
        <v>48</v>
      </c>
      <c r="B51" s="58" t="s">
        <v>0</v>
      </c>
      <c r="C51" s="58" t="s">
        <v>0</v>
      </c>
      <c r="D51" s="22">
        <v>1109290547</v>
      </c>
      <c r="E51" s="22">
        <v>36701000</v>
      </c>
      <c r="F51" s="22">
        <v>14906500</v>
      </c>
      <c r="G51" s="22">
        <v>0</v>
      </c>
      <c r="H51" s="22">
        <v>32686</v>
      </c>
      <c r="I51" s="22">
        <v>4633595</v>
      </c>
      <c r="J51" s="58" t="s">
        <v>0</v>
      </c>
      <c r="K51" s="22">
        <v>1131117733</v>
      </c>
      <c r="L51" s="59" t="s">
        <v>0</v>
      </c>
    </row>
    <row r="52" spans="1:12" s="1" customFormat="1" ht="12.75">
      <c r="A52" s="52" t="s">
        <v>49</v>
      </c>
      <c r="B52" s="58" t="s">
        <v>0</v>
      </c>
      <c r="C52" s="58" t="s">
        <v>0</v>
      </c>
      <c r="D52" s="22">
        <v>1131117733</v>
      </c>
      <c r="E52" s="22">
        <v>0</v>
      </c>
      <c r="F52" s="22">
        <v>14663326</v>
      </c>
      <c r="G52" s="22">
        <v>0</v>
      </c>
      <c r="H52" s="22">
        <v>92284</v>
      </c>
      <c r="I52" s="22">
        <v>1144997</v>
      </c>
      <c r="J52" s="58" t="s">
        <v>0</v>
      </c>
      <c r="K52" s="22">
        <v>1116546691</v>
      </c>
      <c r="L52" s="59" t="s">
        <v>0</v>
      </c>
    </row>
    <row r="53" spans="1:12" s="1" customFormat="1" ht="13.5" thickBot="1">
      <c r="A53" s="52" t="s">
        <v>53</v>
      </c>
      <c r="B53" s="58" t="s">
        <v>0</v>
      </c>
      <c r="C53" s="58" t="s">
        <v>0</v>
      </c>
      <c r="D53" s="22">
        <v>1116546691</v>
      </c>
      <c r="E53" s="22">
        <v>36018450</v>
      </c>
      <c r="F53" s="22">
        <v>37571738</v>
      </c>
      <c r="G53" s="22">
        <v>0</v>
      </c>
      <c r="H53" s="22">
        <v>27242</v>
      </c>
      <c r="I53" s="22">
        <v>4863219</v>
      </c>
      <c r="J53" s="58" t="s">
        <v>0</v>
      </c>
      <c r="K53" s="22">
        <v>1115020645</v>
      </c>
      <c r="L53" s="59" t="s">
        <v>0</v>
      </c>
    </row>
    <row r="54" spans="1:12" s="1" customFormat="1" ht="12.75" hidden="1">
      <c r="A54" s="52" t="s">
        <v>54</v>
      </c>
      <c r="B54" s="58" t="s">
        <v>0</v>
      </c>
      <c r="C54" s="58" t="s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58" t="s">
        <v>0</v>
      </c>
      <c r="K54" s="22">
        <v>0</v>
      </c>
      <c r="L54" s="59" t="s">
        <v>0</v>
      </c>
    </row>
    <row r="55" spans="1:12" s="1" customFormat="1" ht="13.5" hidden="1" thickBot="1">
      <c r="A55" s="52" t="s">
        <v>56</v>
      </c>
      <c r="B55" s="66" t="s">
        <v>0</v>
      </c>
      <c r="C55" s="66" t="s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6" t="s">
        <v>0</v>
      </c>
      <c r="K55" s="67">
        <v>0</v>
      </c>
      <c r="L55" s="68" t="s">
        <v>0</v>
      </c>
    </row>
    <row r="56" spans="1:12" s="1" customFormat="1" ht="13.5" thickBot="1">
      <c r="A56" s="43" t="str">
        <f>"Total per year "&amp;RIGHT($A$5,4)&amp;":"</f>
        <v>Total per year 2014:</v>
      </c>
      <c r="B56" s="28" t="s">
        <v>0</v>
      </c>
      <c r="C56" s="28" t="s">
        <v>0</v>
      </c>
      <c r="D56" s="69">
        <v>1036948331</v>
      </c>
      <c r="E56" s="69">
        <v>320196240</v>
      </c>
      <c r="F56" s="69">
        <v>253789881</v>
      </c>
      <c r="G56" s="69">
        <v>0</v>
      </c>
      <c r="H56" s="69">
        <v>304299</v>
      </c>
      <c r="I56" s="69">
        <v>29401206</v>
      </c>
      <c r="J56" s="28" t="s">
        <v>0</v>
      </c>
      <c r="K56" s="69">
        <v>1103658989</v>
      </c>
      <c r="L56" s="70" t="s">
        <v>0</v>
      </c>
    </row>
    <row r="57" spans="1:12" s="1" customFormat="1" ht="15" customHeight="1">
      <c r="A57" s="35" t="s">
        <v>21</v>
      </c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s="1" customFormat="1" ht="15" customHeight="1">
      <c r="A58" s="36" t="s">
        <v>9</v>
      </c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</row>
  </sheetData>
  <sheetProtection/>
  <mergeCells count="11"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84" r:id="rId2"/>
  <headerFooter alignWithMargins="0">
    <oddFooter>&amp;C&amp;P of &amp;N&amp;R&amp;8
</oddFooter>
  </headerFooter>
  <rowBreaks count="1" manualBreakCount="1">
    <brk id="37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88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12</v>
      </c>
      <c r="B12" s="44">
        <v>153775462</v>
      </c>
      <c r="C12" s="44">
        <v>153775462</v>
      </c>
      <c r="D12" s="44">
        <v>155849923</v>
      </c>
      <c r="E12" s="44">
        <v>15000000</v>
      </c>
      <c r="F12" s="44">
        <v>17074461</v>
      </c>
      <c r="G12" s="44">
        <v>0</v>
      </c>
      <c r="H12" s="44">
        <v>0</v>
      </c>
      <c r="I12" s="44">
        <v>0</v>
      </c>
      <c r="J12" s="44">
        <v>153775462</v>
      </c>
      <c r="K12" s="44">
        <v>153775462</v>
      </c>
      <c r="L12" s="45">
        <v>0</v>
      </c>
    </row>
    <row r="13" spans="1:12" s="1" customFormat="1" ht="12.75">
      <c r="A13" s="9" t="s">
        <v>13</v>
      </c>
      <c r="B13" s="44">
        <v>511102555</v>
      </c>
      <c r="C13" s="44">
        <v>511102555</v>
      </c>
      <c r="D13" s="44">
        <v>511102555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511102555</v>
      </c>
      <c r="K13" s="44">
        <v>511102555</v>
      </c>
      <c r="L13" s="45">
        <v>0</v>
      </c>
    </row>
    <row r="14" spans="1:12" s="1" customFormat="1" ht="12.75">
      <c r="A14" s="9" t="s">
        <v>14</v>
      </c>
      <c r="B14" s="46">
        <v>393743442</v>
      </c>
      <c r="C14" s="46">
        <v>393743442</v>
      </c>
      <c r="D14" s="46">
        <v>373413442</v>
      </c>
      <c r="E14" s="46">
        <v>20330000</v>
      </c>
      <c r="F14" s="46">
        <v>0</v>
      </c>
      <c r="G14" s="46">
        <v>0</v>
      </c>
      <c r="H14" s="46">
        <v>0</v>
      </c>
      <c r="I14" s="46">
        <v>1892794</v>
      </c>
      <c r="J14" s="46">
        <v>393743442</v>
      </c>
      <c r="K14" s="46">
        <v>393743442</v>
      </c>
      <c r="L14" s="47">
        <v>0</v>
      </c>
    </row>
    <row r="15" spans="1:12" s="1" customFormat="1" ht="12.75">
      <c r="A15" s="12" t="s">
        <v>71</v>
      </c>
      <c r="B15" s="22">
        <v>1058621459</v>
      </c>
      <c r="C15" s="22">
        <v>1058621459</v>
      </c>
      <c r="D15" s="22">
        <v>1040365920</v>
      </c>
      <c r="E15" s="22">
        <v>35330000</v>
      </c>
      <c r="F15" s="22">
        <v>17074461</v>
      </c>
      <c r="G15" s="22">
        <v>0</v>
      </c>
      <c r="H15" s="22">
        <v>0</v>
      </c>
      <c r="I15" s="22">
        <v>1892794</v>
      </c>
      <c r="J15" s="22">
        <v>1058621459</v>
      </c>
      <c r="K15" s="22">
        <v>1058621459</v>
      </c>
      <c r="L15" s="32">
        <v>0</v>
      </c>
    </row>
    <row r="16" spans="1:12" s="1" customFormat="1" ht="13.5" thickBot="1">
      <c r="A16" s="14" t="str">
        <f>"Total in "&amp;LEFT($A$5,LEN($A$5)-5)&amp;":"</f>
        <v>Total in November:</v>
      </c>
      <c r="B16" s="15" t="s">
        <v>0</v>
      </c>
      <c r="C16" s="16">
        <v>1058621459</v>
      </c>
      <c r="D16" s="16">
        <v>1040365920</v>
      </c>
      <c r="E16" s="16">
        <v>35330000</v>
      </c>
      <c r="F16" s="16">
        <v>17074461</v>
      </c>
      <c r="G16" s="16">
        <v>0</v>
      </c>
      <c r="H16" s="16">
        <v>0</v>
      </c>
      <c r="I16" s="16">
        <v>1892794</v>
      </c>
      <c r="J16" s="15" t="s">
        <v>0</v>
      </c>
      <c r="K16" s="16">
        <v>1058621459</v>
      </c>
      <c r="L16" s="17">
        <v>0</v>
      </c>
    </row>
    <row r="17" spans="1:256" s="1" customFormat="1" ht="12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0" t="s">
        <v>16</v>
      </c>
      <c r="B19" s="44">
        <v>2517730</v>
      </c>
      <c r="C19" s="44">
        <v>2517730</v>
      </c>
      <c r="D19" s="44">
        <v>1589668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1589668</v>
      </c>
      <c r="K19" s="44">
        <v>1589668</v>
      </c>
      <c r="L19" s="4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18</v>
      </c>
      <c r="B20" s="44">
        <v>538040</v>
      </c>
      <c r="C20" s="44">
        <v>538040</v>
      </c>
      <c r="D20" s="44">
        <v>215798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215798</v>
      </c>
      <c r="K20" s="44">
        <v>215798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3.75">
      <c r="A21" s="20" t="s">
        <v>68</v>
      </c>
      <c r="B21" s="44">
        <v>84517</v>
      </c>
      <c r="C21" s="44">
        <v>84517</v>
      </c>
      <c r="D21" s="44">
        <v>22425</v>
      </c>
      <c r="E21" s="44">
        <v>0</v>
      </c>
      <c r="F21" s="44">
        <v>3035</v>
      </c>
      <c r="G21" s="44">
        <v>0</v>
      </c>
      <c r="H21" s="44">
        <v>75</v>
      </c>
      <c r="I21" s="44">
        <v>0</v>
      </c>
      <c r="J21" s="44">
        <v>19465</v>
      </c>
      <c r="K21" s="44">
        <v>19465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0" t="s">
        <v>69</v>
      </c>
      <c r="B22" s="44">
        <v>34089</v>
      </c>
      <c r="C22" s="44">
        <v>34089</v>
      </c>
      <c r="D22" s="44">
        <v>26173</v>
      </c>
      <c r="E22" s="44">
        <v>0</v>
      </c>
      <c r="F22" s="44">
        <v>568</v>
      </c>
      <c r="G22" s="44">
        <v>0</v>
      </c>
      <c r="H22" s="44">
        <v>0</v>
      </c>
      <c r="I22" s="44">
        <v>0</v>
      </c>
      <c r="J22" s="44">
        <v>25605</v>
      </c>
      <c r="K22" s="44">
        <v>25605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70</v>
      </c>
      <c r="B23" s="44">
        <v>6085</v>
      </c>
      <c r="C23" s="44">
        <v>6085</v>
      </c>
      <c r="D23" s="44">
        <v>2483</v>
      </c>
      <c r="E23" s="44">
        <v>0</v>
      </c>
      <c r="F23" s="44">
        <v>253</v>
      </c>
      <c r="G23" s="44">
        <v>0</v>
      </c>
      <c r="H23" s="44">
        <v>0</v>
      </c>
      <c r="I23" s="44">
        <v>0</v>
      </c>
      <c r="J23" s="44">
        <v>2230</v>
      </c>
      <c r="K23" s="44">
        <v>2230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89</v>
      </c>
      <c r="B24" s="44">
        <v>39147</v>
      </c>
      <c r="C24" s="44">
        <v>39147</v>
      </c>
      <c r="D24" s="44">
        <v>0</v>
      </c>
      <c r="E24" s="44">
        <v>0</v>
      </c>
      <c r="F24" s="44">
        <v>15691</v>
      </c>
      <c r="G24" s="44">
        <v>0</v>
      </c>
      <c r="H24" s="44">
        <v>39147</v>
      </c>
      <c r="I24" s="44">
        <v>0</v>
      </c>
      <c r="J24" s="44">
        <v>23456</v>
      </c>
      <c r="K24" s="44">
        <v>23456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25</v>
      </c>
      <c r="B25" s="44">
        <v>36440</v>
      </c>
      <c r="C25" s="44">
        <v>36440</v>
      </c>
      <c r="D25" s="44">
        <v>10859</v>
      </c>
      <c r="E25" s="44">
        <v>0</v>
      </c>
      <c r="F25" s="44">
        <v>472</v>
      </c>
      <c r="G25" s="44">
        <v>0</v>
      </c>
      <c r="H25" s="44">
        <v>0</v>
      </c>
      <c r="I25" s="44">
        <v>20</v>
      </c>
      <c r="J25" s="44">
        <v>10387</v>
      </c>
      <c r="K25" s="44">
        <v>10387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19</v>
      </c>
      <c r="B26" s="44">
        <v>379425</v>
      </c>
      <c r="C26" s="44">
        <v>379425</v>
      </c>
      <c r="D26" s="44">
        <v>128836</v>
      </c>
      <c r="E26" s="44">
        <v>0</v>
      </c>
      <c r="F26" s="44">
        <v>5182</v>
      </c>
      <c r="G26" s="44">
        <v>0</v>
      </c>
      <c r="H26" s="44">
        <v>0</v>
      </c>
      <c r="I26" s="44">
        <v>232</v>
      </c>
      <c r="J26" s="44">
        <v>123654</v>
      </c>
      <c r="K26" s="44">
        <v>123654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50</v>
      </c>
      <c r="B27" s="44">
        <v>135347</v>
      </c>
      <c r="C27" s="44">
        <v>135347</v>
      </c>
      <c r="D27" s="44">
        <v>81657</v>
      </c>
      <c r="E27" s="44">
        <v>0</v>
      </c>
      <c r="F27" s="44">
        <v>1443</v>
      </c>
      <c r="G27" s="44">
        <v>0</v>
      </c>
      <c r="H27" s="44">
        <v>0</v>
      </c>
      <c r="I27" s="44">
        <v>348</v>
      </c>
      <c r="J27" s="44">
        <v>80214</v>
      </c>
      <c r="K27" s="44">
        <v>80214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76</v>
      </c>
      <c r="B28" s="44">
        <v>119</v>
      </c>
      <c r="C28" s="44">
        <v>119</v>
      </c>
      <c r="D28" s="44">
        <v>58</v>
      </c>
      <c r="E28" s="44">
        <v>0</v>
      </c>
      <c r="F28" s="44">
        <v>10</v>
      </c>
      <c r="G28" s="44">
        <v>0</v>
      </c>
      <c r="H28" s="44">
        <v>0</v>
      </c>
      <c r="I28" s="44">
        <v>0</v>
      </c>
      <c r="J28" s="44">
        <v>48</v>
      </c>
      <c r="K28" s="44">
        <v>48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27</v>
      </c>
      <c r="B29" s="44">
        <v>5022737</v>
      </c>
      <c r="C29" s="44">
        <v>5022737</v>
      </c>
      <c r="D29" s="44">
        <v>4663970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4663970</v>
      </c>
      <c r="K29" s="44">
        <v>4663970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55</v>
      </c>
      <c r="B30" s="44">
        <v>14894285</v>
      </c>
      <c r="C30" s="44">
        <v>14894285</v>
      </c>
      <c r="D30" s="44">
        <v>3141790</v>
      </c>
      <c r="E30" s="44">
        <v>300000</v>
      </c>
      <c r="F30" s="44">
        <v>0</v>
      </c>
      <c r="G30" s="44">
        <v>0</v>
      </c>
      <c r="H30" s="44">
        <v>0</v>
      </c>
      <c r="I30" s="44">
        <v>5623</v>
      </c>
      <c r="J30" s="44">
        <v>3441790</v>
      </c>
      <c r="K30" s="44">
        <v>3441790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87</v>
      </c>
      <c r="B31" s="44">
        <v>6000000</v>
      </c>
      <c r="C31" s="44">
        <v>6000000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1033</v>
      </c>
      <c r="J31" s="44">
        <v>0</v>
      </c>
      <c r="K31" s="44">
        <v>0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33.75">
      <c r="A32" s="20" t="s">
        <v>74</v>
      </c>
      <c r="B32" s="44">
        <v>871</v>
      </c>
      <c r="C32" s="44">
        <v>871</v>
      </c>
      <c r="D32" s="44">
        <v>702</v>
      </c>
      <c r="E32" s="44">
        <v>0</v>
      </c>
      <c r="F32" s="44">
        <v>25</v>
      </c>
      <c r="G32" s="44">
        <v>0</v>
      </c>
      <c r="H32" s="44">
        <v>0</v>
      </c>
      <c r="I32" s="44">
        <v>0</v>
      </c>
      <c r="J32" s="44">
        <v>677</v>
      </c>
      <c r="K32" s="44">
        <v>677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2.75">
      <c r="A33" s="20" t="s">
        <v>85</v>
      </c>
      <c r="B33" s="44">
        <v>69450</v>
      </c>
      <c r="C33" s="44">
        <v>69450</v>
      </c>
      <c r="D33" s="44">
        <v>69450</v>
      </c>
      <c r="E33" s="44">
        <v>0</v>
      </c>
      <c r="F33" s="44">
        <v>0</v>
      </c>
      <c r="G33" s="44">
        <v>0</v>
      </c>
      <c r="H33" s="44">
        <v>0</v>
      </c>
      <c r="I33" s="44">
        <v>234</v>
      </c>
      <c r="J33" s="44">
        <v>69450</v>
      </c>
      <c r="K33" s="44">
        <v>69450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2.75">
      <c r="A34" s="12" t="s">
        <v>71</v>
      </c>
      <c r="B34" s="22">
        <v>29758282</v>
      </c>
      <c r="C34" s="22">
        <v>29758282</v>
      </c>
      <c r="D34" s="22">
        <v>9953869</v>
      </c>
      <c r="E34" s="22">
        <v>300000</v>
      </c>
      <c r="F34" s="22">
        <v>26679</v>
      </c>
      <c r="G34" s="22">
        <v>0</v>
      </c>
      <c r="H34" s="22">
        <v>39222</v>
      </c>
      <c r="I34" s="22">
        <v>7490</v>
      </c>
      <c r="J34" s="22">
        <v>10266412</v>
      </c>
      <c r="K34" s="22">
        <v>10266412</v>
      </c>
      <c r="L34" s="32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" customHeight="1" thickBot="1">
      <c r="A35" s="14" t="str">
        <f>"Total in "&amp;LEFT($A$5,LEN($A$5)-5)&amp;":"</f>
        <v>Total in November:</v>
      </c>
      <c r="B35" s="15" t="s">
        <v>0</v>
      </c>
      <c r="C35" s="56">
        <v>29758282</v>
      </c>
      <c r="D35" s="56">
        <v>9953869</v>
      </c>
      <c r="E35" s="56">
        <v>300000</v>
      </c>
      <c r="F35" s="56">
        <v>26679</v>
      </c>
      <c r="G35" s="56">
        <v>0</v>
      </c>
      <c r="H35" s="56">
        <v>39222</v>
      </c>
      <c r="I35" s="56">
        <v>7490</v>
      </c>
      <c r="J35" s="15" t="s">
        <v>0</v>
      </c>
      <c r="K35" s="56">
        <v>10266412</v>
      </c>
      <c r="L35" s="60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3.5">
      <c r="A36" s="34" t="s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>
      <c r="A37" s="6" t="s">
        <v>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" customHeight="1">
      <c r="A38" s="23" t="s">
        <v>15</v>
      </c>
      <c r="B38" s="24">
        <v>114946503</v>
      </c>
      <c r="C38" s="24">
        <v>114946503</v>
      </c>
      <c r="D38" s="25">
        <v>53339200</v>
      </c>
      <c r="E38" s="24">
        <v>0</v>
      </c>
      <c r="F38" s="25">
        <v>135386</v>
      </c>
      <c r="G38" s="25">
        <v>0</v>
      </c>
      <c r="H38" s="25">
        <v>1780</v>
      </c>
      <c r="I38" s="25">
        <v>15850</v>
      </c>
      <c r="J38" s="44">
        <v>53205594</v>
      </c>
      <c r="K38" s="21">
        <v>53205594</v>
      </c>
      <c r="L38" s="3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.75">
      <c r="A39" s="12" t="s">
        <v>11</v>
      </c>
      <c r="B39" s="26">
        <v>114946503</v>
      </c>
      <c r="C39" s="26">
        <v>114946503</v>
      </c>
      <c r="D39" s="26">
        <v>53339200</v>
      </c>
      <c r="E39" s="26">
        <v>0</v>
      </c>
      <c r="F39" s="26">
        <v>135386</v>
      </c>
      <c r="G39" s="26">
        <v>0</v>
      </c>
      <c r="H39" s="26">
        <v>1780</v>
      </c>
      <c r="I39" s="26">
        <v>15850</v>
      </c>
      <c r="J39" s="26">
        <v>53205594</v>
      </c>
      <c r="K39" s="26">
        <v>53205594</v>
      </c>
      <c r="L39" s="32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2" s="1" customFormat="1" ht="12" customHeight="1" thickBot="1">
      <c r="A40" s="14" t="str">
        <f>"Total in "&amp;LEFT($A$5,LEN($A$5)-5)&amp;":"</f>
        <v>Total in November:</v>
      </c>
      <c r="B40" s="15" t="s">
        <v>0</v>
      </c>
      <c r="C40" s="16">
        <v>114946503</v>
      </c>
      <c r="D40" s="16">
        <v>53339200</v>
      </c>
      <c r="E40" s="16">
        <v>0</v>
      </c>
      <c r="F40" s="16">
        <v>135386</v>
      </c>
      <c r="G40" s="16">
        <v>0</v>
      </c>
      <c r="H40" s="16">
        <v>1780</v>
      </c>
      <c r="I40" s="16">
        <v>15850</v>
      </c>
      <c r="J40" s="15" t="s">
        <v>0</v>
      </c>
      <c r="K40" s="16">
        <v>53205594</v>
      </c>
      <c r="L40" s="17">
        <v>0</v>
      </c>
    </row>
    <row r="41" spans="1:12" s="1" customFormat="1" ht="12" customHeight="1" thickBot="1">
      <c r="A41" s="63" t="s">
        <v>1</v>
      </c>
      <c r="B41" s="64">
        <v>1203326244</v>
      </c>
      <c r="C41" s="64">
        <v>1203326244</v>
      </c>
      <c r="D41" s="64">
        <v>1103658989</v>
      </c>
      <c r="E41" s="64">
        <v>35630000</v>
      </c>
      <c r="F41" s="64">
        <v>17236526</v>
      </c>
      <c r="G41" s="64">
        <v>0</v>
      </c>
      <c r="H41" s="64">
        <v>41002</v>
      </c>
      <c r="I41" s="64">
        <v>1916134</v>
      </c>
      <c r="J41" s="64">
        <v>1122093465</v>
      </c>
      <c r="K41" s="64">
        <v>1122093465</v>
      </c>
      <c r="L41" s="65">
        <v>0</v>
      </c>
    </row>
    <row r="42" spans="1:12" s="1" customFormat="1" ht="13.5" thickBot="1">
      <c r="A42" s="27" t="str">
        <f>"Grand total in "&amp;LEFT($A$5,LEN($A$5)-5)&amp;":"</f>
        <v>Grand total in November:</v>
      </c>
      <c r="B42" s="28" t="s">
        <v>0</v>
      </c>
      <c r="C42" s="57">
        <v>1203326244</v>
      </c>
      <c r="D42" s="57">
        <v>1103658989</v>
      </c>
      <c r="E42" s="57">
        <v>35630000</v>
      </c>
      <c r="F42" s="57">
        <v>17236526</v>
      </c>
      <c r="G42" s="57">
        <v>0</v>
      </c>
      <c r="H42" s="57">
        <v>41002</v>
      </c>
      <c r="I42" s="57">
        <v>1916134</v>
      </c>
      <c r="J42" s="28" t="s">
        <v>0</v>
      </c>
      <c r="K42" s="57">
        <v>1122093465</v>
      </c>
      <c r="L42" s="61">
        <v>0</v>
      </c>
    </row>
    <row r="43" spans="1:12" s="1" customFormat="1" ht="12.75">
      <c r="A43" s="48" t="s">
        <v>29</v>
      </c>
      <c r="B43" s="49" t="s">
        <v>0</v>
      </c>
      <c r="C43" s="49" t="s">
        <v>0</v>
      </c>
      <c r="D43" s="50">
        <v>1036948331</v>
      </c>
      <c r="E43" s="50">
        <v>535000</v>
      </c>
      <c r="F43" s="50">
        <v>15486812</v>
      </c>
      <c r="G43" s="50">
        <v>0</v>
      </c>
      <c r="H43" s="50">
        <v>46775</v>
      </c>
      <c r="I43" s="50">
        <v>4044390</v>
      </c>
      <c r="J43" s="49" t="s">
        <v>0</v>
      </c>
      <c r="K43" s="50">
        <v>1022043294</v>
      </c>
      <c r="L43" s="51" t="s">
        <v>0</v>
      </c>
    </row>
    <row r="44" spans="1:12" s="1" customFormat="1" ht="12.75">
      <c r="A44" s="52" t="s">
        <v>30</v>
      </c>
      <c r="B44" s="53" t="s">
        <v>0</v>
      </c>
      <c r="C44" s="53" t="s">
        <v>0</v>
      </c>
      <c r="D44" s="54">
        <v>1022043294</v>
      </c>
      <c r="E44" s="54">
        <v>35000000</v>
      </c>
      <c r="F44" s="54">
        <v>16255550</v>
      </c>
      <c r="G44" s="54">
        <v>0</v>
      </c>
      <c r="H44" s="54">
        <v>72775</v>
      </c>
      <c r="I44" s="54">
        <v>5840089</v>
      </c>
      <c r="J44" s="53" t="s">
        <v>0</v>
      </c>
      <c r="K44" s="54">
        <v>1040860519</v>
      </c>
      <c r="L44" s="55" t="s">
        <v>0</v>
      </c>
    </row>
    <row r="45" spans="1:12" s="1" customFormat="1" ht="12.75">
      <c r="A45" s="52" t="s">
        <v>31</v>
      </c>
      <c r="B45" s="53" t="s">
        <v>0</v>
      </c>
      <c r="C45" s="53" t="s">
        <v>0</v>
      </c>
      <c r="D45" s="54">
        <v>1040860519</v>
      </c>
      <c r="E45" s="54">
        <v>30000000</v>
      </c>
      <c r="F45" s="54">
        <v>29077298</v>
      </c>
      <c r="G45" s="54">
        <v>0</v>
      </c>
      <c r="H45" s="54">
        <v>24723</v>
      </c>
      <c r="I45" s="54">
        <v>55950</v>
      </c>
      <c r="J45" s="53" t="s">
        <v>0</v>
      </c>
      <c r="K45" s="54">
        <v>1041807944</v>
      </c>
      <c r="L45" s="55" t="s">
        <v>0</v>
      </c>
    </row>
    <row r="46" spans="1:12" s="1" customFormat="1" ht="12.75">
      <c r="A46" s="52" t="s">
        <v>45</v>
      </c>
      <c r="B46" s="53" t="s">
        <v>0</v>
      </c>
      <c r="C46" s="53" t="s">
        <v>0</v>
      </c>
      <c r="D46" s="54">
        <v>1041807944</v>
      </c>
      <c r="E46" s="54">
        <v>75000000</v>
      </c>
      <c r="F46" s="54">
        <v>61243907</v>
      </c>
      <c r="G46" s="54">
        <v>0</v>
      </c>
      <c r="H46" s="54">
        <v>3522</v>
      </c>
      <c r="I46" s="54">
        <v>2045461</v>
      </c>
      <c r="J46" s="53" t="s">
        <v>0</v>
      </c>
      <c r="K46" s="54">
        <v>1055567559</v>
      </c>
      <c r="L46" s="55" t="s">
        <v>0</v>
      </c>
    </row>
    <row r="47" spans="1:12" s="1" customFormat="1" ht="12.75">
      <c r="A47" s="52" t="s">
        <v>46</v>
      </c>
      <c r="B47" s="58" t="s">
        <v>0</v>
      </c>
      <c r="C47" s="58" t="s">
        <v>0</v>
      </c>
      <c r="D47" s="22">
        <v>1055567559</v>
      </c>
      <c r="E47" s="22">
        <v>35350000</v>
      </c>
      <c r="F47" s="22">
        <v>18137723</v>
      </c>
      <c r="G47" s="22">
        <v>0</v>
      </c>
      <c r="H47" s="22">
        <v>23257</v>
      </c>
      <c r="I47" s="22">
        <v>104322</v>
      </c>
      <c r="J47" s="58" t="s">
        <v>0</v>
      </c>
      <c r="K47" s="22">
        <v>1072803093</v>
      </c>
      <c r="L47" s="59" t="s">
        <v>0</v>
      </c>
    </row>
    <row r="48" spans="1:12" s="1" customFormat="1" ht="12.75">
      <c r="A48" s="52" t="s">
        <v>47</v>
      </c>
      <c r="B48" s="58" t="s">
        <v>0</v>
      </c>
      <c r="C48" s="58" t="s">
        <v>0</v>
      </c>
      <c r="D48" s="22">
        <v>1072803093</v>
      </c>
      <c r="E48" s="22">
        <v>51091790</v>
      </c>
      <c r="F48" s="22">
        <v>14607899</v>
      </c>
      <c r="G48" s="22">
        <v>0</v>
      </c>
      <c r="H48" s="22">
        <v>3563</v>
      </c>
      <c r="I48" s="22">
        <v>538511</v>
      </c>
      <c r="J48" s="58" t="s">
        <v>0</v>
      </c>
      <c r="K48" s="22">
        <v>1109290547</v>
      </c>
      <c r="L48" s="59" t="s">
        <v>0</v>
      </c>
    </row>
    <row r="49" spans="1:12" s="1" customFormat="1" ht="12.75">
      <c r="A49" s="52" t="s">
        <v>48</v>
      </c>
      <c r="B49" s="58" t="s">
        <v>0</v>
      </c>
      <c r="C49" s="58" t="s">
        <v>0</v>
      </c>
      <c r="D49" s="22">
        <v>1109290547</v>
      </c>
      <c r="E49" s="22">
        <v>36701000</v>
      </c>
      <c r="F49" s="22">
        <v>14906500</v>
      </c>
      <c r="G49" s="22">
        <v>0</v>
      </c>
      <c r="H49" s="22">
        <v>32686</v>
      </c>
      <c r="I49" s="22">
        <v>4633595</v>
      </c>
      <c r="J49" s="58" t="s">
        <v>0</v>
      </c>
      <c r="K49" s="22">
        <v>1131117733</v>
      </c>
      <c r="L49" s="59" t="s">
        <v>0</v>
      </c>
    </row>
    <row r="50" spans="1:12" s="1" customFormat="1" ht="12.75">
      <c r="A50" s="52" t="s">
        <v>49</v>
      </c>
      <c r="B50" s="58" t="s">
        <v>0</v>
      </c>
      <c r="C50" s="58" t="s">
        <v>0</v>
      </c>
      <c r="D50" s="22">
        <v>1131117733</v>
      </c>
      <c r="E50" s="22">
        <v>0</v>
      </c>
      <c r="F50" s="22">
        <v>14663326</v>
      </c>
      <c r="G50" s="22">
        <v>0</v>
      </c>
      <c r="H50" s="22">
        <v>92284</v>
      </c>
      <c r="I50" s="22">
        <v>1144997</v>
      </c>
      <c r="J50" s="58" t="s">
        <v>0</v>
      </c>
      <c r="K50" s="22">
        <v>1116546691</v>
      </c>
      <c r="L50" s="59" t="s">
        <v>0</v>
      </c>
    </row>
    <row r="51" spans="1:12" s="1" customFormat="1" ht="12.75">
      <c r="A51" s="52" t="s">
        <v>53</v>
      </c>
      <c r="B51" s="58" t="s">
        <v>0</v>
      </c>
      <c r="C51" s="58" t="s">
        <v>0</v>
      </c>
      <c r="D51" s="22">
        <v>1116546691</v>
      </c>
      <c r="E51" s="22">
        <v>36018450</v>
      </c>
      <c r="F51" s="22">
        <v>37571738</v>
      </c>
      <c r="G51" s="22">
        <v>0</v>
      </c>
      <c r="H51" s="22">
        <v>27242</v>
      </c>
      <c r="I51" s="22">
        <v>4863219</v>
      </c>
      <c r="J51" s="58" t="s">
        <v>0</v>
      </c>
      <c r="K51" s="22">
        <v>1115020645</v>
      </c>
      <c r="L51" s="59" t="s">
        <v>0</v>
      </c>
    </row>
    <row r="52" spans="1:12" s="1" customFormat="1" ht="13.5" thickBot="1">
      <c r="A52" s="52" t="s">
        <v>54</v>
      </c>
      <c r="B52" s="58" t="s">
        <v>0</v>
      </c>
      <c r="C52" s="58" t="s">
        <v>0</v>
      </c>
      <c r="D52" s="22">
        <v>1115020645</v>
      </c>
      <c r="E52" s="22">
        <v>20500000</v>
      </c>
      <c r="F52" s="22">
        <v>31839128</v>
      </c>
      <c r="G52" s="22">
        <v>0</v>
      </c>
      <c r="H52" s="22">
        <v>-22528</v>
      </c>
      <c r="I52" s="22">
        <v>6130672</v>
      </c>
      <c r="J52" s="58" t="s">
        <v>0</v>
      </c>
      <c r="K52" s="22">
        <v>1103658989</v>
      </c>
      <c r="L52" s="59">
        <v>0</v>
      </c>
    </row>
    <row r="53" spans="1:12" s="1" customFormat="1" ht="13.5" hidden="1" thickBot="1">
      <c r="A53" s="52" t="s">
        <v>56</v>
      </c>
      <c r="B53" s="66" t="s">
        <v>0</v>
      </c>
      <c r="C53" s="66" t="s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6" t="s">
        <v>0</v>
      </c>
      <c r="K53" s="67">
        <v>0</v>
      </c>
      <c r="L53" s="68" t="s">
        <v>0</v>
      </c>
    </row>
    <row r="54" spans="1:12" s="1" customFormat="1" ht="13.5" thickBot="1">
      <c r="A54" s="43" t="str">
        <f>"Total per year "&amp;RIGHT($A$5,4)&amp;":"</f>
        <v>Total per year 2014:</v>
      </c>
      <c r="B54" s="28" t="s">
        <v>0</v>
      </c>
      <c r="C54" s="28" t="s">
        <v>0</v>
      </c>
      <c r="D54" s="69">
        <v>1036948331</v>
      </c>
      <c r="E54" s="69">
        <v>355826240</v>
      </c>
      <c r="F54" s="69">
        <v>271026407</v>
      </c>
      <c r="G54" s="69">
        <v>0</v>
      </c>
      <c r="H54" s="69">
        <v>345301</v>
      </c>
      <c r="I54" s="69">
        <v>31317340</v>
      </c>
      <c r="J54" s="28" t="s">
        <v>0</v>
      </c>
      <c r="K54" s="69">
        <v>1122093465</v>
      </c>
      <c r="L54" s="70" t="s">
        <v>0</v>
      </c>
    </row>
    <row r="55" spans="1:12" s="1" customFormat="1" ht="15" customHeight="1">
      <c r="A55" s="35" t="s">
        <v>21</v>
      </c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s="1" customFormat="1" ht="15" customHeight="1">
      <c r="A56" s="36" t="s">
        <v>9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84" r:id="rId2"/>
  <headerFooter alignWithMargins="0">
    <oddFooter>&amp;C&amp;P of &amp;N&amp;R&amp;8
</oddFooter>
  </headerFooter>
  <rowBreaks count="1" manualBreakCount="1">
    <brk id="35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3" s="72" customFormat="1" ht="45.75" customHeight="1">
      <c r="A1" s="89" t="s">
        <v>91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1"/>
    </row>
    <row r="2" spans="1:13" s="72" customFormat="1" ht="24" customHeight="1">
      <c r="A2" s="90" t="s">
        <v>92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71"/>
    </row>
    <row r="3" spans="1:12" s="73" customFormat="1" ht="30" customHeight="1">
      <c r="A3" s="87" t="s">
        <v>93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s="73" customFormat="1" ht="30" customHeight="1">
      <c r="A4" s="88" t="s">
        <v>94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s="1" customFormat="1" ht="15.75" customHeight="1">
      <c r="A5" s="76" t="s">
        <v>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2" s="1" customFormat="1" ht="15.75" customHeight="1">
      <c r="A6" s="77" t="s">
        <v>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s="1" customFormat="1" ht="15.75" customHeight="1">
      <c r="A7" s="79" t="s">
        <v>90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s="1" customFormat="1" ht="17.25" customHeight="1" thickBot="1">
      <c r="A8" s="37"/>
      <c r="B8" s="37"/>
      <c r="C8" s="37"/>
      <c r="D8" s="37"/>
      <c r="E8" s="37"/>
      <c r="F8" s="37"/>
      <c r="G8" s="37"/>
      <c r="H8" s="37"/>
      <c r="I8" s="38"/>
      <c r="J8" s="37"/>
      <c r="K8" s="37"/>
      <c r="L8" s="39" t="s">
        <v>4</v>
      </c>
    </row>
    <row r="9" spans="1:12" s="1" customFormat="1" ht="25.5" customHeight="1">
      <c r="A9" s="81" t="s">
        <v>5</v>
      </c>
      <c r="B9" s="83" t="s">
        <v>6</v>
      </c>
      <c r="C9" s="83"/>
      <c r="D9" s="83" t="s">
        <v>58</v>
      </c>
      <c r="E9" s="83" t="s">
        <v>8</v>
      </c>
      <c r="F9" s="83"/>
      <c r="G9" s="83"/>
      <c r="H9" s="83"/>
      <c r="I9" s="83"/>
      <c r="J9" s="83" t="s">
        <v>10</v>
      </c>
      <c r="K9" s="83"/>
      <c r="L9" s="85" t="s">
        <v>59</v>
      </c>
    </row>
    <row r="10" spans="1:12" s="1" customFormat="1" ht="38.25">
      <c r="A10" s="82"/>
      <c r="B10" s="2" t="s">
        <v>7</v>
      </c>
      <c r="C10" s="2" t="s">
        <v>1</v>
      </c>
      <c r="D10" s="84"/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 t="s">
        <v>7</v>
      </c>
      <c r="K10" s="2" t="s">
        <v>65</v>
      </c>
      <c r="L10" s="86"/>
    </row>
    <row r="11" spans="1:12" s="1" customFormat="1" ht="13.5" thickBot="1">
      <c r="A11" s="40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2">
        <v>12</v>
      </c>
    </row>
    <row r="12" spans="1:12" s="1" customFormat="1" ht="13.5">
      <c r="A12" s="3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5"/>
    </row>
    <row r="13" spans="1:12" s="1" customFormat="1" ht="12.75">
      <c r="A13" s="13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</row>
    <row r="14" spans="1:12" s="1" customFormat="1" ht="12.75">
      <c r="A14" s="9" t="s">
        <v>12</v>
      </c>
      <c r="B14" s="44">
        <v>121701000</v>
      </c>
      <c r="C14" s="44">
        <v>121701000</v>
      </c>
      <c r="D14" s="44">
        <v>153775462</v>
      </c>
      <c r="E14" s="44">
        <v>0</v>
      </c>
      <c r="F14" s="44">
        <v>32074462</v>
      </c>
      <c r="G14" s="44">
        <v>0</v>
      </c>
      <c r="H14" s="44">
        <v>0</v>
      </c>
      <c r="I14" s="44">
        <v>0</v>
      </c>
      <c r="J14" s="44">
        <v>121701000</v>
      </c>
      <c r="K14" s="44">
        <v>121701000</v>
      </c>
      <c r="L14" s="45">
        <v>0</v>
      </c>
    </row>
    <row r="15" spans="1:12" s="1" customFormat="1" ht="12.75">
      <c r="A15" s="9" t="s">
        <v>13</v>
      </c>
      <c r="B15" s="44">
        <v>511102555</v>
      </c>
      <c r="C15" s="44">
        <v>511102555</v>
      </c>
      <c r="D15" s="44">
        <v>511102555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511102555</v>
      </c>
      <c r="K15" s="44">
        <v>511102555</v>
      </c>
      <c r="L15" s="45">
        <v>0</v>
      </c>
    </row>
    <row r="16" spans="1:12" s="1" customFormat="1" ht="12.75">
      <c r="A16" s="9" t="s">
        <v>14</v>
      </c>
      <c r="B16" s="46">
        <v>413743442</v>
      </c>
      <c r="C16" s="46">
        <v>413743442</v>
      </c>
      <c r="D16" s="46">
        <v>393743442</v>
      </c>
      <c r="E16" s="46">
        <v>20000000</v>
      </c>
      <c r="F16" s="46">
        <v>0</v>
      </c>
      <c r="G16" s="46">
        <v>0</v>
      </c>
      <c r="H16" s="46">
        <v>0</v>
      </c>
      <c r="I16" s="46">
        <v>3374129</v>
      </c>
      <c r="J16" s="46">
        <v>413743442</v>
      </c>
      <c r="K16" s="46">
        <v>413743442</v>
      </c>
      <c r="L16" s="47">
        <v>0</v>
      </c>
    </row>
    <row r="17" spans="1:12" s="1" customFormat="1" ht="12.75">
      <c r="A17" s="12" t="s">
        <v>71</v>
      </c>
      <c r="B17" s="22">
        <v>1046546997</v>
      </c>
      <c r="C17" s="22">
        <v>1046546997</v>
      </c>
      <c r="D17" s="22">
        <v>1058621459</v>
      </c>
      <c r="E17" s="22">
        <v>20000000</v>
      </c>
      <c r="F17" s="22">
        <v>32074462</v>
      </c>
      <c r="G17" s="22">
        <v>0</v>
      </c>
      <c r="H17" s="22">
        <v>0</v>
      </c>
      <c r="I17" s="22">
        <v>3374129</v>
      </c>
      <c r="J17" s="22">
        <v>1046546997</v>
      </c>
      <c r="K17" s="22">
        <v>1046546997</v>
      </c>
      <c r="L17" s="32">
        <v>0</v>
      </c>
    </row>
    <row r="18" spans="1:12" s="1" customFormat="1" ht="13.5" thickBot="1">
      <c r="A18" s="14" t="str">
        <f>"Total in "&amp;LEFT($A$7,LEN($A$7)-5)&amp;":"</f>
        <v>Total in December:</v>
      </c>
      <c r="B18" s="15" t="s">
        <v>0</v>
      </c>
      <c r="C18" s="16">
        <v>1046546997</v>
      </c>
      <c r="D18" s="16">
        <v>1058621459</v>
      </c>
      <c r="E18" s="16">
        <v>20000000</v>
      </c>
      <c r="F18" s="16">
        <v>32074462</v>
      </c>
      <c r="G18" s="16">
        <v>0</v>
      </c>
      <c r="H18" s="16">
        <v>0</v>
      </c>
      <c r="I18" s="16">
        <v>3374129</v>
      </c>
      <c r="J18" s="15" t="s">
        <v>0</v>
      </c>
      <c r="K18" s="16">
        <v>1046546997</v>
      </c>
      <c r="L18" s="17">
        <v>0</v>
      </c>
    </row>
    <row r="19" spans="1:256" s="1" customFormat="1" ht="12" customHeight="1">
      <c r="A19" s="3" t="s">
        <v>24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2.75">
      <c r="A20" s="6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3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0" t="s">
        <v>16</v>
      </c>
      <c r="B21" s="44">
        <v>2517730</v>
      </c>
      <c r="C21" s="44">
        <v>2517730</v>
      </c>
      <c r="D21" s="44">
        <v>1589668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1589668</v>
      </c>
      <c r="K21" s="44">
        <v>1589668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0" t="s">
        <v>18</v>
      </c>
      <c r="B22" s="44">
        <v>538040</v>
      </c>
      <c r="C22" s="44">
        <v>538040</v>
      </c>
      <c r="D22" s="44">
        <v>215798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215798</v>
      </c>
      <c r="K22" s="44">
        <v>215798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33.75">
      <c r="A23" s="20" t="s">
        <v>68</v>
      </c>
      <c r="B23" s="44">
        <v>58986</v>
      </c>
      <c r="C23" s="44">
        <v>58986</v>
      </c>
      <c r="D23" s="44">
        <v>19465</v>
      </c>
      <c r="E23" s="44">
        <v>0</v>
      </c>
      <c r="F23" s="44">
        <v>4007</v>
      </c>
      <c r="G23" s="44">
        <v>0</v>
      </c>
      <c r="H23" s="44">
        <v>724</v>
      </c>
      <c r="I23" s="44">
        <v>0</v>
      </c>
      <c r="J23" s="44">
        <v>16182</v>
      </c>
      <c r="K23" s="44">
        <v>16182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69</v>
      </c>
      <c r="B24" s="44">
        <v>34089</v>
      </c>
      <c r="C24" s="44">
        <v>34089</v>
      </c>
      <c r="D24" s="44">
        <v>25605</v>
      </c>
      <c r="E24" s="44">
        <v>0</v>
      </c>
      <c r="F24" s="44">
        <v>568</v>
      </c>
      <c r="G24" s="44">
        <v>0</v>
      </c>
      <c r="H24" s="44">
        <v>0</v>
      </c>
      <c r="I24" s="44">
        <v>0</v>
      </c>
      <c r="J24" s="44">
        <v>25037</v>
      </c>
      <c r="K24" s="44">
        <v>25037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70</v>
      </c>
      <c r="B25" s="44">
        <v>6085</v>
      </c>
      <c r="C25" s="44">
        <v>6085</v>
      </c>
      <c r="D25" s="44">
        <v>2230</v>
      </c>
      <c r="E25" s="44">
        <v>0</v>
      </c>
      <c r="F25" s="44">
        <v>253</v>
      </c>
      <c r="G25" s="44">
        <v>0</v>
      </c>
      <c r="H25" s="44">
        <v>0</v>
      </c>
      <c r="I25" s="44">
        <v>0</v>
      </c>
      <c r="J25" s="44">
        <v>1977</v>
      </c>
      <c r="K25" s="44">
        <v>1977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89</v>
      </c>
      <c r="B26" s="44">
        <v>39147</v>
      </c>
      <c r="C26" s="44">
        <v>39147</v>
      </c>
      <c r="D26" s="44">
        <v>23456</v>
      </c>
      <c r="E26" s="44">
        <v>0</v>
      </c>
      <c r="F26" s="44">
        <v>301</v>
      </c>
      <c r="G26" s="44">
        <v>0</v>
      </c>
      <c r="H26" s="44">
        <v>0</v>
      </c>
      <c r="I26" s="44">
        <v>0</v>
      </c>
      <c r="J26" s="44">
        <v>23155</v>
      </c>
      <c r="K26" s="44">
        <v>23155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25</v>
      </c>
      <c r="B27" s="44">
        <v>36440</v>
      </c>
      <c r="C27" s="44">
        <v>36440</v>
      </c>
      <c r="D27" s="44">
        <v>10387</v>
      </c>
      <c r="E27" s="44">
        <v>0</v>
      </c>
      <c r="F27" s="44">
        <v>472</v>
      </c>
      <c r="G27" s="44">
        <v>0</v>
      </c>
      <c r="H27" s="44">
        <v>0</v>
      </c>
      <c r="I27" s="44">
        <v>20</v>
      </c>
      <c r="J27" s="44">
        <v>9915</v>
      </c>
      <c r="K27" s="44">
        <v>9915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19</v>
      </c>
      <c r="B28" s="44">
        <v>379425</v>
      </c>
      <c r="C28" s="44">
        <v>379425</v>
      </c>
      <c r="D28" s="44">
        <v>123654</v>
      </c>
      <c r="E28" s="44">
        <v>0</v>
      </c>
      <c r="F28" s="44">
        <v>5845</v>
      </c>
      <c r="G28" s="44">
        <v>0</v>
      </c>
      <c r="H28" s="44">
        <v>0</v>
      </c>
      <c r="I28" s="44">
        <v>211</v>
      </c>
      <c r="J28" s="44">
        <v>117809</v>
      </c>
      <c r="K28" s="44">
        <v>117809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50</v>
      </c>
      <c r="B29" s="44">
        <v>135347</v>
      </c>
      <c r="C29" s="44">
        <v>135347</v>
      </c>
      <c r="D29" s="44">
        <v>80214</v>
      </c>
      <c r="E29" s="44">
        <v>0</v>
      </c>
      <c r="F29" s="44">
        <v>1441</v>
      </c>
      <c r="G29" s="44">
        <v>0</v>
      </c>
      <c r="H29" s="44">
        <v>0</v>
      </c>
      <c r="I29" s="44">
        <v>355</v>
      </c>
      <c r="J29" s="44">
        <v>78773</v>
      </c>
      <c r="K29" s="44">
        <v>78773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76</v>
      </c>
      <c r="B30" s="44">
        <v>119</v>
      </c>
      <c r="C30" s="44">
        <v>119</v>
      </c>
      <c r="D30" s="44">
        <v>48</v>
      </c>
      <c r="E30" s="44">
        <v>0</v>
      </c>
      <c r="F30" s="44">
        <v>10</v>
      </c>
      <c r="G30" s="44">
        <v>0</v>
      </c>
      <c r="H30" s="44">
        <v>0</v>
      </c>
      <c r="I30" s="44">
        <v>0</v>
      </c>
      <c r="J30" s="44">
        <v>38</v>
      </c>
      <c r="K30" s="44">
        <v>38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27</v>
      </c>
      <c r="B31" s="44">
        <v>5022737</v>
      </c>
      <c r="C31" s="44">
        <v>5022737</v>
      </c>
      <c r="D31" s="44">
        <v>4663970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4663970</v>
      </c>
      <c r="K31" s="44">
        <v>4663970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55</v>
      </c>
      <c r="B32" s="44">
        <v>14894285</v>
      </c>
      <c r="C32" s="44">
        <v>14894285</v>
      </c>
      <c r="D32" s="44">
        <v>3441790</v>
      </c>
      <c r="E32" s="44">
        <v>1971429</v>
      </c>
      <c r="F32" s="44">
        <v>0</v>
      </c>
      <c r="G32" s="44">
        <v>0</v>
      </c>
      <c r="H32" s="44">
        <v>0</v>
      </c>
      <c r="I32" s="44">
        <v>1866</v>
      </c>
      <c r="J32" s="44">
        <v>5413219</v>
      </c>
      <c r="K32" s="44">
        <v>5413219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0" t="s">
        <v>87</v>
      </c>
      <c r="B33" s="44">
        <v>6000000</v>
      </c>
      <c r="C33" s="44">
        <v>6000000</v>
      </c>
      <c r="D33" s="44">
        <v>0</v>
      </c>
      <c r="E33" s="44"/>
      <c r="F33" s="44">
        <v>0</v>
      </c>
      <c r="G33" s="44">
        <v>0</v>
      </c>
      <c r="H33" s="44">
        <v>0</v>
      </c>
      <c r="I33" s="44">
        <v>1000</v>
      </c>
      <c r="J33" s="44">
        <v>0</v>
      </c>
      <c r="K33" s="44">
        <v>0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33.75">
      <c r="A34" s="20" t="s">
        <v>74</v>
      </c>
      <c r="B34" s="44">
        <v>960</v>
      </c>
      <c r="C34" s="44">
        <v>960</v>
      </c>
      <c r="D34" s="44">
        <v>677</v>
      </c>
      <c r="E34" s="44">
        <v>0</v>
      </c>
      <c r="F34" s="44">
        <v>24</v>
      </c>
      <c r="G34" s="44">
        <v>0</v>
      </c>
      <c r="H34" s="44">
        <v>89</v>
      </c>
      <c r="I34" s="44">
        <v>0</v>
      </c>
      <c r="J34" s="44">
        <v>742</v>
      </c>
      <c r="K34" s="44">
        <v>742</v>
      </c>
      <c r="L34" s="4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.75">
      <c r="A35" s="20" t="s">
        <v>85</v>
      </c>
      <c r="B35" s="44">
        <v>69450</v>
      </c>
      <c r="C35" s="44">
        <v>69450</v>
      </c>
      <c r="D35" s="44">
        <v>69450</v>
      </c>
      <c r="E35" s="44">
        <v>0</v>
      </c>
      <c r="F35" s="44">
        <v>0</v>
      </c>
      <c r="G35" s="44">
        <v>0</v>
      </c>
      <c r="H35" s="44">
        <v>0</v>
      </c>
      <c r="I35" s="44">
        <v>238</v>
      </c>
      <c r="J35" s="44">
        <v>69450</v>
      </c>
      <c r="K35" s="44">
        <v>69450</v>
      </c>
      <c r="L35" s="4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22.5">
      <c r="A36" s="20" t="s">
        <v>26</v>
      </c>
      <c r="B36" s="44">
        <v>71144</v>
      </c>
      <c r="C36" s="44">
        <v>71144</v>
      </c>
      <c r="D36" s="44">
        <v>0</v>
      </c>
      <c r="E36" s="44">
        <v>61000</v>
      </c>
      <c r="F36" s="44">
        <v>0</v>
      </c>
      <c r="G36" s="44">
        <v>0</v>
      </c>
      <c r="H36" s="44">
        <v>0</v>
      </c>
      <c r="I36" s="44">
        <v>0</v>
      </c>
      <c r="J36" s="44">
        <v>61000</v>
      </c>
      <c r="K36" s="44">
        <v>61000</v>
      </c>
      <c r="L36" s="45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22.5">
      <c r="A37" s="20" t="s">
        <v>95</v>
      </c>
      <c r="B37" s="44">
        <v>10000</v>
      </c>
      <c r="C37" s="44">
        <v>10000</v>
      </c>
      <c r="D37" s="44">
        <v>0</v>
      </c>
      <c r="E37" s="44">
        <v>10000</v>
      </c>
      <c r="F37" s="44">
        <v>0</v>
      </c>
      <c r="G37" s="44">
        <v>0</v>
      </c>
      <c r="H37" s="44">
        <v>0</v>
      </c>
      <c r="I37" s="44">
        <v>0</v>
      </c>
      <c r="J37" s="44">
        <v>10000</v>
      </c>
      <c r="K37" s="44">
        <v>10000</v>
      </c>
      <c r="L37" s="45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12" t="s">
        <v>71</v>
      </c>
      <c r="B38" s="22">
        <v>29813984</v>
      </c>
      <c r="C38" s="22">
        <v>29813984</v>
      </c>
      <c r="D38" s="22">
        <v>10266412</v>
      </c>
      <c r="E38" s="22">
        <v>2042429</v>
      </c>
      <c r="F38" s="22">
        <v>12921</v>
      </c>
      <c r="G38" s="22">
        <v>0</v>
      </c>
      <c r="H38" s="22">
        <v>813</v>
      </c>
      <c r="I38" s="22">
        <v>3690</v>
      </c>
      <c r="J38" s="22">
        <v>12296733</v>
      </c>
      <c r="K38" s="22">
        <v>12296733</v>
      </c>
      <c r="L38" s="32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" customHeight="1" thickBot="1">
      <c r="A39" s="14" t="str">
        <f>"Total in "&amp;LEFT($A$7,LEN($A$7)-5)&amp;":"</f>
        <v>Total in December:</v>
      </c>
      <c r="B39" s="15" t="s">
        <v>0</v>
      </c>
      <c r="C39" s="56">
        <v>29813984</v>
      </c>
      <c r="D39" s="56">
        <v>10266412</v>
      </c>
      <c r="E39" s="56">
        <v>2042429</v>
      </c>
      <c r="F39" s="56">
        <v>12921</v>
      </c>
      <c r="G39" s="56">
        <v>0</v>
      </c>
      <c r="H39" s="56">
        <v>813</v>
      </c>
      <c r="I39" s="56">
        <v>3690</v>
      </c>
      <c r="J39" s="15" t="s">
        <v>0</v>
      </c>
      <c r="K39" s="56">
        <v>12296733</v>
      </c>
      <c r="L39" s="60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3.5">
      <c r="A40" s="34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.75">
      <c r="A41" s="6" t="s">
        <v>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" customFormat="1" ht="12" customHeight="1">
      <c r="A42" s="23" t="s">
        <v>15</v>
      </c>
      <c r="B42" s="24">
        <v>114987424</v>
      </c>
      <c r="C42" s="24">
        <v>114987424</v>
      </c>
      <c r="D42" s="25">
        <v>53205594</v>
      </c>
      <c r="E42" s="24">
        <v>0</v>
      </c>
      <c r="F42" s="25">
        <v>479560</v>
      </c>
      <c r="G42" s="25">
        <v>0</v>
      </c>
      <c r="H42" s="25">
        <v>41226</v>
      </c>
      <c r="I42" s="25">
        <v>27449</v>
      </c>
      <c r="J42" s="44">
        <v>52767260</v>
      </c>
      <c r="K42" s="21">
        <v>52767260</v>
      </c>
      <c r="L42" s="33">
        <v>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2.75">
      <c r="A43" s="12" t="s">
        <v>11</v>
      </c>
      <c r="B43" s="26">
        <v>114987424</v>
      </c>
      <c r="C43" s="26">
        <v>114987424</v>
      </c>
      <c r="D43" s="26">
        <v>53205594</v>
      </c>
      <c r="E43" s="26">
        <v>0</v>
      </c>
      <c r="F43" s="26">
        <v>479560</v>
      </c>
      <c r="G43" s="26">
        <v>0</v>
      </c>
      <c r="H43" s="26">
        <v>41226</v>
      </c>
      <c r="I43" s="26">
        <v>27449</v>
      </c>
      <c r="J43" s="26">
        <v>52767260</v>
      </c>
      <c r="K43" s="26">
        <v>52767260</v>
      </c>
      <c r="L43" s="32">
        <v>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" s="1" customFormat="1" ht="12" customHeight="1" thickBot="1">
      <c r="A44" s="14" t="str">
        <f>"Total in "&amp;LEFT($A$7,LEN($A$7)-5)&amp;":"</f>
        <v>Total in December:</v>
      </c>
      <c r="B44" s="15" t="s">
        <v>0</v>
      </c>
      <c r="C44" s="16">
        <v>114987424</v>
      </c>
      <c r="D44" s="16">
        <v>53205594</v>
      </c>
      <c r="E44" s="16">
        <v>0</v>
      </c>
      <c r="F44" s="16">
        <v>479560</v>
      </c>
      <c r="G44" s="16">
        <v>0</v>
      </c>
      <c r="H44" s="16">
        <v>41226</v>
      </c>
      <c r="I44" s="16">
        <v>27449</v>
      </c>
      <c r="J44" s="15" t="s">
        <v>0</v>
      </c>
      <c r="K44" s="16">
        <v>52767260</v>
      </c>
      <c r="L44" s="17">
        <v>0</v>
      </c>
    </row>
    <row r="45" spans="1:12" s="1" customFormat="1" ht="12" customHeight="1" thickBot="1">
      <c r="A45" s="63" t="s">
        <v>1</v>
      </c>
      <c r="B45" s="64">
        <v>1191348405</v>
      </c>
      <c r="C45" s="64">
        <v>1191348405</v>
      </c>
      <c r="D45" s="64">
        <v>1122093465</v>
      </c>
      <c r="E45" s="64">
        <v>22042429</v>
      </c>
      <c r="F45" s="64">
        <v>32566943</v>
      </c>
      <c r="G45" s="64">
        <v>0</v>
      </c>
      <c r="H45" s="64">
        <v>42039</v>
      </c>
      <c r="I45" s="64">
        <v>3405268</v>
      </c>
      <c r="J45" s="64">
        <v>1111610990</v>
      </c>
      <c r="K45" s="64">
        <v>1111610990</v>
      </c>
      <c r="L45" s="65">
        <v>0</v>
      </c>
    </row>
    <row r="46" spans="1:12" s="1" customFormat="1" ht="13.5" thickBot="1">
      <c r="A46" s="27" t="str">
        <f>"Grand total in "&amp;LEFT($A$7,LEN($A$7)-5)&amp;":"</f>
        <v>Grand total in December:</v>
      </c>
      <c r="B46" s="28" t="s">
        <v>0</v>
      </c>
      <c r="C46" s="57">
        <v>1191348405</v>
      </c>
      <c r="D46" s="57">
        <v>1122093465</v>
      </c>
      <c r="E46" s="57">
        <v>22042429</v>
      </c>
      <c r="F46" s="57">
        <v>32566943</v>
      </c>
      <c r="G46" s="57">
        <v>0</v>
      </c>
      <c r="H46" s="57">
        <v>42039</v>
      </c>
      <c r="I46" s="57">
        <v>3405268</v>
      </c>
      <c r="J46" s="28" t="s">
        <v>0</v>
      </c>
      <c r="K46" s="57">
        <v>1111610990</v>
      </c>
      <c r="L46" s="61">
        <v>0</v>
      </c>
    </row>
    <row r="47" spans="1:12" s="1" customFormat="1" ht="12.75">
      <c r="A47" s="48" t="s">
        <v>29</v>
      </c>
      <c r="B47" s="49" t="s">
        <v>0</v>
      </c>
      <c r="C47" s="49" t="s">
        <v>0</v>
      </c>
      <c r="D47" s="50">
        <v>1036948331</v>
      </c>
      <c r="E47" s="50">
        <v>535000</v>
      </c>
      <c r="F47" s="50">
        <v>15486812</v>
      </c>
      <c r="G47" s="50">
        <v>0</v>
      </c>
      <c r="H47" s="50">
        <v>46775</v>
      </c>
      <c r="I47" s="50">
        <v>4044390</v>
      </c>
      <c r="J47" s="49" t="s">
        <v>0</v>
      </c>
      <c r="K47" s="50">
        <v>1022043294</v>
      </c>
      <c r="L47" s="51" t="s">
        <v>0</v>
      </c>
    </row>
    <row r="48" spans="1:12" s="1" customFormat="1" ht="12.75">
      <c r="A48" s="52" t="s">
        <v>30</v>
      </c>
      <c r="B48" s="53" t="s">
        <v>0</v>
      </c>
      <c r="C48" s="53" t="s">
        <v>0</v>
      </c>
      <c r="D48" s="54">
        <v>1022043294</v>
      </c>
      <c r="E48" s="54">
        <v>35000000</v>
      </c>
      <c r="F48" s="54">
        <v>16255550</v>
      </c>
      <c r="G48" s="54">
        <v>0</v>
      </c>
      <c r="H48" s="54">
        <v>72775</v>
      </c>
      <c r="I48" s="54">
        <v>5840089</v>
      </c>
      <c r="J48" s="53" t="s">
        <v>0</v>
      </c>
      <c r="K48" s="54">
        <v>1040860519</v>
      </c>
      <c r="L48" s="55" t="s">
        <v>0</v>
      </c>
    </row>
    <row r="49" spans="1:12" s="1" customFormat="1" ht="12.75">
      <c r="A49" s="52" t="s">
        <v>31</v>
      </c>
      <c r="B49" s="53" t="s">
        <v>0</v>
      </c>
      <c r="C49" s="53" t="s">
        <v>0</v>
      </c>
      <c r="D49" s="54">
        <v>1040860519</v>
      </c>
      <c r="E49" s="54">
        <v>30000000</v>
      </c>
      <c r="F49" s="54">
        <v>29077298</v>
      </c>
      <c r="G49" s="54">
        <v>0</v>
      </c>
      <c r="H49" s="54">
        <v>24723</v>
      </c>
      <c r="I49" s="54">
        <v>55950</v>
      </c>
      <c r="J49" s="53" t="s">
        <v>0</v>
      </c>
      <c r="K49" s="54">
        <v>1041807944</v>
      </c>
      <c r="L49" s="55" t="s">
        <v>0</v>
      </c>
    </row>
    <row r="50" spans="1:12" s="1" customFormat="1" ht="12.75">
      <c r="A50" s="52" t="s">
        <v>45</v>
      </c>
      <c r="B50" s="53" t="s">
        <v>0</v>
      </c>
      <c r="C50" s="53" t="s">
        <v>0</v>
      </c>
      <c r="D50" s="54">
        <v>1041807944</v>
      </c>
      <c r="E50" s="54">
        <v>75000000</v>
      </c>
      <c r="F50" s="54">
        <v>61243907</v>
      </c>
      <c r="G50" s="54">
        <v>0</v>
      </c>
      <c r="H50" s="54">
        <v>3522</v>
      </c>
      <c r="I50" s="54">
        <v>2045461</v>
      </c>
      <c r="J50" s="53" t="s">
        <v>0</v>
      </c>
      <c r="K50" s="54">
        <v>1055567559</v>
      </c>
      <c r="L50" s="55" t="s">
        <v>0</v>
      </c>
    </row>
    <row r="51" spans="1:12" s="1" customFormat="1" ht="12.75">
      <c r="A51" s="52" t="s">
        <v>46</v>
      </c>
      <c r="B51" s="58" t="s">
        <v>0</v>
      </c>
      <c r="C51" s="58" t="s">
        <v>0</v>
      </c>
      <c r="D51" s="22">
        <v>1055567559</v>
      </c>
      <c r="E51" s="22">
        <v>35350000</v>
      </c>
      <c r="F51" s="22">
        <v>18137723</v>
      </c>
      <c r="G51" s="22">
        <v>0</v>
      </c>
      <c r="H51" s="22">
        <v>23257</v>
      </c>
      <c r="I51" s="22">
        <v>104322</v>
      </c>
      <c r="J51" s="58" t="s">
        <v>0</v>
      </c>
      <c r="K51" s="22">
        <v>1072803093</v>
      </c>
      <c r="L51" s="59" t="s">
        <v>0</v>
      </c>
    </row>
    <row r="52" spans="1:12" s="1" customFormat="1" ht="12.75">
      <c r="A52" s="52" t="s">
        <v>47</v>
      </c>
      <c r="B52" s="58" t="s">
        <v>0</v>
      </c>
      <c r="C52" s="58" t="s">
        <v>0</v>
      </c>
      <c r="D52" s="22">
        <v>1072803093</v>
      </c>
      <c r="E52" s="22">
        <v>51091790</v>
      </c>
      <c r="F52" s="22">
        <v>14607899</v>
      </c>
      <c r="G52" s="22">
        <v>0</v>
      </c>
      <c r="H52" s="22">
        <v>3563</v>
      </c>
      <c r="I52" s="22">
        <v>538511</v>
      </c>
      <c r="J52" s="58" t="s">
        <v>0</v>
      </c>
      <c r="K52" s="22">
        <v>1109290547</v>
      </c>
      <c r="L52" s="59" t="s">
        <v>0</v>
      </c>
    </row>
    <row r="53" spans="1:12" s="1" customFormat="1" ht="12.75">
      <c r="A53" s="52" t="s">
        <v>48</v>
      </c>
      <c r="B53" s="58" t="s">
        <v>0</v>
      </c>
      <c r="C53" s="58" t="s">
        <v>0</v>
      </c>
      <c r="D53" s="22">
        <v>1109290547</v>
      </c>
      <c r="E53" s="22">
        <v>36701000</v>
      </c>
      <c r="F53" s="22">
        <v>14906500</v>
      </c>
      <c r="G53" s="22">
        <v>0</v>
      </c>
      <c r="H53" s="22">
        <v>32686</v>
      </c>
      <c r="I53" s="22">
        <v>4633595</v>
      </c>
      <c r="J53" s="58" t="s">
        <v>0</v>
      </c>
      <c r="K53" s="22">
        <v>1131117733</v>
      </c>
      <c r="L53" s="59" t="s">
        <v>0</v>
      </c>
    </row>
    <row r="54" spans="1:12" s="1" customFormat="1" ht="12.75">
      <c r="A54" s="52" t="s">
        <v>49</v>
      </c>
      <c r="B54" s="58" t="s">
        <v>0</v>
      </c>
      <c r="C54" s="58" t="s">
        <v>0</v>
      </c>
      <c r="D54" s="22">
        <v>1131117733</v>
      </c>
      <c r="E54" s="22">
        <v>0</v>
      </c>
      <c r="F54" s="22">
        <v>14663326</v>
      </c>
      <c r="G54" s="22">
        <v>0</v>
      </c>
      <c r="H54" s="22">
        <v>92284</v>
      </c>
      <c r="I54" s="22">
        <v>1144997</v>
      </c>
      <c r="J54" s="58" t="s">
        <v>0</v>
      </c>
      <c r="K54" s="22">
        <v>1116546691</v>
      </c>
      <c r="L54" s="59" t="s">
        <v>0</v>
      </c>
    </row>
    <row r="55" spans="1:12" s="1" customFormat="1" ht="12.75">
      <c r="A55" s="52" t="s">
        <v>53</v>
      </c>
      <c r="B55" s="58" t="s">
        <v>0</v>
      </c>
      <c r="C55" s="58" t="s">
        <v>0</v>
      </c>
      <c r="D55" s="22">
        <v>1116546691</v>
      </c>
      <c r="E55" s="22">
        <v>36018450</v>
      </c>
      <c r="F55" s="22">
        <v>37571738</v>
      </c>
      <c r="G55" s="22">
        <v>0</v>
      </c>
      <c r="H55" s="22">
        <v>27242</v>
      </c>
      <c r="I55" s="22">
        <v>4863219</v>
      </c>
      <c r="J55" s="58" t="s">
        <v>0</v>
      </c>
      <c r="K55" s="22">
        <v>1115020645</v>
      </c>
      <c r="L55" s="59" t="s">
        <v>0</v>
      </c>
    </row>
    <row r="56" spans="1:12" s="1" customFormat="1" ht="12.75">
      <c r="A56" s="52" t="s">
        <v>54</v>
      </c>
      <c r="B56" s="58" t="s">
        <v>0</v>
      </c>
      <c r="C56" s="58" t="s">
        <v>0</v>
      </c>
      <c r="D56" s="22">
        <v>1115020645</v>
      </c>
      <c r="E56" s="22">
        <v>20500000</v>
      </c>
      <c r="F56" s="22">
        <v>31839128</v>
      </c>
      <c r="G56" s="22">
        <v>0</v>
      </c>
      <c r="H56" s="22">
        <v>-22528</v>
      </c>
      <c r="I56" s="22">
        <v>6130672</v>
      </c>
      <c r="J56" s="58" t="s">
        <v>0</v>
      </c>
      <c r="K56" s="22">
        <v>1103658989</v>
      </c>
      <c r="L56" s="59">
        <v>0</v>
      </c>
    </row>
    <row r="57" spans="1:12" s="1" customFormat="1" ht="13.5" thickBot="1">
      <c r="A57" s="52" t="s">
        <v>56</v>
      </c>
      <c r="B57" s="66" t="s">
        <v>0</v>
      </c>
      <c r="C57" s="66" t="s">
        <v>0</v>
      </c>
      <c r="D57" s="67">
        <v>1103658989</v>
      </c>
      <c r="E57" s="67">
        <v>35630000</v>
      </c>
      <c r="F57" s="67">
        <v>17236526</v>
      </c>
      <c r="G57" s="67">
        <v>0</v>
      </c>
      <c r="H57" s="67">
        <v>41002</v>
      </c>
      <c r="I57" s="67">
        <v>1916134</v>
      </c>
      <c r="J57" s="66" t="s">
        <v>0</v>
      </c>
      <c r="K57" s="67">
        <v>1122093465</v>
      </c>
      <c r="L57" s="68" t="s">
        <v>0</v>
      </c>
    </row>
    <row r="58" spans="1:12" s="1" customFormat="1" ht="13.5" thickBot="1">
      <c r="A58" s="43" t="str">
        <f>"Total per year "&amp;RIGHT($A$7,4)&amp;":"</f>
        <v>Total per year 2014:</v>
      </c>
      <c r="B58" s="28" t="s">
        <v>0</v>
      </c>
      <c r="C58" s="28" t="s">
        <v>0</v>
      </c>
      <c r="D58" s="69">
        <v>1036948331</v>
      </c>
      <c r="E58" s="69">
        <v>377868669</v>
      </c>
      <c r="F58" s="69">
        <v>303593350</v>
      </c>
      <c r="G58" s="69">
        <v>0</v>
      </c>
      <c r="H58" s="69">
        <v>387340</v>
      </c>
      <c r="I58" s="69">
        <v>34722608</v>
      </c>
      <c r="J58" s="28" t="s">
        <v>0</v>
      </c>
      <c r="K58" s="69">
        <v>1111610990</v>
      </c>
      <c r="L58" s="70" t="s">
        <v>0</v>
      </c>
    </row>
    <row r="59" spans="1:12" s="1" customFormat="1" ht="15" customHeight="1">
      <c r="A59" s="35" t="s">
        <v>21</v>
      </c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s="1" customFormat="1" ht="15" customHeight="1">
      <c r="A60" s="36" t="s">
        <v>9</v>
      </c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</row>
  </sheetData>
  <sheetProtection/>
  <mergeCells count="13">
    <mergeCell ref="A1:L1"/>
    <mergeCell ref="A2:L2"/>
    <mergeCell ref="A5:L5"/>
    <mergeCell ref="A6:L6"/>
    <mergeCell ref="A7:L7"/>
    <mergeCell ref="A9:A10"/>
    <mergeCell ref="B9:C9"/>
    <mergeCell ref="D9:D10"/>
    <mergeCell ref="E9:I9"/>
    <mergeCell ref="J9:K9"/>
    <mergeCell ref="L9:L10"/>
    <mergeCell ref="A3:L3"/>
    <mergeCell ref="A4:L4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4" r:id="rId2"/>
  <headerFooter>
    <oddFooter>&amp;C&amp;"Times New Roman,Regular"&amp;P of &amp;N&amp;R&amp;8
</oddFooter>
  </headerFooter>
  <rowBreaks count="1" manualBreakCount="1">
    <brk id="39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67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12</v>
      </c>
      <c r="B12" s="44">
        <v>207630805</v>
      </c>
      <c r="C12" s="44">
        <v>207630805</v>
      </c>
      <c r="D12" s="44">
        <v>206859523</v>
      </c>
      <c r="E12" s="44">
        <v>15000000</v>
      </c>
      <c r="F12" s="44">
        <v>14228718</v>
      </c>
      <c r="G12" s="44">
        <v>0</v>
      </c>
      <c r="H12" s="44">
        <v>0</v>
      </c>
      <c r="I12" s="44">
        <v>0</v>
      </c>
      <c r="J12" s="44">
        <v>207630805</v>
      </c>
      <c r="K12" s="44">
        <v>207630805</v>
      </c>
      <c r="L12" s="45">
        <v>0</v>
      </c>
    </row>
    <row r="13" spans="1:12" s="1" customFormat="1" ht="12.75">
      <c r="A13" s="9" t="s">
        <v>13</v>
      </c>
      <c r="B13" s="44">
        <v>451102555</v>
      </c>
      <c r="C13" s="44">
        <v>451102555</v>
      </c>
      <c r="D13" s="44">
        <v>431102555</v>
      </c>
      <c r="E13" s="44">
        <v>20000000</v>
      </c>
      <c r="F13" s="44">
        <v>0</v>
      </c>
      <c r="G13" s="44">
        <v>0</v>
      </c>
      <c r="H13" s="44">
        <v>0</v>
      </c>
      <c r="I13" s="44">
        <v>0</v>
      </c>
      <c r="J13" s="44">
        <v>451102555</v>
      </c>
      <c r="K13" s="44">
        <v>451102555</v>
      </c>
      <c r="L13" s="45">
        <v>0</v>
      </c>
    </row>
    <row r="14" spans="1:12" s="1" customFormat="1" ht="12.75">
      <c r="A14" s="9" t="s">
        <v>14</v>
      </c>
      <c r="B14" s="46">
        <v>313621010</v>
      </c>
      <c r="C14" s="46">
        <v>313621010</v>
      </c>
      <c r="D14" s="46">
        <v>313621010</v>
      </c>
      <c r="E14" s="46">
        <v>0</v>
      </c>
      <c r="F14" s="46">
        <v>0</v>
      </c>
      <c r="G14" s="46">
        <v>0</v>
      </c>
      <c r="H14" s="46">
        <v>0</v>
      </c>
      <c r="I14" s="46">
        <v>5768751</v>
      </c>
      <c r="J14" s="46">
        <v>313621010</v>
      </c>
      <c r="K14" s="46">
        <v>313621010</v>
      </c>
      <c r="L14" s="47">
        <v>0</v>
      </c>
    </row>
    <row r="15" spans="1:12" s="1" customFormat="1" ht="12.75">
      <c r="A15" s="12" t="s">
        <v>71</v>
      </c>
      <c r="B15" s="22">
        <v>972354370</v>
      </c>
      <c r="C15" s="22">
        <v>972354370</v>
      </c>
      <c r="D15" s="22">
        <v>951583088</v>
      </c>
      <c r="E15" s="22">
        <v>35000000</v>
      </c>
      <c r="F15" s="22">
        <v>14228718</v>
      </c>
      <c r="G15" s="22">
        <v>0</v>
      </c>
      <c r="H15" s="22">
        <v>0</v>
      </c>
      <c r="I15" s="22">
        <v>5768751</v>
      </c>
      <c r="J15" s="22">
        <v>972354370</v>
      </c>
      <c r="K15" s="22">
        <v>972354370</v>
      </c>
      <c r="L15" s="32">
        <v>0</v>
      </c>
    </row>
    <row r="16" spans="1:12" s="1" customFormat="1" ht="13.5" thickBot="1">
      <c r="A16" s="14" t="str">
        <f>"Total in "&amp;LEFT($A$5,LEN($A$5)-5)&amp;":"</f>
        <v>Total in February:</v>
      </c>
      <c r="B16" s="15" t="s">
        <v>0</v>
      </c>
      <c r="C16" s="16">
        <v>972354370</v>
      </c>
      <c r="D16" s="16">
        <v>951583088</v>
      </c>
      <c r="E16" s="16">
        <v>35000000</v>
      </c>
      <c r="F16" s="16">
        <v>14228718</v>
      </c>
      <c r="G16" s="16">
        <v>0</v>
      </c>
      <c r="H16" s="16">
        <v>0</v>
      </c>
      <c r="I16" s="16">
        <v>5768751</v>
      </c>
      <c r="J16" s="15" t="s">
        <v>0</v>
      </c>
      <c r="K16" s="16">
        <v>972354370</v>
      </c>
      <c r="L16" s="17">
        <v>0</v>
      </c>
    </row>
    <row r="17" spans="1:256" s="1" customFormat="1" ht="12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0" t="s">
        <v>17</v>
      </c>
      <c r="B19" s="44">
        <v>9359279</v>
      </c>
      <c r="C19" s="44">
        <v>9359279</v>
      </c>
      <c r="D19" s="44">
        <v>107335</v>
      </c>
      <c r="E19" s="44">
        <v>0</v>
      </c>
      <c r="F19" s="44">
        <v>83446</v>
      </c>
      <c r="G19" s="44">
        <v>0</v>
      </c>
      <c r="H19" s="44">
        <v>0</v>
      </c>
      <c r="I19" s="44">
        <v>619</v>
      </c>
      <c r="J19" s="44">
        <v>23889</v>
      </c>
      <c r="K19" s="44">
        <v>23889</v>
      </c>
      <c r="L19" s="4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16</v>
      </c>
      <c r="B20" s="44">
        <v>2517730</v>
      </c>
      <c r="C20" s="44">
        <v>2517730</v>
      </c>
      <c r="D20" s="44">
        <v>1589668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1589668</v>
      </c>
      <c r="K20" s="44">
        <v>1589668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0" t="s">
        <v>18</v>
      </c>
      <c r="B21" s="44">
        <v>538040</v>
      </c>
      <c r="C21" s="44">
        <v>538040</v>
      </c>
      <c r="D21" s="44">
        <v>240586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240586</v>
      </c>
      <c r="K21" s="44">
        <v>240586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33.75">
      <c r="A22" s="20" t="s">
        <v>68</v>
      </c>
      <c r="B22" s="44">
        <v>75578</v>
      </c>
      <c r="C22" s="44">
        <v>75578</v>
      </c>
      <c r="D22" s="44">
        <v>23834</v>
      </c>
      <c r="E22" s="44">
        <v>0</v>
      </c>
      <c r="F22" s="44">
        <v>7021</v>
      </c>
      <c r="G22" s="44">
        <v>0</v>
      </c>
      <c r="H22" s="44">
        <v>14292</v>
      </c>
      <c r="I22" s="44">
        <v>0</v>
      </c>
      <c r="J22" s="44">
        <v>31105</v>
      </c>
      <c r="K22" s="44">
        <v>31105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69</v>
      </c>
      <c r="B23" s="44">
        <v>34089</v>
      </c>
      <c r="C23" s="44">
        <v>34089</v>
      </c>
      <c r="D23" s="44">
        <v>0</v>
      </c>
      <c r="E23" s="44">
        <v>0</v>
      </c>
      <c r="F23" s="44">
        <v>3371</v>
      </c>
      <c r="G23" s="44">
        <v>0</v>
      </c>
      <c r="H23" s="44">
        <v>34089</v>
      </c>
      <c r="I23" s="44">
        <v>0</v>
      </c>
      <c r="J23" s="44">
        <v>30718</v>
      </c>
      <c r="K23" s="44">
        <v>30718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70</v>
      </c>
      <c r="B24" s="44">
        <v>6085</v>
      </c>
      <c r="C24" s="44">
        <v>6085</v>
      </c>
      <c r="D24" s="44">
        <v>0</v>
      </c>
      <c r="E24" s="44">
        <v>0</v>
      </c>
      <c r="F24" s="44">
        <v>506</v>
      </c>
      <c r="G24" s="44">
        <v>0</v>
      </c>
      <c r="H24" s="44">
        <v>5013</v>
      </c>
      <c r="I24" s="44">
        <v>0</v>
      </c>
      <c r="J24" s="44">
        <v>4507</v>
      </c>
      <c r="K24" s="44">
        <v>4507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25</v>
      </c>
      <c r="B25" s="44">
        <v>36440</v>
      </c>
      <c r="C25" s="44">
        <v>36440</v>
      </c>
      <c r="D25" s="44">
        <v>15063</v>
      </c>
      <c r="E25" s="44">
        <v>0</v>
      </c>
      <c r="F25" s="44">
        <v>463</v>
      </c>
      <c r="G25" s="44">
        <v>0</v>
      </c>
      <c r="H25" s="44">
        <v>0</v>
      </c>
      <c r="I25" s="44">
        <v>30</v>
      </c>
      <c r="J25" s="44">
        <v>14600</v>
      </c>
      <c r="K25" s="44">
        <v>14600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19</v>
      </c>
      <c r="B26" s="44">
        <v>405108</v>
      </c>
      <c r="C26" s="44">
        <v>405108</v>
      </c>
      <c r="D26" s="44">
        <v>160818</v>
      </c>
      <c r="E26" s="44">
        <v>0</v>
      </c>
      <c r="F26" s="44">
        <v>5948</v>
      </c>
      <c r="G26" s="44">
        <v>0</v>
      </c>
      <c r="H26" s="44">
        <v>0</v>
      </c>
      <c r="I26" s="44">
        <v>339</v>
      </c>
      <c r="J26" s="44">
        <v>154870</v>
      </c>
      <c r="K26" s="44">
        <v>154870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50</v>
      </c>
      <c r="B27" s="44">
        <v>64683</v>
      </c>
      <c r="C27" s="44">
        <v>64683</v>
      </c>
      <c r="D27" s="44">
        <v>25770</v>
      </c>
      <c r="E27" s="44">
        <v>0</v>
      </c>
      <c r="F27" s="44">
        <v>6481</v>
      </c>
      <c r="G27" s="44">
        <v>0</v>
      </c>
      <c r="H27" s="44">
        <v>17805</v>
      </c>
      <c r="I27" s="44">
        <v>121</v>
      </c>
      <c r="J27" s="44">
        <v>37094</v>
      </c>
      <c r="K27" s="44">
        <v>37094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27</v>
      </c>
      <c r="B28" s="44">
        <v>5022737</v>
      </c>
      <c r="C28" s="44">
        <v>5022737</v>
      </c>
      <c r="D28" s="44">
        <v>4933045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4933045</v>
      </c>
      <c r="K28" s="44">
        <v>4933045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84</v>
      </c>
      <c r="B29" s="44">
        <v>5000000</v>
      </c>
      <c r="C29" s="44">
        <v>5000000</v>
      </c>
      <c r="D29" s="44">
        <v>2052066</v>
      </c>
      <c r="E29" s="44">
        <v>0</v>
      </c>
      <c r="F29" s="44">
        <v>30000</v>
      </c>
      <c r="G29" s="44">
        <v>0</v>
      </c>
      <c r="H29" s="44">
        <v>0</v>
      </c>
      <c r="I29" s="44">
        <v>0</v>
      </c>
      <c r="J29" s="44">
        <v>2022066</v>
      </c>
      <c r="K29" s="44">
        <v>2022066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26</v>
      </c>
      <c r="B30" s="44">
        <v>71144</v>
      </c>
      <c r="C30" s="44">
        <v>71144</v>
      </c>
      <c r="D30" s="44">
        <v>69721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69721</v>
      </c>
      <c r="K30" s="44">
        <v>69721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55</v>
      </c>
      <c r="B31" s="44">
        <v>14894285</v>
      </c>
      <c r="C31" s="44">
        <v>14894285</v>
      </c>
      <c r="D31" s="44">
        <v>1500000</v>
      </c>
      <c r="E31" s="44">
        <v>0</v>
      </c>
      <c r="F31" s="44">
        <v>0</v>
      </c>
      <c r="G31" s="44">
        <v>0</v>
      </c>
      <c r="H31" s="44">
        <v>0</v>
      </c>
      <c r="I31" s="44">
        <v>8087</v>
      </c>
      <c r="J31" s="44">
        <v>1500000</v>
      </c>
      <c r="K31" s="44">
        <v>1500000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32</v>
      </c>
      <c r="B32" s="44">
        <v>9811</v>
      </c>
      <c r="C32" s="44">
        <v>9811</v>
      </c>
      <c r="D32" s="44">
        <v>2528</v>
      </c>
      <c r="E32" s="44">
        <v>0</v>
      </c>
      <c r="F32" s="44">
        <v>418</v>
      </c>
      <c r="G32" s="44">
        <v>0</v>
      </c>
      <c r="H32" s="44">
        <v>0</v>
      </c>
      <c r="I32" s="44">
        <v>0</v>
      </c>
      <c r="J32" s="44">
        <v>2110</v>
      </c>
      <c r="K32" s="44">
        <v>2110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2.75">
      <c r="A33" s="12" t="s">
        <v>71</v>
      </c>
      <c r="B33" s="22">
        <v>38035009</v>
      </c>
      <c r="C33" s="22">
        <v>38035009</v>
      </c>
      <c r="D33" s="22">
        <v>10720434</v>
      </c>
      <c r="E33" s="22">
        <v>0</v>
      </c>
      <c r="F33" s="22">
        <v>137654</v>
      </c>
      <c r="G33" s="22">
        <v>0</v>
      </c>
      <c r="H33" s="22">
        <v>71199</v>
      </c>
      <c r="I33" s="22">
        <v>9196</v>
      </c>
      <c r="J33" s="22">
        <v>10653979</v>
      </c>
      <c r="K33" s="22">
        <v>10653979</v>
      </c>
      <c r="L33" s="32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2" customHeight="1" thickBot="1">
      <c r="A34" s="14" t="str">
        <f>"Total in "&amp;LEFT($A$5,LEN($A$5)-5)&amp;":"</f>
        <v>Total in February:</v>
      </c>
      <c r="B34" s="15" t="s">
        <v>0</v>
      </c>
      <c r="C34" s="56">
        <v>38035009</v>
      </c>
      <c r="D34" s="56">
        <v>10720434</v>
      </c>
      <c r="E34" s="56">
        <v>0</v>
      </c>
      <c r="F34" s="56">
        <v>137654</v>
      </c>
      <c r="G34" s="56">
        <v>0</v>
      </c>
      <c r="H34" s="56">
        <v>71199</v>
      </c>
      <c r="I34" s="56">
        <v>9196</v>
      </c>
      <c r="J34" s="15" t="s">
        <v>0</v>
      </c>
      <c r="K34" s="56">
        <v>10653979</v>
      </c>
      <c r="L34" s="60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3.5">
      <c r="A35" s="34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.75">
      <c r="A36" s="6" t="s">
        <v>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" customHeight="1">
      <c r="A37" s="23" t="s">
        <v>15</v>
      </c>
      <c r="B37" s="24">
        <v>115119951</v>
      </c>
      <c r="C37" s="24">
        <v>115119951</v>
      </c>
      <c r="D37" s="25">
        <v>59739772</v>
      </c>
      <c r="E37" s="24">
        <v>0</v>
      </c>
      <c r="F37" s="25">
        <v>1889178</v>
      </c>
      <c r="G37" s="25">
        <v>0</v>
      </c>
      <c r="H37" s="25">
        <v>1576</v>
      </c>
      <c r="I37" s="25">
        <v>62142</v>
      </c>
      <c r="J37" s="44">
        <v>57852170</v>
      </c>
      <c r="K37" s="21">
        <v>57852170</v>
      </c>
      <c r="L37" s="3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12" t="s">
        <v>11</v>
      </c>
      <c r="B38" s="26">
        <v>115119951</v>
      </c>
      <c r="C38" s="26">
        <v>115119951</v>
      </c>
      <c r="D38" s="26">
        <v>59739772</v>
      </c>
      <c r="E38" s="26">
        <v>0</v>
      </c>
      <c r="F38" s="26">
        <v>1889178</v>
      </c>
      <c r="G38" s="26">
        <v>0</v>
      </c>
      <c r="H38" s="26">
        <v>1576</v>
      </c>
      <c r="I38" s="26">
        <v>62142</v>
      </c>
      <c r="J38" s="26">
        <v>57852170</v>
      </c>
      <c r="K38" s="26">
        <v>57852170</v>
      </c>
      <c r="L38" s="32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2" s="1" customFormat="1" ht="12" customHeight="1" thickBot="1">
      <c r="A39" s="14" t="str">
        <f>"Total in "&amp;LEFT($A$5,LEN($A$5)-5)&amp;":"</f>
        <v>Total in February:</v>
      </c>
      <c r="B39" s="15" t="s">
        <v>0</v>
      </c>
      <c r="C39" s="16">
        <v>115119951</v>
      </c>
      <c r="D39" s="16">
        <v>59739772</v>
      </c>
      <c r="E39" s="16">
        <v>0</v>
      </c>
      <c r="F39" s="16">
        <v>1889178</v>
      </c>
      <c r="G39" s="16">
        <v>0</v>
      </c>
      <c r="H39" s="16">
        <v>1576</v>
      </c>
      <c r="I39" s="16">
        <v>62142</v>
      </c>
      <c r="J39" s="15" t="s">
        <v>0</v>
      </c>
      <c r="K39" s="16">
        <v>57852170</v>
      </c>
      <c r="L39" s="17">
        <v>0</v>
      </c>
    </row>
    <row r="40" spans="1:12" s="1" customFormat="1" ht="12" customHeight="1" thickBot="1">
      <c r="A40" s="63" t="s">
        <v>1</v>
      </c>
      <c r="B40" s="64">
        <v>1125509330</v>
      </c>
      <c r="C40" s="64">
        <v>1125509330</v>
      </c>
      <c r="D40" s="64">
        <v>1022043294</v>
      </c>
      <c r="E40" s="64">
        <v>35000000</v>
      </c>
      <c r="F40" s="64">
        <v>16255550</v>
      </c>
      <c r="G40" s="64">
        <v>0</v>
      </c>
      <c r="H40" s="64">
        <v>72775</v>
      </c>
      <c r="I40" s="64">
        <v>5840089</v>
      </c>
      <c r="J40" s="64">
        <v>1040860519</v>
      </c>
      <c r="K40" s="64">
        <v>1040860519</v>
      </c>
      <c r="L40" s="65">
        <v>0</v>
      </c>
    </row>
    <row r="41" spans="1:12" s="1" customFormat="1" ht="13.5" thickBot="1">
      <c r="A41" s="27" t="str">
        <f>"Grand total in "&amp;LEFT($A$5,LEN($A$5)-5)&amp;":"</f>
        <v>Grand total in February:</v>
      </c>
      <c r="B41" s="28" t="s">
        <v>0</v>
      </c>
      <c r="C41" s="57">
        <v>1125509330</v>
      </c>
      <c r="D41" s="57">
        <v>1022043294</v>
      </c>
      <c r="E41" s="57">
        <v>35000000</v>
      </c>
      <c r="F41" s="57">
        <v>16255550</v>
      </c>
      <c r="G41" s="57">
        <v>0</v>
      </c>
      <c r="H41" s="57">
        <v>72775</v>
      </c>
      <c r="I41" s="57">
        <v>5840089</v>
      </c>
      <c r="J41" s="28" t="s">
        <v>0</v>
      </c>
      <c r="K41" s="57">
        <v>1040860519</v>
      </c>
      <c r="L41" s="61">
        <v>0</v>
      </c>
    </row>
    <row r="42" spans="1:12" s="1" customFormat="1" ht="13.5" thickBot="1">
      <c r="A42" s="48" t="s">
        <v>29</v>
      </c>
      <c r="B42" s="49" t="s">
        <v>0</v>
      </c>
      <c r="C42" s="49" t="s">
        <v>0</v>
      </c>
      <c r="D42" s="50">
        <v>1036948331</v>
      </c>
      <c r="E42" s="50">
        <v>535000</v>
      </c>
      <c r="F42" s="50">
        <v>15486812</v>
      </c>
      <c r="G42" s="50">
        <v>0</v>
      </c>
      <c r="H42" s="50">
        <v>46775</v>
      </c>
      <c r="I42" s="50">
        <v>4044390</v>
      </c>
      <c r="J42" s="49" t="s">
        <v>0</v>
      </c>
      <c r="K42" s="50">
        <v>1022043294</v>
      </c>
      <c r="L42" s="51" t="s">
        <v>0</v>
      </c>
    </row>
    <row r="43" spans="1:12" s="1" customFormat="1" ht="12.75" hidden="1">
      <c r="A43" s="52" t="s">
        <v>30</v>
      </c>
      <c r="B43" s="53" t="s">
        <v>0</v>
      </c>
      <c r="C43" s="53" t="s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3" t="s">
        <v>0</v>
      </c>
      <c r="K43" s="54">
        <v>0</v>
      </c>
      <c r="L43" s="55" t="s">
        <v>0</v>
      </c>
    </row>
    <row r="44" spans="1:12" s="1" customFormat="1" ht="12.75" hidden="1">
      <c r="A44" s="52" t="s">
        <v>31</v>
      </c>
      <c r="B44" s="53" t="s">
        <v>0</v>
      </c>
      <c r="C44" s="53" t="s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3" t="s">
        <v>0</v>
      </c>
      <c r="K44" s="54">
        <v>0</v>
      </c>
      <c r="L44" s="55" t="s">
        <v>0</v>
      </c>
    </row>
    <row r="45" spans="1:12" s="1" customFormat="1" ht="12.75" hidden="1">
      <c r="A45" s="52" t="s">
        <v>45</v>
      </c>
      <c r="B45" s="53" t="s">
        <v>0</v>
      </c>
      <c r="C45" s="53" t="s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3" t="s">
        <v>0</v>
      </c>
      <c r="K45" s="54">
        <v>0</v>
      </c>
      <c r="L45" s="55" t="s">
        <v>0</v>
      </c>
    </row>
    <row r="46" spans="1:12" s="1" customFormat="1" ht="12.75" hidden="1">
      <c r="A46" s="52" t="s">
        <v>46</v>
      </c>
      <c r="B46" s="58" t="s">
        <v>0</v>
      </c>
      <c r="C46" s="58" t="s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58" t="s">
        <v>0</v>
      </c>
      <c r="K46" s="22">
        <v>0</v>
      </c>
      <c r="L46" s="59" t="s">
        <v>0</v>
      </c>
    </row>
    <row r="47" spans="1:12" s="1" customFormat="1" ht="12.75" hidden="1">
      <c r="A47" s="52" t="s">
        <v>47</v>
      </c>
      <c r="B47" s="58" t="s">
        <v>0</v>
      </c>
      <c r="C47" s="58" t="s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58" t="s">
        <v>0</v>
      </c>
      <c r="K47" s="22">
        <v>0</v>
      </c>
      <c r="L47" s="59" t="s">
        <v>0</v>
      </c>
    </row>
    <row r="48" spans="1:12" s="1" customFormat="1" ht="12.75" hidden="1">
      <c r="A48" s="52" t="s">
        <v>48</v>
      </c>
      <c r="B48" s="58" t="s">
        <v>0</v>
      </c>
      <c r="C48" s="58" t="s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58" t="s">
        <v>0</v>
      </c>
      <c r="K48" s="22">
        <v>0</v>
      </c>
      <c r="L48" s="59" t="s">
        <v>0</v>
      </c>
    </row>
    <row r="49" spans="1:12" s="1" customFormat="1" ht="12.75" hidden="1">
      <c r="A49" s="52" t="s">
        <v>49</v>
      </c>
      <c r="B49" s="58" t="s">
        <v>0</v>
      </c>
      <c r="C49" s="58" t="s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58" t="s">
        <v>0</v>
      </c>
      <c r="K49" s="22">
        <v>0</v>
      </c>
      <c r="L49" s="59" t="s">
        <v>0</v>
      </c>
    </row>
    <row r="50" spans="1:12" s="1" customFormat="1" ht="12.75" hidden="1">
      <c r="A50" s="52" t="s">
        <v>53</v>
      </c>
      <c r="B50" s="58" t="s">
        <v>0</v>
      </c>
      <c r="C50" s="58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58" t="s">
        <v>0</v>
      </c>
      <c r="K50" s="22">
        <v>0</v>
      </c>
      <c r="L50" s="59" t="s">
        <v>0</v>
      </c>
    </row>
    <row r="51" spans="1:12" s="1" customFormat="1" ht="12.75" hidden="1">
      <c r="A51" s="52" t="s">
        <v>54</v>
      </c>
      <c r="B51" s="58" t="s">
        <v>0</v>
      </c>
      <c r="C51" s="58" t="s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58" t="s">
        <v>0</v>
      </c>
      <c r="K51" s="22">
        <v>0</v>
      </c>
      <c r="L51" s="59" t="s">
        <v>0</v>
      </c>
    </row>
    <row r="52" spans="1:12" s="1" customFormat="1" ht="13.5" hidden="1" thickBot="1">
      <c r="A52" s="52" t="s">
        <v>56</v>
      </c>
      <c r="B52" s="66" t="s">
        <v>0</v>
      </c>
      <c r="C52" s="66" t="s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6" t="s">
        <v>0</v>
      </c>
      <c r="K52" s="67">
        <v>0</v>
      </c>
      <c r="L52" s="68" t="s">
        <v>0</v>
      </c>
    </row>
    <row r="53" spans="1:12" s="1" customFormat="1" ht="13.5" thickBot="1">
      <c r="A53" s="43" t="str">
        <f>"Total per year "&amp;RIGHT($A$5,4)&amp;":"</f>
        <v>Total per year 2014:</v>
      </c>
      <c r="B53" s="28" t="s">
        <v>0</v>
      </c>
      <c r="C53" s="28" t="s">
        <v>0</v>
      </c>
      <c r="D53" s="69">
        <v>1036948331</v>
      </c>
      <c r="E53" s="69">
        <v>35535000</v>
      </c>
      <c r="F53" s="69">
        <v>31742362</v>
      </c>
      <c r="G53" s="69">
        <v>0</v>
      </c>
      <c r="H53" s="69">
        <v>119550</v>
      </c>
      <c r="I53" s="69">
        <v>9884479</v>
      </c>
      <c r="J53" s="28" t="s">
        <v>0</v>
      </c>
      <c r="K53" s="69">
        <v>1040860519</v>
      </c>
      <c r="L53" s="70" t="s">
        <v>0</v>
      </c>
    </row>
    <row r="54" spans="1:12" s="1" customFormat="1" ht="15" customHeight="1">
      <c r="A54" s="35" t="s">
        <v>21</v>
      </c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s="1" customFormat="1" ht="15" customHeight="1">
      <c r="A55" s="36" t="s">
        <v>9</v>
      </c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</row>
  </sheetData>
  <sheetProtection/>
  <mergeCells count="11"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  <mergeCell ref="L7:L8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70" r:id="rId2"/>
  <headerFooter alignWithMargins="0">
    <oddFooter>&amp;C&amp;P of &amp;N&amp;R&amp;8
</oddFooter>
  </headerFooter>
  <rowBreaks count="1" manualBreakCount="1">
    <brk id="34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72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12</v>
      </c>
      <c r="B12" s="44">
        <v>209173368</v>
      </c>
      <c r="C12" s="44">
        <v>209173368</v>
      </c>
      <c r="D12" s="44">
        <v>207630805</v>
      </c>
      <c r="E12" s="44">
        <v>30000000</v>
      </c>
      <c r="F12" s="44">
        <v>28457437</v>
      </c>
      <c r="G12" s="44">
        <v>0</v>
      </c>
      <c r="H12" s="44">
        <v>0</v>
      </c>
      <c r="I12" s="44">
        <v>0</v>
      </c>
      <c r="J12" s="44">
        <v>209173368</v>
      </c>
      <c r="K12" s="44">
        <v>209173368</v>
      </c>
      <c r="L12" s="45">
        <v>0</v>
      </c>
    </row>
    <row r="13" spans="1:12" s="1" customFormat="1" ht="12.75">
      <c r="A13" s="9" t="s">
        <v>13</v>
      </c>
      <c r="B13" s="44">
        <v>451102555</v>
      </c>
      <c r="C13" s="44">
        <v>451102555</v>
      </c>
      <c r="D13" s="44">
        <v>451102555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451102555</v>
      </c>
      <c r="K13" s="44">
        <v>451102555</v>
      </c>
      <c r="L13" s="45">
        <v>0</v>
      </c>
    </row>
    <row r="14" spans="1:12" s="1" customFormat="1" ht="12.75">
      <c r="A14" s="9" t="s">
        <v>14</v>
      </c>
      <c r="B14" s="46">
        <v>313621010</v>
      </c>
      <c r="C14" s="46">
        <v>313621010</v>
      </c>
      <c r="D14" s="46">
        <v>313621010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313621010</v>
      </c>
      <c r="K14" s="46">
        <v>313621010</v>
      </c>
      <c r="L14" s="47">
        <v>0</v>
      </c>
    </row>
    <row r="15" spans="1:12" s="1" customFormat="1" ht="12.75">
      <c r="A15" s="12" t="s">
        <v>71</v>
      </c>
      <c r="B15" s="22">
        <v>973896933</v>
      </c>
      <c r="C15" s="22">
        <v>973896933</v>
      </c>
      <c r="D15" s="22">
        <v>972354370</v>
      </c>
      <c r="E15" s="22">
        <v>30000000</v>
      </c>
      <c r="F15" s="22">
        <v>28457437</v>
      </c>
      <c r="G15" s="22">
        <v>0</v>
      </c>
      <c r="H15" s="22">
        <v>0</v>
      </c>
      <c r="I15" s="22">
        <v>0</v>
      </c>
      <c r="J15" s="22">
        <v>973896933</v>
      </c>
      <c r="K15" s="22">
        <v>973896933</v>
      </c>
      <c r="L15" s="32">
        <v>0</v>
      </c>
    </row>
    <row r="16" spans="1:12" s="1" customFormat="1" ht="13.5" thickBot="1">
      <c r="A16" s="14" t="str">
        <f>"Total in "&amp;LEFT($A$5,LEN($A$5)-5)&amp;":"</f>
        <v>Total in March:</v>
      </c>
      <c r="B16" s="15" t="s">
        <v>0</v>
      </c>
      <c r="C16" s="16">
        <v>973896933</v>
      </c>
      <c r="D16" s="16">
        <v>972354370</v>
      </c>
      <c r="E16" s="16">
        <v>30000000</v>
      </c>
      <c r="F16" s="16">
        <v>28457437</v>
      </c>
      <c r="G16" s="16">
        <v>0</v>
      </c>
      <c r="H16" s="16">
        <v>0</v>
      </c>
      <c r="I16" s="16">
        <v>0</v>
      </c>
      <c r="J16" s="15" t="s">
        <v>0</v>
      </c>
      <c r="K16" s="16">
        <v>973896933</v>
      </c>
      <c r="L16" s="17">
        <v>0</v>
      </c>
    </row>
    <row r="17" spans="1:256" s="1" customFormat="1" ht="12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0" t="s">
        <v>17</v>
      </c>
      <c r="B19" s="44">
        <v>9359279</v>
      </c>
      <c r="C19" s="44">
        <v>9359279</v>
      </c>
      <c r="D19" s="44">
        <v>23889</v>
      </c>
      <c r="E19" s="44">
        <v>0</v>
      </c>
      <c r="F19" s="44">
        <v>23889</v>
      </c>
      <c r="G19" s="44">
        <v>0</v>
      </c>
      <c r="H19" s="44">
        <v>0</v>
      </c>
      <c r="I19" s="44">
        <v>130</v>
      </c>
      <c r="J19" s="44">
        <v>0</v>
      </c>
      <c r="K19" s="44">
        <v>0</v>
      </c>
      <c r="L19" s="4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16</v>
      </c>
      <c r="B20" s="44">
        <v>2517730</v>
      </c>
      <c r="C20" s="44">
        <v>2517730</v>
      </c>
      <c r="D20" s="44">
        <v>1589668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1589668</v>
      </c>
      <c r="K20" s="44">
        <v>1589668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0" t="s">
        <v>18</v>
      </c>
      <c r="B21" s="44">
        <v>538040</v>
      </c>
      <c r="C21" s="44">
        <v>538040</v>
      </c>
      <c r="D21" s="44">
        <v>240586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240586</v>
      </c>
      <c r="K21" s="44">
        <v>240586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33.75">
      <c r="A22" s="20" t="s">
        <v>68</v>
      </c>
      <c r="B22" s="44">
        <v>91620</v>
      </c>
      <c r="C22" s="44">
        <v>91620</v>
      </c>
      <c r="D22" s="44">
        <v>31105</v>
      </c>
      <c r="E22" s="44">
        <v>0</v>
      </c>
      <c r="F22" s="44">
        <v>9514</v>
      </c>
      <c r="G22" s="44">
        <v>0</v>
      </c>
      <c r="H22" s="44">
        <v>16774</v>
      </c>
      <c r="I22" s="44">
        <v>0</v>
      </c>
      <c r="J22" s="44">
        <v>38365</v>
      </c>
      <c r="K22" s="44">
        <v>38365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69</v>
      </c>
      <c r="B23" s="44">
        <v>34089</v>
      </c>
      <c r="C23" s="44">
        <v>34089</v>
      </c>
      <c r="D23" s="44">
        <v>30718</v>
      </c>
      <c r="E23" s="44">
        <v>0</v>
      </c>
      <c r="F23" s="44">
        <v>568</v>
      </c>
      <c r="G23" s="44">
        <v>0</v>
      </c>
      <c r="H23" s="44">
        <v>0</v>
      </c>
      <c r="I23" s="44">
        <v>0</v>
      </c>
      <c r="J23" s="44">
        <v>30150</v>
      </c>
      <c r="K23" s="44">
        <v>30150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70</v>
      </c>
      <c r="B24" s="44">
        <v>6085</v>
      </c>
      <c r="C24" s="44">
        <v>6085</v>
      </c>
      <c r="D24" s="44">
        <v>4507</v>
      </c>
      <c r="E24" s="44">
        <v>0</v>
      </c>
      <c r="F24" s="44">
        <v>253</v>
      </c>
      <c r="G24" s="44">
        <v>0</v>
      </c>
      <c r="H24" s="44">
        <v>0</v>
      </c>
      <c r="I24" s="44">
        <v>0</v>
      </c>
      <c r="J24" s="44">
        <v>4254</v>
      </c>
      <c r="K24" s="44">
        <v>4254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25</v>
      </c>
      <c r="B25" s="44">
        <v>36440</v>
      </c>
      <c r="C25" s="44">
        <v>36440</v>
      </c>
      <c r="D25" s="44">
        <v>14600</v>
      </c>
      <c r="E25" s="44">
        <v>0</v>
      </c>
      <c r="F25" s="44">
        <v>463</v>
      </c>
      <c r="G25" s="44">
        <v>0</v>
      </c>
      <c r="H25" s="44">
        <v>0</v>
      </c>
      <c r="I25" s="44">
        <v>31</v>
      </c>
      <c r="J25" s="44">
        <v>14137</v>
      </c>
      <c r="K25" s="44">
        <v>14137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19</v>
      </c>
      <c r="B26" s="44">
        <v>405108</v>
      </c>
      <c r="C26" s="44">
        <v>405108</v>
      </c>
      <c r="D26" s="44">
        <v>154870</v>
      </c>
      <c r="E26" s="44">
        <v>0</v>
      </c>
      <c r="F26" s="44">
        <v>5959</v>
      </c>
      <c r="G26" s="44">
        <v>0</v>
      </c>
      <c r="H26" s="44">
        <v>0</v>
      </c>
      <c r="I26" s="44">
        <v>314</v>
      </c>
      <c r="J26" s="44">
        <v>148911</v>
      </c>
      <c r="K26" s="44">
        <v>148911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50</v>
      </c>
      <c r="B27" s="44">
        <v>64683</v>
      </c>
      <c r="C27" s="44">
        <v>64683</v>
      </c>
      <c r="D27" s="44">
        <v>37094</v>
      </c>
      <c r="E27" s="44">
        <v>0</v>
      </c>
      <c r="F27" s="44">
        <v>639</v>
      </c>
      <c r="G27" s="44">
        <v>0</v>
      </c>
      <c r="H27" s="44">
        <v>0</v>
      </c>
      <c r="I27" s="44">
        <v>160</v>
      </c>
      <c r="J27" s="44">
        <v>36455</v>
      </c>
      <c r="K27" s="44">
        <v>36455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27</v>
      </c>
      <c r="B28" s="44">
        <v>5022737</v>
      </c>
      <c r="C28" s="44">
        <v>5022737</v>
      </c>
      <c r="D28" s="44">
        <v>4933045</v>
      </c>
      <c r="E28" s="44">
        <v>0</v>
      </c>
      <c r="F28" s="44">
        <v>0</v>
      </c>
      <c r="G28" s="44">
        <v>0</v>
      </c>
      <c r="H28" s="44">
        <v>0</v>
      </c>
      <c r="I28" s="44">
        <v>28573</v>
      </c>
      <c r="J28" s="44">
        <v>4933045</v>
      </c>
      <c r="K28" s="44">
        <v>4933045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84</v>
      </c>
      <c r="B29" s="44">
        <v>5000000</v>
      </c>
      <c r="C29" s="44">
        <v>5000000</v>
      </c>
      <c r="D29" s="44">
        <v>2022066</v>
      </c>
      <c r="E29" s="44">
        <v>0</v>
      </c>
      <c r="F29" s="44">
        <v>400000</v>
      </c>
      <c r="G29" s="44">
        <v>0</v>
      </c>
      <c r="H29" s="44">
        <v>0</v>
      </c>
      <c r="I29" s="44">
        <v>0</v>
      </c>
      <c r="J29" s="44">
        <v>1622066</v>
      </c>
      <c r="K29" s="44">
        <v>1622066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26</v>
      </c>
      <c r="B30" s="44">
        <v>71144</v>
      </c>
      <c r="C30" s="44">
        <v>71144</v>
      </c>
      <c r="D30" s="44">
        <v>69721</v>
      </c>
      <c r="E30" s="44">
        <v>0</v>
      </c>
      <c r="F30" s="44">
        <v>69721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55</v>
      </c>
      <c r="B31" s="44">
        <v>14894285</v>
      </c>
      <c r="C31" s="44">
        <v>14894285</v>
      </c>
      <c r="D31" s="44">
        <v>1500000</v>
      </c>
      <c r="E31" s="44">
        <v>0</v>
      </c>
      <c r="F31" s="44">
        <v>0</v>
      </c>
      <c r="G31" s="44">
        <v>0</v>
      </c>
      <c r="H31" s="44">
        <v>0</v>
      </c>
      <c r="I31" s="44">
        <v>3822</v>
      </c>
      <c r="J31" s="44">
        <v>1500000</v>
      </c>
      <c r="K31" s="44">
        <v>1500000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32</v>
      </c>
      <c r="B32" s="44">
        <v>9811</v>
      </c>
      <c r="C32" s="44">
        <v>9811</v>
      </c>
      <c r="D32" s="44">
        <v>2110</v>
      </c>
      <c r="E32" s="44">
        <v>0</v>
      </c>
      <c r="F32" s="44">
        <v>419</v>
      </c>
      <c r="G32" s="44">
        <v>0</v>
      </c>
      <c r="H32" s="44">
        <v>0</v>
      </c>
      <c r="I32" s="44">
        <v>0</v>
      </c>
      <c r="J32" s="44">
        <v>1691</v>
      </c>
      <c r="K32" s="44">
        <v>1691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0" t="s">
        <v>73</v>
      </c>
      <c r="B33" s="44">
        <v>8495</v>
      </c>
      <c r="C33" s="44">
        <v>8495</v>
      </c>
      <c r="D33" s="44">
        <v>0</v>
      </c>
      <c r="E33" s="44">
        <v>0</v>
      </c>
      <c r="F33" s="44">
        <v>1234</v>
      </c>
      <c r="G33" s="44">
        <v>0</v>
      </c>
      <c r="H33" s="44">
        <v>3915</v>
      </c>
      <c r="I33" s="44">
        <v>0</v>
      </c>
      <c r="J33" s="44">
        <v>2681</v>
      </c>
      <c r="K33" s="44">
        <v>2681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33.75">
      <c r="A34" s="20" t="s">
        <v>74</v>
      </c>
      <c r="B34" s="44">
        <v>871</v>
      </c>
      <c r="C34" s="44">
        <v>871</v>
      </c>
      <c r="D34" s="44">
        <v>0</v>
      </c>
      <c r="E34" s="44">
        <v>0</v>
      </c>
      <c r="F34" s="44">
        <v>0</v>
      </c>
      <c r="G34" s="44">
        <v>0</v>
      </c>
      <c r="H34" s="44">
        <v>871</v>
      </c>
      <c r="I34" s="44">
        <v>0</v>
      </c>
      <c r="J34" s="44">
        <v>871</v>
      </c>
      <c r="K34" s="44">
        <v>871</v>
      </c>
      <c r="L34" s="4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.75">
      <c r="A35" s="12" t="s">
        <v>71</v>
      </c>
      <c r="B35" s="22">
        <v>38060417</v>
      </c>
      <c r="C35" s="22">
        <v>38060417</v>
      </c>
      <c r="D35" s="22">
        <v>10653979</v>
      </c>
      <c r="E35" s="22">
        <v>0</v>
      </c>
      <c r="F35" s="22">
        <v>512659</v>
      </c>
      <c r="G35" s="22">
        <v>0</v>
      </c>
      <c r="H35" s="22">
        <v>21560</v>
      </c>
      <c r="I35" s="22">
        <v>33030</v>
      </c>
      <c r="J35" s="22">
        <v>10162880</v>
      </c>
      <c r="K35" s="22">
        <v>10162880</v>
      </c>
      <c r="L35" s="32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" customHeight="1" thickBot="1">
      <c r="A36" s="14" t="str">
        <f>"Total in "&amp;LEFT($A$5,LEN($A$5)-5)&amp;":"</f>
        <v>Total in March:</v>
      </c>
      <c r="B36" s="15" t="s">
        <v>0</v>
      </c>
      <c r="C36" s="56">
        <v>38060417</v>
      </c>
      <c r="D36" s="56">
        <v>10653979</v>
      </c>
      <c r="E36" s="56">
        <v>0</v>
      </c>
      <c r="F36" s="56">
        <v>512659</v>
      </c>
      <c r="G36" s="56">
        <v>0</v>
      </c>
      <c r="H36" s="56">
        <v>21560</v>
      </c>
      <c r="I36" s="56">
        <v>33030</v>
      </c>
      <c r="J36" s="15" t="s">
        <v>0</v>
      </c>
      <c r="K36" s="56">
        <v>10162880</v>
      </c>
      <c r="L36" s="60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3.5">
      <c r="A37" s="34" t="s">
        <v>22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6" t="s">
        <v>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" customHeight="1">
      <c r="A39" s="23" t="s">
        <v>15</v>
      </c>
      <c r="B39" s="24">
        <v>114909668</v>
      </c>
      <c r="C39" s="24">
        <v>114909668</v>
      </c>
      <c r="D39" s="25">
        <v>57852170</v>
      </c>
      <c r="E39" s="24">
        <v>0</v>
      </c>
      <c r="F39" s="25">
        <v>107202</v>
      </c>
      <c r="G39" s="25">
        <v>0</v>
      </c>
      <c r="H39" s="25">
        <v>3163</v>
      </c>
      <c r="I39" s="25">
        <v>22920</v>
      </c>
      <c r="J39" s="44">
        <v>57748131</v>
      </c>
      <c r="K39" s="21">
        <v>57748131</v>
      </c>
      <c r="L39" s="3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12" t="s">
        <v>11</v>
      </c>
      <c r="B40" s="26">
        <v>114909668</v>
      </c>
      <c r="C40" s="26">
        <v>114909668</v>
      </c>
      <c r="D40" s="26">
        <v>57852170</v>
      </c>
      <c r="E40" s="26">
        <v>0</v>
      </c>
      <c r="F40" s="26">
        <v>107202</v>
      </c>
      <c r="G40" s="26">
        <v>0</v>
      </c>
      <c r="H40" s="26">
        <v>3163</v>
      </c>
      <c r="I40" s="26">
        <v>22920</v>
      </c>
      <c r="J40" s="26">
        <v>57748131</v>
      </c>
      <c r="K40" s="26">
        <v>57748131</v>
      </c>
      <c r="L40" s="32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2" s="1" customFormat="1" ht="12" customHeight="1" thickBot="1">
      <c r="A41" s="14" t="str">
        <f>"Total in "&amp;LEFT($A$5,LEN($A$5)-5)&amp;":"</f>
        <v>Total in March:</v>
      </c>
      <c r="B41" s="15" t="s">
        <v>0</v>
      </c>
      <c r="C41" s="16">
        <v>114909668</v>
      </c>
      <c r="D41" s="16">
        <v>57852170</v>
      </c>
      <c r="E41" s="16">
        <v>0</v>
      </c>
      <c r="F41" s="16">
        <v>107202</v>
      </c>
      <c r="G41" s="16">
        <v>0</v>
      </c>
      <c r="H41" s="16">
        <v>3163</v>
      </c>
      <c r="I41" s="16">
        <v>22920</v>
      </c>
      <c r="J41" s="15" t="s">
        <v>0</v>
      </c>
      <c r="K41" s="16">
        <v>57748131</v>
      </c>
      <c r="L41" s="17">
        <v>0</v>
      </c>
    </row>
    <row r="42" spans="1:12" s="1" customFormat="1" ht="12" customHeight="1" thickBot="1">
      <c r="A42" s="63" t="s">
        <v>1</v>
      </c>
      <c r="B42" s="64">
        <v>1126867018</v>
      </c>
      <c r="C42" s="64">
        <v>1126867018</v>
      </c>
      <c r="D42" s="64">
        <v>1040860519</v>
      </c>
      <c r="E42" s="64">
        <v>30000000</v>
      </c>
      <c r="F42" s="64">
        <v>29077298</v>
      </c>
      <c r="G42" s="64">
        <v>0</v>
      </c>
      <c r="H42" s="64">
        <v>24723</v>
      </c>
      <c r="I42" s="64">
        <v>55950</v>
      </c>
      <c r="J42" s="64">
        <v>1041807944</v>
      </c>
      <c r="K42" s="64">
        <v>1041807944</v>
      </c>
      <c r="L42" s="65">
        <v>0</v>
      </c>
    </row>
    <row r="43" spans="1:12" s="1" customFormat="1" ht="13.5" thickBot="1">
      <c r="A43" s="27" t="str">
        <f>"Grand total in "&amp;LEFT($A$5,LEN($A$5)-5)&amp;":"</f>
        <v>Grand total in March:</v>
      </c>
      <c r="B43" s="28" t="s">
        <v>0</v>
      </c>
      <c r="C43" s="57">
        <v>1126867018</v>
      </c>
      <c r="D43" s="57">
        <v>1040860519</v>
      </c>
      <c r="E43" s="57">
        <v>30000000</v>
      </c>
      <c r="F43" s="57">
        <v>29077298</v>
      </c>
      <c r="G43" s="57">
        <v>0</v>
      </c>
      <c r="H43" s="57">
        <v>24723</v>
      </c>
      <c r="I43" s="57">
        <v>55950</v>
      </c>
      <c r="J43" s="28" t="s">
        <v>0</v>
      </c>
      <c r="K43" s="57">
        <v>1041807944</v>
      </c>
      <c r="L43" s="61">
        <v>0</v>
      </c>
    </row>
    <row r="44" spans="1:12" s="1" customFormat="1" ht="12.75">
      <c r="A44" s="48" t="s">
        <v>29</v>
      </c>
      <c r="B44" s="49" t="s">
        <v>0</v>
      </c>
      <c r="C44" s="49" t="s">
        <v>0</v>
      </c>
      <c r="D44" s="50">
        <v>1036948331</v>
      </c>
      <c r="E44" s="50">
        <v>535000</v>
      </c>
      <c r="F44" s="50">
        <v>15486812</v>
      </c>
      <c r="G44" s="50">
        <v>0</v>
      </c>
      <c r="H44" s="50">
        <v>46775</v>
      </c>
      <c r="I44" s="50">
        <v>4044390</v>
      </c>
      <c r="J44" s="49" t="s">
        <v>0</v>
      </c>
      <c r="K44" s="50">
        <v>1022043294</v>
      </c>
      <c r="L44" s="51" t="s">
        <v>0</v>
      </c>
    </row>
    <row r="45" spans="1:12" s="1" customFormat="1" ht="13.5" thickBot="1">
      <c r="A45" s="52" t="s">
        <v>30</v>
      </c>
      <c r="B45" s="53" t="s">
        <v>0</v>
      </c>
      <c r="C45" s="53" t="s">
        <v>0</v>
      </c>
      <c r="D45" s="54">
        <v>1022043294</v>
      </c>
      <c r="E45" s="54">
        <v>35000000</v>
      </c>
      <c r="F45" s="54">
        <v>16255550</v>
      </c>
      <c r="G45" s="54">
        <v>0</v>
      </c>
      <c r="H45" s="54">
        <v>72775</v>
      </c>
      <c r="I45" s="54">
        <v>5840089</v>
      </c>
      <c r="J45" s="53" t="s">
        <v>0</v>
      </c>
      <c r="K45" s="54">
        <v>1040860519</v>
      </c>
      <c r="L45" s="55" t="s">
        <v>0</v>
      </c>
    </row>
    <row r="46" spans="1:12" s="1" customFormat="1" ht="12.75" hidden="1">
      <c r="A46" s="52" t="s">
        <v>31</v>
      </c>
      <c r="B46" s="53" t="s">
        <v>0</v>
      </c>
      <c r="C46" s="53" t="s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3" t="s">
        <v>0</v>
      </c>
      <c r="K46" s="54">
        <v>0</v>
      </c>
      <c r="L46" s="55" t="s">
        <v>0</v>
      </c>
    </row>
    <row r="47" spans="1:12" s="1" customFormat="1" ht="12.75" hidden="1">
      <c r="A47" s="52" t="s">
        <v>45</v>
      </c>
      <c r="B47" s="53" t="s">
        <v>0</v>
      </c>
      <c r="C47" s="53" t="s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3" t="s">
        <v>0</v>
      </c>
      <c r="K47" s="54">
        <v>0</v>
      </c>
      <c r="L47" s="55" t="s">
        <v>0</v>
      </c>
    </row>
    <row r="48" spans="1:12" s="1" customFormat="1" ht="12.75" hidden="1">
      <c r="A48" s="52" t="s">
        <v>46</v>
      </c>
      <c r="B48" s="58" t="s">
        <v>0</v>
      </c>
      <c r="C48" s="58" t="s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58" t="s">
        <v>0</v>
      </c>
      <c r="K48" s="22">
        <v>0</v>
      </c>
      <c r="L48" s="59" t="s">
        <v>0</v>
      </c>
    </row>
    <row r="49" spans="1:12" s="1" customFormat="1" ht="12.75" hidden="1">
      <c r="A49" s="52" t="s">
        <v>47</v>
      </c>
      <c r="B49" s="58" t="s">
        <v>0</v>
      </c>
      <c r="C49" s="58" t="s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58" t="s">
        <v>0</v>
      </c>
      <c r="K49" s="22">
        <v>0</v>
      </c>
      <c r="L49" s="59" t="s">
        <v>0</v>
      </c>
    </row>
    <row r="50" spans="1:12" s="1" customFormat="1" ht="12.75" hidden="1">
      <c r="A50" s="52" t="s">
        <v>48</v>
      </c>
      <c r="B50" s="58" t="s">
        <v>0</v>
      </c>
      <c r="C50" s="58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58" t="s">
        <v>0</v>
      </c>
      <c r="K50" s="22">
        <v>0</v>
      </c>
      <c r="L50" s="59" t="s">
        <v>0</v>
      </c>
    </row>
    <row r="51" spans="1:12" s="1" customFormat="1" ht="12.75" hidden="1">
      <c r="A51" s="52" t="s">
        <v>49</v>
      </c>
      <c r="B51" s="58" t="s">
        <v>0</v>
      </c>
      <c r="C51" s="58" t="s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58" t="s">
        <v>0</v>
      </c>
      <c r="K51" s="22">
        <v>0</v>
      </c>
      <c r="L51" s="59" t="s">
        <v>0</v>
      </c>
    </row>
    <row r="52" spans="1:12" s="1" customFormat="1" ht="12.75" hidden="1">
      <c r="A52" s="52" t="s">
        <v>53</v>
      </c>
      <c r="B52" s="58" t="s">
        <v>0</v>
      </c>
      <c r="C52" s="58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58" t="s">
        <v>0</v>
      </c>
      <c r="K52" s="22">
        <v>0</v>
      </c>
      <c r="L52" s="59" t="s">
        <v>0</v>
      </c>
    </row>
    <row r="53" spans="1:12" s="1" customFormat="1" ht="12.75" hidden="1">
      <c r="A53" s="52" t="s">
        <v>54</v>
      </c>
      <c r="B53" s="58" t="s">
        <v>0</v>
      </c>
      <c r="C53" s="58" t="s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58" t="s">
        <v>0</v>
      </c>
      <c r="K53" s="22">
        <v>0</v>
      </c>
      <c r="L53" s="59" t="s">
        <v>0</v>
      </c>
    </row>
    <row r="54" spans="1:12" s="1" customFormat="1" ht="13.5" hidden="1" thickBot="1">
      <c r="A54" s="52" t="s">
        <v>56</v>
      </c>
      <c r="B54" s="66" t="s">
        <v>0</v>
      </c>
      <c r="C54" s="66" t="s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6" t="s">
        <v>0</v>
      </c>
      <c r="K54" s="67">
        <v>0</v>
      </c>
      <c r="L54" s="68" t="s">
        <v>0</v>
      </c>
    </row>
    <row r="55" spans="1:12" s="1" customFormat="1" ht="13.5" thickBot="1">
      <c r="A55" s="43" t="str">
        <f>"Total per year "&amp;RIGHT($A$5,4)&amp;":"</f>
        <v>Total per year 2014:</v>
      </c>
      <c r="B55" s="28" t="s">
        <v>0</v>
      </c>
      <c r="C55" s="28" t="s">
        <v>0</v>
      </c>
      <c r="D55" s="69">
        <v>1036948331</v>
      </c>
      <c r="E55" s="69">
        <v>65535000</v>
      </c>
      <c r="F55" s="69">
        <v>60819660</v>
      </c>
      <c r="G55" s="69">
        <v>0</v>
      </c>
      <c r="H55" s="69">
        <v>144273</v>
      </c>
      <c r="I55" s="69">
        <v>9940429</v>
      </c>
      <c r="J55" s="28" t="s">
        <v>0</v>
      </c>
      <c r="K55" s="69">
        <v>1041807944</v>
      </c>
      <c r="L55" s="70" t="s">
        <v>0</v>
      </c>
    </row>
    <row r="56" spans="1:12" s="1" customFormat="1" ht="15" customHeight="1">
      <c r="A56" s="35" t="s">
        <v>21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s="1" customFormat="1" ht="15" customHeight="1">
      <c r="A57" s="36" t="s">
        <v>9</v>
      </c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</row>
  </sheetData>
  <sheetProtection/>
  <mergeCells count="11"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70" r:id="rId2"/>
  <headerFooter alignWithMargins="0">
    <oddFooter>&amp;C&amp;P of &amp;N&amp;R&amp;8
</oddFooter>
  </headerFooter>
  <rowBreaks count="1" manualBreakCount="1">
    <brk id="36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75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12</v>
      </c>
      <c r="B12" s="44">
        <v>207098907</v>
      </c>
      <c r="C12" s="44">
        <v>207098907</v>
      </c>
      <c r="D12" s="44">
        <v>209173368</v>
      </c>
      <c r="E12" s="44">
        <v>15000000</v>
      </c>
      <c r="F12" s="44">
        <v>17074461</v>
      </c>
      <c r="G12" s="44">
        <v>0</v>
      </c>
      <c r="H12" s="44">
        <v>0</v>
      </c>
      <c r="I12" s="44">
        <v>0</v>
      </c>
      <c r="J12" s="44">
        <v>207098907</v>
      </c>
      <c r="K12" s="44">
        <v>207098907</v>
      </c>
      <c r="L12" s="45">
        <v>0</v>
      </c>
    </row>
    <row r="13" spans="1:12" s="1" customFormat="1" ht="12.75">
      <c r="A13" s="9" t="s">
        <v>13</v>
      </c>
      <c r="B13" s="44">
        <v>511102555</v>
      </c>
      <c r="C13" s="44">
        <v>511102555</v>
      </c>
      <c r="D13" s="44">
        <v>451102555</v>
      </c>
      <c r="E13" s="44">
        <v>60000000</v>
      </c>
      <c r="F13" s="44">
        <v>0</v>
      </c>
      <c r="G13" s="44">
        <v>0</v>
      </c>
      <c r="H13" s="44">
        <v>0</v>
      </c>
      <c r="I13" s="44">
        <v>0</v>
      </c>
      <c r="J13" s="44">
        <v>511102555</v>
      </c>
      <c r="K13" s="44">
        <v>511102555</v>
      </c>
      <c r="L13" s="45">
        <v>0</v>
      </c>
    </row>
    <row r="14" spans="1:12" s="1" customFormat="1" ht="12.75">
      <c r="A14" s="9" t="s">
        <v>14</v>
      </c>
      <c r="B14" s="46">
        <v>272464442</v>
      </c>
      <c r="C14" s="46">
        <v>272464442</v>
      </c>
      <c r="D14" s="46">
        <v>313621010</v>
      </c>
      <c r="E14" s="46">
        <v>0</v>
      </c>
      <c r="F14" s="46">
        <v>41156568</v>
      </c>
      <c r="G14" s="46">
        <v>0</v>
      </c>
      <c r="H14" s="46">
        <v>0</v>
      </c>
      <c r="I14" s="46">
        <v>1954937</v>
      </c>
      <c r="J14" s="46">
        <v>272464442</v>
      </c>
      <c r="K14" s="46">
        <v>272464442</v>
      </c>
      <c r="L14" s="47">
        <v>0</v>
      </c>
    </row>
    <row r="15" spans="1:12" s="1" customFormat="1" ht="12.75">
      <c r="A15" s="12" t="s">
        <v>71</v>
      </c>
      <c r="B15" s="22">
        <v>990665904</v>
      </c>
      <c r="C15" s="22">
        <v>990665904</v>
      </c>
      <c r="D15" s="22">
        <v>973896933</v>
      </c>
      <c r="E15" s="22">
        <v>75000000</v>
      </c>
      <c r="F15" s="22">
        <v>58231029</v>
      </c>
      <c r="G15" s="22">
        <v>0</v>
      </c>
      <c r="H15" s="22">
        <v>0</v>
      </c>
      <c r="I15" s="22">
        <v>1954937</v>
      </c>
      <c r="J15" s="22">
        <v>990665904</v>
      </c>
      <c r="K15" s="22">
        <v>990665904</v>
      </c>
      <c r="L15" s="32">
        <v>0</v>
      </c>
    </row>
    <row r="16" spans="1:12" s="1" customFormat="1" ht="13.5" thickBot="1">
      <c r="A16" s="14" t="str">
        <f>"Total in "&amp;LEFT($A$5,LEN($A$5)-5)&amp;":"</f>
        <v>Total in April:</v>
      </c>
      <c r="B16" s="15" t="s">
        <v>0</v>
      </c>
      <c r="C16" s="16">
        <v>990665904</v>
      </c>
      <c r="D16" s="16">
        <v>973896933</v>
      </c>
      <c r="E16" s="16">
        <v>75000000</v>
      </c>
      <c r="F16" s="16">
        <v>58231029</v>
      </c>
      <c r="G16" s="16">
        <v>0</v>
      </c>
      <c r="H16" s="16">
        <v>0</v>
      </c>
      <c r="I16" s="16">
        <v>1954937</v>
      </c>
      <c r="J16" s="15" t="s">
        <v>0</v>
      </c>
      <c r="K16" s="16">
        <v>990665904</v>
      </c>
      <c r="L16" s="17">
        <v>0</v>
      </c>
    </row>
    <row r="17" spans="1:256" s="1" customFormat="1" ht="12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0" t="s">
        <v>16</v>
      </c>
      <c r="B19" s="44">
        <v>2517730</v>
      </c>
      <c r="C19" s="44">
        <v>2517730</v>
      </c>
      <c r="D19" s="44">
        <v>1589668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1589668</v>
      </c>
      <c r="K19" s="44">
        <v>1589668</v>
      </c>
      <c r="L19" s="4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18</v>
      </c>
      <c r="B20" s="44">
        <v>538040</v>
      </c>
      <c r="C20" s="44">
        <v>538040</v>
      </c>
      <c r="D20" s="44">
        <v>240586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240586</v>
      </c>
      <c r="K20" s="44">
        <v>240586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3.75">
      <c r="A21" s="20" t="s">
        <v>68</v>
      </c>
      <c r="B21" s="44">
        <v>96605</v>
      </c>
      <c r="C21" s="44">
        <v>96605</v>
      </c>
      <c r="D21" s="44">
        <v>38365</v>
      </c>
      <c r="E21" s="44">
        <v>0</v>
      </c>
      <c r="F21" s="44">
        <v>4343</v>
      </c>
      <c r="G21" s="44">
        <v>0</v>
      </c>
      <c r="H21" s="44">
        <v>4485</v>
      </c>
      <c r="I21" s="44">
        <v>0</v>
      </c>
      <c r="J21" s="44">
        <v>38507</v>
      </c>
      <c r="K21" s="44">
        <v>38507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0" t="s">
        <v>69</v>
      </c>
      <c r="B22" s="44">
        <v>34089</v>
      </c>
      <c r="C22" s="44">
        <v>34089</v>
      </c>
      <c r="D22" s="44">
        <v>30150</v>
      </c>
      <c r="E22" s="44">
        <v>0</v>
      </c>
      <c r="F22" s="44">
        <v>568</v>
      </c>
      <c r="G22" s="44">
        <v>0</v>
      </c>
      <c r="H22" s="44">
        <v>0</v>
      </c>
      <c r="I22" s="44">
        <v>0</v>
      </c>
      <c r="J22" s="44">
        <v>29582</v>
      </c>
      <c r="K22" s="44">
        <v>29582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70</v>
      </c>
      <c r="B23" s="44">
        <v>6085</v>
      </c>
      <c r="C23" s="44">
        <v>6085</v>
      </c>
      <c r="D23" s="44">
        <v>4254</v>
      </c>
      <c r="E23" s="44">
        <v>0</v>
      </c>
      <c r="F23" s="44">
        <v>253</v>
      </c>
      <c r="G23" s="44">
        <v>0</v>
      </c>
      <c r="H23" s="44">
        <v>0</v>
      </c>
      <c r="I23" s="44">
        <v>0</v>
      </c>
      <c r="J23" s="44">
        <v>4001</v>
      </c>
      <c r="K23" s="44">
        <v>4001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25</v>
      </c>
      <c r="B24" s="44">
        <v>36440</v>
      </c>
      <c r="C24" s="44">
        <v>36440</v>
      </c>
      <c r="D24" s="44">
        <v>14137</v>
      </c>
      <c r="E24" s="44">
        <v>0</v>
      </c>
      <c r="F24" s="44">
        <v>465</v>
      </c>
      <c r="G24" s="44">
        <v>0</v>
      </c>
      <c r="H24" s="44">
        <v>0</v>
      </c>
      <c r="I24" s="44">
        <v>26</v>
      </c>
      <c r="J24" s="44">
        <v>13672</v>
      </c>
      <c r="K24" s="44">
        <v>13672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19</v>
      </c>
      <c r="B25" s="44">
        <v>405108</v>
      </c>
      <c r="C25" s="44">
        <v>405108</v>
      </c>
      <c r="D25" s="44">
        <v>148911</v>
      </c>
      <c r="E25" s="44">
        <v>0</v>
      </c>
      <c r="F25" s="44">
        <v>5971</v>
      </c>
      <c r="G25" s="44">
        <v>0</v>
      </c>
      <c r="H25" s="44">
        <v>0</v>
      </c>
      <c r="I25" s="44">
        <v>322</v>
      </c>
      <c r="J25" s="44">
        <v>142940</v>
      </c>
      <c r="K25" s="44">
        <v>142940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50</v>
      </c>
      <c r="B26" s="44">
        <v>64683</v>
      </c>
      <c r="C26" s="44">
        <v>64683</v>
      </c>
      <c r="D26" s="44">
        <v>36455</v>
      </c>
      <c r="E26" s="44">
        <v>0</v>
      </c>
      <c r="F26" s="44">
        <v>659</v>
      </c>
      <c r="G26" s="44">
        <v>0</v>
      </c>
      <c r="H26" s="44">
        <v>0</v>
      </c>
      <c r="I26" s="44">
        <v>157</v>
      </c>
      <c r="J26" s="44">
        <v>35796</v>
      </c>
      <c r="K26" s="44">
        <v>35796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76</v>
      </c>
      <c r="B27" s="44">
        <v>119</v>
      </c>
      <c r="C27" s="44">
        <v>119</v>
      </c>
      <c r="D27" s="44">
        <v>0</v>
      </c>
      <c r="E27" s="44">
        <v>0</v>
      </c>
      <c r="F27" s="44">
        <v>0</v>
      </c>
      <c r="G27" s="44">
        <v>0</v>
      </c>
      <c r="H27" s="44">
        <v>119</v>
      </c>
      <c r="I27" s="44">
        <v>0</v>
      </c>
      <c r="J27" s="44">
        <v>119</v>
      </c>
      <c r="K27" s="44">
        <v>119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27</v>
      </c>
      <c r="B28" s="44">
        <v>5022737</v>
      </c>
      <c r="C28" s="44">
        <v>5022737</v>
      </c>
      <c r="D28" s="44">
        <v>4933045</v>
      </c>
      <c r="E28" s="44">
        <v>0</v>
      </c>
      <c r="F28" s="44">
        <v>89691</v>
      </c>
      <c r="G28" s="44">
        <v>0</v>
      </c>
      <c r="H28" s="44">
        <v>0</v>
      </c>
      <c r="I28" s="44">
        <v>27132</v>
      </c>
      <c r="J28" s="44">
        <v>4843354</v>
      </c>
      <c r="K28" s="44">
        <v>4843354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84</v>
      </c>
      <c r="B29" s="44">
        <v>5000000</v>
      </c>
      <c r="C29" s="44">
        <v>5000000</v>
      </c>
      <c r="D29" s="44">
        <v>1622066</v>
      </c>
      <c r="E29" s="44">
        <v>0</v>
      </c>
      <c r="F29" s="44">
        <v>334771</v>
      </c>
      <c r="G29" s="44">
        <v>0</v>
      </c>
      <c r="H29" s="44">
        <v>0</v>
      </c>
      <c r="I29" s="44">
        <v>15229</v>
      </c>
      <c r="J29" s="44">
        <v>1287295</v>
      </c>
      <c r="K29" s="44">
        <v>1287295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55</v>
      </c>
      <c r="B30" s="44">
        <v>14894285</v>
      </c>
      <c r="C30" s="44">
        <v>14894285</v>
      </c>
      <c r="D30" s="44">
        <v>1500000</v>
      </c>
      <c r="E30" s="44">
        <v>0</v>
      </c>
      <c r="F30" s="44">
        <v>0</v>
      </c>
      <c r="G30" s="44">
        <v>0</v>
      </c>
      <c r="H30" s="44">
        <v>0</v>
      </c>
      <c r="I30" s="44">
        <v>6185</v>
      </c>
      <c r="J30" s="44">
        <v>1500000</v>
      </c>
      <c r="K30" s="44">
        <v>1500000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32</v>
      </c>
      <c r="B31" s="44">
        <v>9811</v>
      </c>
      <c r="C31" s="44">
        <v>9811</v>
      </c>
      <c r="D31" s="44">
        <v>1691</v>
      </c>
      <c r="E31" s="44">
        <v>0</v>
      </c>
      <c r="F31" s="44">
        <v>420</v>
      </c>
      <c r="G31" s="44">
        <v>0</v>
      </c>
      <c r="H31" s="44">
        <v>0</v>
      </c>
      <c r="I31" s="44">
        <v>0</v>
      </c>
      <c r="J31" s="44">
        <v>1271</v>
      </c>
      <c r="K31" s="44">
        <v>1271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73</v>
      </c>
      <c r="B32" s="44">
        <v>8495</v>
      </c>
      <c r="C32" s="44">
        <v>8495</v>
      </c>
      <c r="D32" s="44">
        <v>2681</v>
      </c>
      <c r="E32" s="44">
        <v>0</v>
      </c>
      <c r="F32" s="44">
        <v>411</v>
      </c>
      <c r="G32" s="44">
        <v>0</v>
      </c>
      <c r="H32" s="44">
        <v>0</v>
      </c>
      <c r="I32" s="44">
        <v>0</v>
      </c>
      <c r="J32" s="44">
        <v>2270</v>
      </c>
      <c r="K32" s="44">
        <v>2270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33.75">
      <c r="A33" s="20" t="s">
        <v>74</v>
      </c>
      <c r="B33" s="44">
        <v>871</v>
      </c>
      <c r="C33" s="44">
        <v>871</v>
      </c>
      <c r="D33" s="44">
        <v>871</v>
      </c>
      <c r="E33" s="44">
        <v>0</v>
      </c>
      <c r="F33" s="44">
        <v>24</v>
      </c>
      <c r="G33" s="44">
        <v>0</v>
      </c>
      <c r="H33" s="44">
        <v>0</v>
      </c>
      <c r="I33" s="44">
        <v>0</v>
      </c>
      <c r="J33" s="44">
        <v>847</v>
      </c>
      <c r="K33" s="44">
        <v>847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2.75">
      <c r="A34" s="12" t="s">
        <v>71</v>
      </c>
      <c r="B34" s="22">
        <v>28635098</v>
      </c>
      <c r="C34" s="22">
        <v>28635098</v>
      </c>
      <c r="D34" s="22">
        <v>10162880</v>
      </c>
      <c r="E34" s="22">
        <v>0</v>
      </c>
      <c r="F34" s="22">
        <v>437576</v>
      </c>
      <c r="G34" s="22">
        <v>0</v>
      </c>
      <c r="H34" s="22">
        <v>4604</v>
      </c>
      <c r="I34" s="22">
        <v>49051</v>
      </c>
      <c r="J34" s="22">
        <v>9729908</v>
      </c>
      <c r="K34" s="22">
        <v>9729908</v>
      </c>
      <c r="L34" s="32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" customHeight="1" thickBot="1">
      <c r="A35" s="14" t="str">
        <f>"Total in "&amp;LEFT($A$5,LEN($A$5)-5)&amp;":"</f>
        <v>Total in April:</v>
      </c>
      <c r="B35" s="15" t="s">
        <v>0</v>
      </c>
      <c r="C35" s="56">
        <v>28635098</v>
      </c>
      <c r="D35" s="56">
        <v>10162880</v>
      </c>
      <c r="E35" s="56">
        <v>0</v>
      </c>
      <c r="F35" s="56">
        <v>437576</v>
      </c>
      <c r="G35" s="56">
        <v>0</v>
      </c>
      <c r="H35" s="56">
        <v>4604</v>
      </c>
      <c r="I35" s="56">
        <v>49051</v>
      </c>
      <c r="J35" s="15" t="s">
        <v>0</v>
      </c>
      <c r="K35" s="56">
        <v>9729908</v>
      </c>
      <c r="L35" s="60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3.5">
      <c r="A36" s="34" t="s">
        <v>22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>
      <c r="A37" s="6" t="s">
        <v>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9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" customHeight="1">
      <c r="A38" s="23" t="s">
        <v>15</v>
      </c>
      <c r="B38" s="24">
        <v>114910036</v>
      </c>
      <c r="C38" s="24">
        <v>114910036</v>
      </c>
      <c r="D38" s="25">
        <v>57748131</v>
      </c>
      <c r="E38" s="24">
        <v>0</v>
      </c>
      <c r="F38" s="25">
        <v>2575302</v>
      </c>
      <c r="G38" s="25">
        <v>0</v>
      </c>
      <c r="H38" s="25">
        <v>-1082</v>
      </c>
      <c r="I38" s="25">
        <v>41473</v>
      </c>
      <c r="J38" s="44">
        <v>55171747</v>
      </c>
      <c r="K38" s="21">
        <v>55171747</v>
      </c>
      <c r="L38" s="33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.75">
      <c r="A39" s="12" t="s">
        <v>11</v>
      </c>
      <c r="B39" s="26">
        <v>114910036</v>
      </c>
      <c r="C39" s="26">
        <v>114910036</v>
      </c>
      <c r="D39" s="26">
        <v>57748131</v>
      </c>
      <c r="E39" s="26">
        <v>0</v>
      </c>
      <c r="F39" s="26">
        <v>2575302</v>
      </c>
      <c r="G39" s="26">
        <v>0</v>
      </c>
      <c r="H39" s="26">
        <v>-1082</v>
      </c>
      <c r="I39" s="26">
        <v>41473</v>
      </c>
      <c r="J39" s="26">
        <v>55171747</v>
      </c>
      <c r="K39" s="26">
        <v>55171747</v>
      </c>
      <c r="L39" s="32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2" s="1" customFormat="1" ht="12" customHeight="1" thickBot="1">
      <c r="A40" s="14" t="str">
        <f>"Total in "&amp;LEFT($A$5,LEN($A$5)-5)&amp;":"</f>
        <v>Total in April:</v>
      </c>
      <c r="B40" s="15" t="s">
        <v>0</v>
      </c>
      <c r="C40" s="16">
        <v>114910036</v>
      </c>
      <c r="D40" s="16">
        <v>57748131</v>
      </c>
      <c r="E40" s="16">
        <v>0</v>
      </c>
      <c r="F40" s="16">
        <v>2575302</v>
      </c>
      <c r="G40" s="16">
        <v>0</v>
      </c>
      <c r="H40" s="16">
        <v>-1082</v>
      </c>
      <c r="I40" s="16">
        <v>41473</v>
      </c>
      <c r="J40" s="15" t="s">
        <v>0</v>
      </c>
      <c r="K40" s="16">
        <v>55171747</v>
      </c>
      <c r="L40" s="17">
        <v>0</v>
      </c>
    </row>
    <row r="41" spans="1:12" s="1" customFormat="1" ht="12" customHeight="1" thickBot="1">
      <c r="A41" s="63" t="s">
        <v>1</v>
      </c>
      <c r="B41" s="64">
        <v>1134211038</v>
      </c>
      <c r="C41" s="64">
        <v>1134211038</v>
      </c>
      <c r="D41" s="64">
        <v>1041807944</v>
      </c>
      <c r="E41" s="64">
        <v>75000000</v>
      </c>
      <c r="F41" s="64">
        <v>61243907</v>
      </c>
      <c r="G41" s="64">
        <v>0</v>
      </c>
      <c r="H41" s="64">
        <v>3522</v>
      </c>
      <c r="I41" s="64">
        <v>2045461</v>
      </c>
      <c r="J41" s="64">
        <v>1055567559</v>
      </c>
      <c r="K41" s="64">
        <v>1055567559</v>
      </c>
      <c r="L41" s="65">
        <v>0</v>
      </c>
    </row>
    <row r="42" spans="1:12" s="1" customFormat="1" ht="13.5" thickBot="1">
      <c r="A42" s="27" t="str">
        <f>"Grand total in "&amp;LEFT($A$5,LEN($A$5)-5)&amp;":"</f>
        <v>Grand total in April:</v>
      </c>
      <c r="B42" s="28" t="s">
        <v>0</v>
      </c>
      <c r="C42" s="57">
        <v>1134211038</v>
      </c>
      <c r="D42" s="57">
        <v>1041807944</v>
      </c>
      <c r="E42" s="57">
        <v>75000000</v>
      </c>
      <c r="F42" s="57">
        <v>61243907</v>
      </c>
      <c r="G42" s="57">
        <v>0</v>
      </c>
      <c r="H42" s="57">
        <v>3522</v>
      </c>
      <c r="I42" s="57">
        <v>2045461</v>
      </c>
      <c r="J42" s="28" t="s">
        <v>0</v>
      </c>
      <c r="K42" s="57">
        <v>1055567559</v>
      </c>
      <c r="L42" s="61">
        <v>0</v>
      </c>
    </row>
    <row r="43" spans="1:12" s="1" customFormat="1" ht="12.75">
      <c r="A43" s="48" t="s">
        <v>29</v>
      </c>
      <c r="B43" s="49" t="s">
        <v>0</v>
      </c>
      <c r="C43" s="49" t="s">
        <v>0</v>
      </c>
      <c r="D43" s="50">
        <v>1036948331</v>
      </c>
      <c r="E43" s="50">
        <v>535000</v>
      </c>
      <c r="F43" s="50">
        <v>15486812</v>
      </c>
      <c r="G43" s="50">
        <v>0</v>
      </c>
      <c r="H43" s="50">
        <v>46775</v>
      </c>
      <c r="I43" s="50">
        <v>4044390</v>
      </c>
      <c r="J43" s="49" t="s">
        <v>0</v>
      </c>
      <c r="K43" s="50">
        <v>1022043294</v>
      </c>
      <c r="L43" s="51" t="s">
        <v>0</v>
      </c>
    </row>
    <row r="44" spans="1:12" s="1" customFormat="1" ht="12.75">
      <c r="A44" s="52" t="s">
        <v>30</v>
      </c>
      <c r="B44" s="53" t="s">
        <v>0</v>
      </c>
      <c r="C44" s="53" t="s">
        <v>0</v>
      </c>
      <c r="D44" s="54">
        <v>1022043294</v>
      </c>
      <c r="E44" s="54">
        <v>35000000</v>
      </c>
      <c r="F44" s="54">
        <v>16255550</v>
      </c>
      <c r="G44" s="54">
        <v>0</v>
      </c>
      <c r="H44" s="54">
        <v>72775</v>
      </c>
      <c r="I44" s="54">
        <v>5840089</v>
      </c>
      <c r="J44" s="53" t="s">
        <v>0</v>
      </c>
      <c r="K44" s="54">
        <v>1040860519</v>
      </c>
      <c r="L44" s="55" t="s">
        <v>0</v>
      </c>
    </row>
    <row r="45" spans="1:12" s="1" customFormat="1" ht="13.5" thickBot="1">
      <c r="A45" s="52" t="s">
        <v>31</v>
      </c>
      <c r="B45" s="53" t="s">
        <v>0</v>
      </c>
      <c r="C45" s="53" t="s">
        <v>0</v>
      </c>
      <c r="D45" s="54">
        <v>1040860519</v>
      </c>
      <c r="E45" s="54">
        <v>30000000</v>
      </c>
      <c r="F45" s="54">
        <v>29077298</v>
      </c>
      <c r="G45" s="54">
        <v>0</v>
      </c>
      <c r="H45" s="54">
        <v>24723</v>
      </c>
      <c r="I45" s="54">
        <v>55950</v>
      </c>
      <c r="J45" s="53" t="s">
        <v>0</v>
      </c>
      <c r="K45" s="54">
        <v>1041807944</v>
      </c>
      <c r="L45" s="55" t="s">
        <v>0</v>
      </c>
    </row>
    <row r="46" spans="1:12" s="1" customFormat="1" ht="12.75" hidden="1">
      <c r="A46" s="52" t="s">
        <v>45</v>
      </c>
      <c r="B46" s="53" t="s">
        <v>0</v>
      </c>
      <c r="C46" s="53" t="s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3" t="s">
        <v>0</v>
      </c>
      <c r="K46" s="54">
        <v>0</v>
      </c>
      <c r="L46" s="55" t="s">
        <v>0</v>
      </c>
    </row>
    <row r="47" spans="1:12" s="1" customFormat="1" ht="12.75" hidden="1">
      <c r="A47" s="52" t="s">
        <v>46</v>
      </c>
      <c r="B47" s="58" t="s">
        <v>0</v>
      </c>
      <c r="C47" s="58" t="s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58" t="s">
        <v>0</v>
      </c>
      <c r="K47" s="22">
        <v>0</v>
      </c>
      <c r="L47" s="59" t="s">
        <v>0</v>
      </c>
    </row>
    <row r="48" spans="1:12" s="1" customFormat="1" ht="12.75" hidden="1">
      <c r="A48" s="52" t="s">
        <v>47</v>
      </c>
      <c r="B48" s="58" t="s">
        <v>0</v>
      </c>
      <c r="C48" s="58" t="s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58" t="s">
        <v>0</v>
      </c>
      <c r="K48" s="22">
        <v>0</v>
      </c>
      <c r="L48" s="59" t="s">
        <v>0</v>
      </c>
    </row>
    <row r="49" spans="1:12" s="1" customFormat="1" ht="12.75" hidden="1">
      <c r="A49" s="52" t="s">
        <v>48</v>
      </c>
      <c r="B49" s="58" t="s">
        <v>0</v>
      </c>
      <c r="C49" s="58" t="s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58" t="s">
        <v>0</v>
      </c>
      <c r="K49" s="22">
        <v>0</v>
      </c>
      <c r="L49" s="59" t="s">
        <v>0</v>
      </c>
    </row>
    <row r="50" spans="1:12" s="1" customFormat="1" ht="12.75" hidden="1">
      <c r="A50" s="52" t="s">
        <v>49</v>
      </c>
      <c r="B50" s="58" t="s">
        <v>0</v>
      </c>
      <c r="C50" s="58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58" t="s">
        <v>0</v>
      </c>
      <c r="K50" s="22">
        <v>0</v>
      </c>
      <c r="L50" s="59" t="s">
        <v>0</v>
      </c>
    </row>
    <row r="51" spans="1:12" s="1" customFormat="1" ht="12.75" hidden="1">
      <c r="A51" s="52" t="s">
        <v>53</v>
      </c>
      <c r="B51" s="58" t="s">
        <v>0</v>
      </c>
      <c r="C51" s="58" t="s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58" t="s">
        <v>0</v>
      </c>
      <c r="K51" s="22">
        <v>0</v>
      </c>
      <c r="L51" s="59" t="s">
        <v>0</v>
      </c>
    </row>
    <row r="52" spans="1:12" s="1" customFormat="1" ht="12.75" hidden="1">
      <c r="A52" s="52" t="s">
        <v>54</v>
      </c>
      <c r="B52" s="58" t="s">
        <v>0</v>
      </c>
      <c r="C52" s="58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58" t="s">
        <v>0</v>
      </c>
      <c r="K52" s="22">
        <v>0</v>
      </c>
      <c r="L52" s="59" t="s">
        <v>0</v>
      </c>
    </row>
    <row r="53" spans="1:12" s="1" customFormat="1" ht="13.5" hidden="1" thickBot="1">
      <c r="A53" s="52" t="s">
        <v>56</v>
      </c>
      <c r="B53" s="66" t="s">
        <v>0</v>
      </c>
      <c r="C53" s="66" t="s">
        <v>0</v>
      </c>
      <c r="D53" s="67">
        <v>0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6" t="s">
        <v>0</v>
      </c>
      <c r="K53" s="67">
        <v>0</v>
      </c>
      <c r="L53" s="68" t="s">
        <v>0</v>
      </c>
    </row>
    <row r="54" spans="1:12" s="1" customFormat="1" ht="13.5" thickBot="1">
      <c r="A54" s="43" t="str">
        <f>"Total per year "&amp;RIGHT($A$5,4)&amp;":"</f>
        <v>Total per year 2014:</v>
      </c>
      <c r="B54" s="28" t="s">
        <v>0</v>
      </c>
      <c r="C54" s="28" t="s">
        <v>0</v>
      </c>
      <c r="D54" s="69">
        <v>1036948331</v>
      </c>
      <c r="E54" s="69">
        <v>140535000</v>
      </c>
      <c r="F54" s="69">
        <v>122063567</v>
      </c>
      <c r="G54" s="69">
        <v>0</v>
      </c>
      <c r="H54" s="69">
        <v>147795</v>
      </c>
      <c r="I54" s="69">
        <v>11985890</v>
      </c>
      <c r="J54" s="28" t="s">
        <v>0</v>
      </c>
      <c r="K54" s="69">
        <v>1055567559</v>
      </c>
      <c r="L54" s="70" t="s">
        <v>0</v>
      </c>
    </row>
    <row r="55" spans="1:12" s="1" customFormat="1" ht="15" customHeight="1">
      <c r="A55" s="35" t="s">
        <v>21</v>
      </c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s="1" customFormat="1" ht="15" customHeight="1">
      <c r="A56" s="36" t="s">
        <v>9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</row>
  </sheetData>
  <sheetProtection/>
  <mergeCells count="11">
    <mergeCell ref="D7:D8"/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84" r:id="rId2"/>
  <headerFooter alignWithMargins="0">
    <oddFooter>&amp;C&amp;P of &amp;N&amp;R&amp;8
</oddFooter>
  </headerFooter>
  <rowBreaks count="1" manualBreakCount="1">
    <brk id="35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77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12</v>
      </c>
      <c r="B12" s="44">
        <v>205024445</v>
      </c>
      <c r="C12" s="44">
        <v>205024445</v>
      </c>
      <c r="D12" s="44">
        <v>207098907</v>
      </c>
      <c r="E12" s="44">
        <v>15000000</v>
      </c>
      <c r="F12" s="44">
        <v>17074461</v>
      </c>
      <c r="G12" s="44">
        <v>0</v>
      </c>
      <c r="H12" s="44">
        <v>0</v>
      </c>
      <c r="I12" s="44">
        <v>0</v>
      </c>
      <c r="J12" s="44">
        <v>205024446</v>
      </c>
      <c r="K12" s="44">
        <v>205024446</v>
      </c>
      <c r="L12" s="45">
        <v>0</v>
      </c>
    </row>
    <row r="13" spans="1:12" s="1" customFormat="1" ht="12.75">
      <c r="A13" s="9" t="s">
        <v>13</v>
      </c>
      <c r="B13" s="44">
        <v>511102555</v>
      </c>
      <c r="C13" s="44">
        <v>511102555</v>
      </c>
      <c r="D13" s="44">
        <v>511102555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511102555</v>
      </c>
      <c r="K13" s="44">
        <v>511102555</v>
      </c>
      <c r="L13" s="45">
        <v>0</v>
      </c>
    </row>
    <row r="14" spans="1:12" s="1" customFormat="1" ht="12.75">
      <c r="A14" s="9" t="s">
        <v>14</v>
      </c>
      <c r="B14" s="46">
        <v>292464442</v>
      </c>
      <c r="C14" s="46">
        <v>292464442</v>
      </c>
      <c r="D14" s="46">
        <v>272464442</v>
      </c>
      <c r="E14" s="46">
        <v>20000000</v>
      </c>
      <c r="F14" s="46">
        <v>0</v>
      </c>
      <c r="G14" s="46">
        <v>0</v>
      </c>
      <c r="H14" s="46">
        <v>0</v>
      </c>
      <c r="I14" s="46">
        <v>0</v>
      </c>
      <c r="J14" s="46">
        <v>292464442</v>
      </c>
      <c r="K14" s="46">
        <v>292464442</v>
      </c>
      <c r="L14" s="47">
        <v>0</v>
      </c>
    </row>
    <row r="15" spans="1:12" s="1" customFormat="1" ht="12.75">
      <c r="A15" s="12" t="s">
        <v>71</v>
      </c>
      <c r="B15" s="22">
        <v>1008591442</v>
      </c>
      <c r="C15" s="22">
        <v>1008591442</v>
      </c>
      <c r="D15" s="22">
        <v>990665904</v>
      </c>
      <c r="E15" s="22">
        <v>35000000</v>
      </c>
      <c r="F15" s="22">
        <v>17074461</v>
      </c>
      <c r="G15" s="22">
        <v>0</v>
      </c>
      <c r="H15" s="22">
        <v>0</v>
      </c>
      <c r="I15" s="22">
        <v>0</v>
      </c>
      <c r="J15" s="22">
        <v>1008591443</v>
      </c>
      <c r="K15" s="22">
        <v>1008591443</v>
      </c>
      <c r="L15" s="32">
        <v>0</v>
      </c>
    </row>
    <row r="16" spans="1:12" s="1" customFormat="1" ht="13.5" thickBot="1">
      <c r="A16" s="14" t="str">
        <f>"Total in "&amp;LEFT($A$5,LEN($A$5)-5)&amp;":"</f>
        <v>Total in May:</v>
      </c>
      <c r="B16" s="15" t="s">
        <v>0</v>
      </c>
      <c r="C16" s="16">
        <v>1008591442</v>
      </c>
      <c r="D16" s="16">
        <v>990665904</v>
      </c>
      <c r="E16" s="16">
        <v>35000000</v>
      </c>
      <c r="F16" s="16">
        <v>17074461</v>
      </c>
      <c r="G16" s="16">
        <v>0</v>
      </c>
      <c r="H16" s="16">
        <v>0</v>
      </c>
      <c r="I16" s="16">
        <v>0</v>
      </c>
      <c r="J16" s="15" t="s">
        <v>0</v>
      </c>
      <c r="K16" s="16">
        <v>1008591443</v>
      </c>
      <c r="L16" s="17">
        <v>0</v>
      </c>
    </row>
    <row r="17" spans="1:256" s="1" customFormat="1" ht="12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0" t="s">
        <v>16</v>
      </c>
      <c r="B19" s="44">
        <v>2517730</v>
      </c>
      <c r="C19" s="44">
        <v>2517730</v>
      </c>
      <c r="D19" s="44">
        <v>1589668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1589668</v>
      </c>
      <c r="K19" s="44">
        <v>1589668</v>
      </c>
      <c r="L19" s="4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18</v>
      </c>
      <c r="B20" s="44">
        <v>538040</v>
      </c>
      <c r="C20" s="44">
        <v>538040</v>
      </c>
      <c r="D20" s="44">
        <v>240586</v>
      </c>
      <c r="E20" s="44">
        <v>0</v>
      </c>
      <c r="F20" s="44">
        <v>24788</v>
      </c>
      <c r="G20" s="44">
        <v>0</v>
      </c>
      <c r="H20" s="44">
        <v>0</v>
      </c>
      <c r="I20" s="44">
        <v>0</v>
      </c>
      <c r="J20" s="44">
        <v>215798</v>
      </c>
      <c r="K20" s="44">
        <v>215798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3.75">
      <c r="A21" s="20" t="s">
        <v>68</v>
      </c>
      <c r="B21" s="44">
        <v>94030</v>
      </c>
      <c r="C21" s="44">
        <v>94030</v>
      </c>
      <c r="D21" s="44">
        <v>38507</v>
      </c>
      <c r="E21" s="44">
        <v>0</v>
      </c>
      <c r="F21" s="44">
        <v>3696</v>
      </c>
      <c r="G21" s="44">
        <v>0</v>
      </c>
      <c r="H21" s="44">
        <v>676</v>
      </c>
      <c r="I21" s="44">
        <v>0</v>
      </c>
      <c r="J21" s="44">
        <v>35487</v>
      </c>
      <c r="K21" s="44">
        <v>35487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0" t="s">
        <v>69</v>
      </c>
      <c r="B22" s="44">
        <v>34089</v>
      </c>
      <c r="C22" s="44">
        <v>34089</v>
      </c>
      <c r="D22" s="44">
        <v>29582</v>
      </c>
      <c r="E22" s="44">
        <v>0</v>
      </c>
      <c r="F22" s="44">
        <v>569</v>
      </c>
      <c r="G22" s="44">
        <v>0</v>
      </c>
      <c r="H22" s="44">
        <v>0</v>
      </c>
      <c r="I22" s="44">
        <v>0</v>
      </c>
      <c r="J22" s="44">
        <v>29013</v>
      </c>
      <c r="K22" s="44">
        <v>29013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70</v>
      </c>
      <c r="B23" s="44">
        <v>6085</v>
      </c>
      <c r="C23" s="44">
        <v>6085</v>
      </c>
      <c r="D23" s="44">
        <v>4001</v>
      </c>
      <c r="E23" s="44">
        <v>0</v>
      </c>
      <c r="F23" s="44">
        <v>253</v>
      </c>
      <c r="G23" s="44">
        <v>0</v>
      </c>
      <c r="H23" s="44">
        <v>0</v>
      </c>
      <c r="I23" s="44">
        <v>0</v>
      </c>
      <c r="J23" s="44">
        <v>3748</v>
      </c>
      <c r="K23" s="44">
        <v>3748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25</v>
      </c>
      <c r="B24" s="44">
        <v>36440</v>
      </c>
      <c r="C24" s="44">
        <v>36440</v>
      </c>
      <c r="D24" s="44">
        <v>13672</v>
      </c>
      <c r="E24" s="44">
        <v>0</v>
      </c>
      <c r="F24" s="44">
        <v>466</v>
      </c>
      <c r="G24" s="44">
        <v>0</v>
      </c>
      <c r="H24" s="44">
        <v>0</v>
      </c>
      <c r="I24" s="44">
        <v>27</v>
      </c>
      <c r="J24" s="44">
        <v>13206</v>
      </c>
      <c r="K24" s="44">
        <v>13206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19</v>
      </c>
      <c r="B25" s="44">
        <v>384631</v>
      </c>
      <c r="C25" s="44">
        <v>384631</v>
      </c>
      <c r="D25" s="44">
        <v>142940</v>
      </c>
      <c r="E25" s="44">
        <v>0</v>
      </c>
      <c r="F25" s="44">
        <v>5980</v>
      </c>
      <c r="G25" s="44">
        <v>0</v>
      </c>
      <c r="H25" s="44">
        <v>19780</v>
      </c>
      <c r="I25" s="44">
        <v>307</v>
      </c>
      <c r="J25" s="44">
        <v>156740</v>
      </c>
      <c r="K25" s="44">
        <v>156740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50</v>
      </c>
      <c r="B26" s="44">
        <v>64683</v>
      </c>
      <c r="C26" s="44">
        <v>64683</v>
      </c>
      <c r="D26" s="44">
        <v>35796</v>
      </c>
      <c r="E26" s="44">
        <v>0</v>
      </c>
      <c r="F26" s="44">
        <v>658</v>
      </c>
      <c r="G26" s="44">
        <v>0</v>
      </c>
      <c r="H26" s="44">
        <v>789</v>
      </c>
      <c r="I26" s="44">
        <v>159</v>
      </c>
      <c r="J26" s="44">
        <v>35927</v>
      </c>
      <c r="K26" s="44">
        <v>35927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76</v>
      </c>
      <c r="B27" s="44">
        <v>119</v>
      </c>
      <c r="C27" s="44">
        <v>119</v>
      </c>
      <c r="D27" s="44">
        <v>119</v>
      </c>
      <c r="E27" s="44">
        <v>0</v>
      </c>
      <c r="F27" s="44">
        <v>10</v>
      </c>
      <c r="G27" s="44">
        <v>0</v>
      </c>
      <c r="H27" s="44">
        <v>0</v>
      </c>
      <c r="I27" s="44">
        <v>0</v>
      </c>
      <c r="J27" s="44">
        <v>109</v>
      </c>
      <c r="K27" s="44">
        <v>109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27</v>
      </c>
      <c r="B28" s="44">
        <v>5022737</v>
      </c>
      <c r="C28" s="44">
        <v>5022737</v>
      </c>
      <c r="D28" s="44">
        <v>4843354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4843354</v>
      </c>
      <c r="K28" s="44">
        <v>4843354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84</v>
      </c>
      <c r="B29" s="44">
        <v>5000000</v>
      </c>
      <c r="C29" s="44">
        <v>5000000</v>
      </c>
      <c r="D29" s="44">
        <v>1287295</v>
      </c>
      <c r="E29" s="44">
        <v>0</v>
      </c>
      <c r="F29" s="44">
        <v>500000</v>
      </c>
      <c r="G29" s="44">
        <v>0</v>
      </c>
      <c r="H29" s="44">
        <v>0</v>
      </c>
      <c r="I29" s="44">
        <v>0</v>
      </c>
      <c r="J29" s="44">
        <v>787295</v>
      </c>
      <c r="K29" s="44">
        <v>787295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55</v>
      </c>
      <c r="B30" s="44">
        <v>14894285</v>
      </c>
      <c r="C30" s="44">
        <v>14894285</v>
      </c>
      <c r="D30" s="44">
        <v>1500000</v>
      </c>
      <c r="E30" s="44">
        <v>350000</v>
      </c>
      <c r="F30" s="44">
        <v>0</v>
      </c>
      <c r="G30" s="44">
        <v>0</v>
      </c>
      <c r="H30" s="44">
        <v>0</v>
      </c>
      <c r="I30" s="44">
        <v>4105</v>
      </c>
      <c r="J30" s="44">
        <v>1850000</v>
      </c>
      <c r="K30" s="44">
        <v>1850000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32</v>
      </c>
      <c r="B31" s="44">
        <v>9811</v>
      </c>
      <c r="C31" s="44">
        <v>9811</v>
      </c>
      <c r="D31" s="44">
        <v>1271</v>
      </c>
      <c r="E31" s="44">
        <v>0</v>
      </c>
      <c r="F31" s="44">
        <v>420</v>
      </c>
      <c r="G31" s="44">
        <v>0</v>
      </c>
      <c r="H31" s="44">
        <v>-2</v>
      </c>
      <c r="I31" s="44">
        <v>0</v>
      </c>
      <c r="J31" s="44">
        <v>849</v>
      </c>
      <c r="K31" s="44">
        <v>849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73</v>
      </c>
      <c r="B32" s="44">
        <v>8495</v>
      </c>
      <c r="C32" s="44">
        <v>8495</v>
      </c>
      <c r="D32" s="44">
        <v>2270</v>
      </c>
      <c r="E32" s="44">
        <v>0</v>
      </c>
      <c r="F32" s="44">
        <v>411</v>
      </c>
      <c r="G32" s="44">
        <v>0</v>
      </c>
      <c r="H32" s="44">
        <v>-1</v>
      </c>
      <c r="I32" s="44">
        <v>0</v>
      </c>
      <c r="J32" s="44">
        <v>1858</v>
      </c>
      <c r="K32" s="44">
        <v>1858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33.75">
      <c r="A33" s="20" t="s">
        <v>74</v>
      </c>
      <c r="B33" s="44">
        <v>871</v>
      </c>
      <c r="C33" s="44">
        <v>871</v>
      </c>
      <c r="D33" s="44">
        <v>847</v>
      </c>
      <c r="E33" s="44">
        <v>0</v>
      </c>
      <c r="F33" s="44">
        <v>25</v>
      </c>
      <c r="G33" s="44">
        <v>0</v>
      </c>
      <c r="H33" s="44">
        <v>1</v>
      </c>
      <c r="I33" s="44">
        <v>0</v>
      </c>
      <c r="J33" s="44">
        <v>823</v>
      </c>
      <c r="K33" s="44">
        <v>823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0" t="s">
        <v>78</v>
      </c>
      <c r="B34" s="44">
        <v>1423</v>
      </c>
      <c r="C34" s="44">
        <v>1423</v>
      </c>
      <c r="D34" s="44">
        <v>0</v>
      </c>
      <c r="E34" s="44">
        <v>0</v>
      </c>
      <c r="F34" s="44">
        <v>0</v>
      </c>
      <c r="G34" s="44">
        <v>0</v>
      </c>
      <c r="H34" s="44">
        <v>1423</v>
      </c>
      <c r="I34" s="44">
        <v>0</v>
      </c>
      <c r="J34" s="44">
        <v>1423</v>
      </c>
      <c r="K34" s="44">
        <v>1423</v>
      </c>
      <c r="L34" s="4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.75">
      <c r="A35" s="12" t="s">
        <v>71</v>
      </c>
      <c r="B35" s="22">
        <v>28613469</v>
      </c>
      <c r="C35" s="22">
        <v>28613469</v>
      </c>
      <c r="D35" s="22">
        <v>9729908</v>
      </c>
      <c r="E35" s="22">
        <v>350000</v>
      </c>
      <c r="F35" s="22">
        <v>537276</v>
      </c>
      <c r="G35" s="22">
        <v>0</v>
      </c>
      <c r="H35" s="22">
        <v>22666</v>
      </c>
      <c r="I35" s="22">
        <v>4598</v>
      </c>
      <c r="J35" s="22">
        <v>9565298</v>
      </c>
      <c r="K35" s="22">
        <v>9565298</v>
      </c>
      <c r="L35" s="32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" customHeight="1" thickBot="1">
      <c r="A36" s="14" t="str">
        <f>"Total in "&amp;LEFT($A$5,LEN($A$5)-5)&amp;":"</f>
        <v>Total in May:</v>
      </c>
      <c r="B36" s="15" t="s">
        <v>0</v>
      </c>
      <c r="C36" s="56">
        <v>28613469</v>
      </c>
      <c r="D36" s="56">
        <v>9729908</v>
      </c>
      <c r="E36" s="56">
        <v>350000</v>
      </c>
      <c r="F36" s="56">
        <v>537276</v>
      </c>
      <c r="G36" s="56">
        <v>0</v>
      </c>
      <c r="H36" s="56">
        <v>22666</v>
      </c>
      <c r="I36" s="56">
        <v>4598</v>
      </c>
      <c r="J36" s="15" t="s">
        <v>0</v>
      </c>
      <c r="K36" s="56">
        <v>9565298</v>
      </c>
      <c r="L36" s="60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3.5">
      <c r="A37" s="34" t="s">
        <v>22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6" t="s">
        <v>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" customHeight="1">
      <c r="A39" s="23" t="s">
        <v>15</v>
      </c>
      <c r="B39" s="24">
        <v>114917261</v>
      </c>
      <c r="C39" s="24">
        <v>114917261</v>
      </c>
      <c r="D39" s="25">
        <v>55171747</v>
      </c>
      <c r="E39" s="24">
        <v>0</v>
      </c>
      <c r="F39" s="25">
        <v>525986</v>
      </c>
      <c r="G39" s="25">
        <v>0</v>
      </c>
      <c r="H39" s="25">
        <v>591</v>
      </c>
      <c r="I39" s="25">
        <v>99724</v>
      </c>
      <c r="J39" s="44">
        <v>54646352</v>
      </c>
      <c r="K39" s="21">
        <v>54646352</v>
      </c>
      <c r="L39" s="3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12" t="s">
        <v>11</v>
      </c>
      <c r="B40" s="26">
        <v>114917261</v>
      </c>
      <c r="C40" s="26">
        <v>114917261</v>
      </c>
      <c r="D40" s="26">
        <v>55171747</v>
      </c>
      <c r="E40" s="26">
        <v>0</v>
      </c>
      <c r="F40" s="26">
        <v>525986</v>
      </c>
      <c r="G40" s="26">
        <v>0</v>
      </c>
      <c r="H40" s="26">
        <v>591</v>
      </c>
      <c r="I40" s="26">
        <v>99724</v>
      </c>
      <c r="J40" s="26">
        <v>54646352</v>
      </c>
      <c r="K40" s="26">
        <v>54646352</v>
      </c>
      <c r="L40" s="32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2" s="1" customFormat="1" ht="12" customHeight="1" thickBot="1">
      <c r="A41" s="14" t="str">
        <f>"Total in "&amp;LEFT($A$5,LEN($A$5)-5)&amp;":"</f>
        <v>Total in May:</v>
      </c>
      <c r="B41" s="15" t="s">
        <v>0</v>
      </c>
      <c r="C41" s="16">
        <v>114917261</v>
      </c>
      <c r="D41" s="16">
        <v>55171747</v>
      </c>
      <c r="E41" s="16">
        <v>0</v>
      </c>
      <c r="F41" s="16">
        <v>525986</v>
      </c>
      <c r="G41" s="16">
        <v>0</v>
      </c>
      <c r="H41" s="16">
        <v>591</v>
      </c>
      <c r="I41" s="16">
        <v>99724</v>
      </c>
      <c r="J41" s="15" t="s">
        <v>0</v>
      </c>
      <c r="K41" s="16">
        <v>54646352</v>
      </c>
      <c r="L41" s="17">
        <v>0</v>
      </c>
    </row>
    <row r="42" spans="1:12" s="1" customFormat="1" ht="12" customHeight="1" thickBot="1">
      <c r="A42" s="63" t="s">
        <v>1</v>
      </c>
      <c r="B42" s="64">
        <v>1152122172</v>
      </c>
      <c r="C42" s="64">
        <v>1152122172</v>
      </c>
      <c r="D42" s="64">
        <v>1055567559</v>
      </c>
      <c r="E42" s="64">
        <v>35350000</v>
      </c>
      <c r="F42" s="64">
        <v>18137723</v>
      </c>
      <c r="G42" s="64">
        <v>0</v>
      </c>
      <c r="H42" s="64">
        <v>23257</v>
      </c>
      <c r="I42" s="64">
        <v>104322</v>
      </c>
      <c r="J42" s="64">
        <v>1072803093</v>
      </c>
      <c r="K42" s="64">
        <v>1072803093</v>
      </c>
      <c r="L42" s="65">
        <v>0</v>
      </c>
    </row>
    <row r="43" spans="1:12" s="1" customFormat="1" ht="13.5" thickBot="1">
      <c r="A43" s="27" t="str">
        <f>"Grand total in "&amp;LEFT($A$5,LEN($A$5)-5)&amp;":"</f>
        <v>Grand total in May:</v>
      </c>
      <c r="B43" s="28" t="s">
        <v>0</v>
      </c>
      <c r="C43" s="57">
        <v>1152122172</v>
      </c>
      <c r="D43" s="57">
        <v>1055567559</v>
      </c>
      <c r="E43" s="57">
        <v>35350000</v>
      </c>
      <c r="F43" s="57">
        <v>18137723</v>
      </c>
      <c r="G43" s="57">
        <v>0</v>
      </c>
      <c r="H43" s="57">
        <v>23257</v>
      </c>
      <c r="I43" s="57">
        <v>104322</v>
      </c>
      <c r="J43" s="28" t="s">
        <v>0</v>
      </c>
      <c r="K43" s="57">
        <v>1072803093</v>
      </c>
      <c r="L43" s="61">
        <v>0</v>
      </c>
    </row>
    <row r="44" spans="1:12" s="1" customFormat="1" ht="12.75">
      <c r="A44" s="48" t="s">
        <v>29</v>
      </c>
      <c r="B44" s="49" t="s">
        <v>0</v>
      </c>
      <c r="C44" s="49" t="s">
        <v>0</v>
      </c>
      <c r="D44" s="50">
        <v>1036948331</v>
      </c>
      <c r="E44" s="50">
        <v>535000</v>
      </c>
      <c r="F44" s="50">
        <v>15486812</v>
      </c>
      <c r="G44" s="50">
        <v>0</v>
      </c>
      <c r="H44" s="50">
        <v>46775</v>
      </c>
      <c r="I44" s="50">
        <v>4044390</v>
      </c>
      <c r="J44" s="49" t="s">
        <v>0</v>
      </c>
      <c r="K44" s="50">
        <v>1022043294</v>
      </c>
      <c r="L44" s="51" t="s">
        <v>0</v>
      </c>
    </row>
    <row r="45" spans="1:12" s="1" customFormat="1" ht="12.75">
      <c r="A45" s="52" t="s">
        <v>30</v>
      </c>
      <c r="B45" s="53" t="s">
        <v>0</v>
      </c>
      <c r="C45" s="53" t="s">
        <v>0</v>
      </c>
      <c r="D45" s="54">
        <v>1022043294</v>
      </c>
      <c r="E45" s="54">
        <v>35000000</v>
      </c>
      <c r="F45" s="54">
        <v>16255550</v>
      </c>
      <c r="G45" s="54">
        <v>0</v>
      </c>
      <c r="H45" s="54">
        <v>72775</v>
      </c>
      <c r="I45" s="54">
        <v>5840089</v>
      </c>
      <c r="J45" s="53" t="s">
        <v>0</v>
      </c>
      <c r="K45" s="54">
        <v>1040860519</v>
      </c>
      <c r="L45" s="55" t="s">
        <v>0</v>
      </c>
    </row>
    <row r="46" spans="1:12" s="1" customFormat="1" ht="12.75">
      <c r="A46" s="52" t="s">
        <v>31</v>
      </c>
      <c r="B46" s="53" t="s">
        <v>0</v>
      </c>
      <c r="C46" s="53" t="s">
        <v>0</v>
      </c>
      <c r="D46" s="54">
        <v>1040860519</v>
      </c>
      <c r="E46" s="54">
        <v>30000000</v>
      </c>
      <c r="F46" s="54">
        <v>29077298</v>
      </c>
      <c r="G46" s="54">
        <v>0</v>
      </c>
      <c r="H46" s="54">
        <v>24723</v>
      </c>
      <c r="I46" s="54">
        <v>55950</v>
      </c>
      <c r="J46" s="53" t="s">
        <v>0</v>
      </c>
      <c r="K46" s="54">
        <v>1041807944</v>
      </c>
      <c r="L46" s="55" t="s">
        <v>0</v>
      </c>
    </row>
    <row r="47" spans="1:12" s="1" customFormat="1" ht="13.5" thickBot="1">
      <c r="A47" s="52" t="s">
        <v>45</v>
      </c>
      <c r="B47" s="53" t="s">
        <v>0</v>
      </c>
      <c r="C47" s="53" t="s">
        <v>0</v>
      </c>
      <c r="D47" s="54">
        <v>1041807944</v>
      </c>
      <c r="E47" s="54">
        <v>75000000</v>
      </c>
      <c r="F47" s="54">
        <v>61243907</v>
      </c>
      <c r="G47" s="54">
        <v>0</v>
      </c>
      <c r="H47" s="54">
        <v>3522</v>
      </c>
      <c r="I47" s="54">
        <v>2045461</v>
      </c>
      <c r="J47" s="53" t="s">
        <v>0</v>
      </c>
      <c r="K47" s="54">
        <v>1055567559</v>
      </c>
      <c r="L47" s="55" t="s">
        <v>0</v>
      </c>
    </row>
    <row r="48" spans="1:12" s="1" customFormat="1" ht="12.75" hidden="1">
      <c r="A48" s="52" t="s">
        <v>46</v>
      </c>
      <c r="B48" s="58" t="s">
        <v>0</v>
      </c>
      <c r="C48" s="58" t="s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58" t="s">
        <v>0</v>
      </c>
      <c r="K48" s="22">
        <v>0</v>
      </c>
      <c r="L48" s="59" t="s">
        <v>0</v>
      </c>
    </row>
    <row r="49" spans="1:12" s="1" customFormat="1" ht="12.75" hidden="1">
      <c r="A49" s="52" t="s">
        <v>47</v>
      </c>
      <c r="B49" s="58" t="s">
        <v>0</v>
      </c>
      <c r="C49" s="58" t="s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58" t="s">
        <v>0</v>
      </c>
      <c r="K49" s="22">
        <v>0</v>
      </c>
      <c r="L49" s="59" t="s">
        <v>0</v>
      </c>
    </row>
    <row r="50" spans="1:12" s="1" customFormat="1" ht="12.75" hidden="1">
      <c r="A50" s="52" t="s">
        <v>48</v>
      </c>
      <c r="B50" s="58" t="s">
        <v>0</v>
      </c>
      <c r="C50" s="58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58" t="s">
        <v>0</v>
      </c>
      <c r="K50" s="22">
        <v>0</v>
      </c>
      <c r="L50" s="59" t="s">
        <v>0</v>
      </c>
    </row>
    <row r="51" spans="1:12" s="1" customFormat="1" ht="12.75" hidden="1">
      <c r="A51" s="52" t="s">
        <v>49</v>
      </c>
      <c r="B51" s="58" t="s">
        <v>0</v>
      </c>
      <c r="C51" s="58" t="s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58" t="s">
        <v>0</v>
      </c>
      <c r="K51" s="22">
        <v>0</v>
      </c>
      <c r="L51" s="59" t="s">
        <v>0</v>
      </c>
    </row>
    <row r="52" spans="1:12" s="1" customFormat="1" ht="12.75" hidden="1">
      <c r="A52" s="52" t="s">
        <v>53</v>
      </c>
      <c r="B52" s="58" t="s">
        <v>0</v>
      </c>
      <c r="C52" s="58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58" t="s">
        <v>0</v>
      </c>
      <c r="K52" s="22">
        <v>0</v>
      </c>
      <c r="L52" s="59" t="s">
        <v>0</v>
      </c>
    </row>
    <row r="53" spans="1:12" s="1" customFormat="1" ht="12.75" hidden="1">
      <c r="A53" s="52" t="s">
        <v>54</v>
      </c>
      <c r="B53" s="58" t="s">
        <v>0</v>
      </c>
      <c r="C53" s="58" t="s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58" t="s">
        <v>0</v>
      </c>
      <c r="K53" s="22">
        <v>0</v>
      </c>
      <c r="L53" s="59" t="s">
        <v>0</v>
      </c>
    </row>
    <row r="54" spans="1:12" s="1" customFormat="1" ht="13.5" hidden="1" thickBot="1">
      <c r="A54" s="52" t="s">
        <v>56</v>
      </c>
      <c r="B54" s="66" t="s">
        <v>0</v>
      </c>
      <c r="C54" s="66" t="s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6" t="s">
        <v>0</v>
      </c>
      <c r="K54" s="67">
        <v>0</v>
      </c>
      <c r="L54" s="68" t="s">
        <v>0</v>
      </c>
    </row>
    <row r="55" spans="1:12" s="1" customFormat="1" ht="13.5" thickBot="1">
      <c r="A55" s="43" t="str">
        <f>"Total per year "&amp;RIGHT($A$5,4)&amp;":"</f>
        <v>Total per year 2014:</v>
      </c>
      <c r="B55" s="28" t="s">
        <v>0</v>
      </c>
      <c r="C55" s="28" t="s">
        <v>0</v>
      </c>
      <c r="D55" s="69">
        <v>1036948331</v>
      </c>
      <c r="E55" s="69">
        <v>175885000</v>
      </c>
      <c r="F55" s="69">
        <v>140201290</v>
      </c>
      <c r="G55" s="69">
        <v>0</v>
      </c>
      <c r="H55" s="69">
        <v>171052</v>
      </c>
      <c r="I55" s="69">
        <v>12090212</v>
      </c>
      <c r="J55" s="28" t="s">
        <v>0</v>
      </c>
      <c r="K55" s="69">
        <v>1072803093</v>
      </c>
      <c r="L55" s="70" t="s">
        <v>0</v>
      </c>
    </row>
    <row r="56" spans="1:12" s="1" customFormat="1" ht="15" customHeight="1">
      <c r="A56" s="35" t="s">
        <v>21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s="1" customFormat="1" ht="15" customHeight="1">
      <c r="A57" s="36" t="s">
        <v>9</v>
      </c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</row>
  </sheetData>
  <sheetProtection/>
  <mergeCells count="11">
    <mergeCell ref="E7:I7"/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84" r:id="rId2"/>
  <headerFooter alignWithMargins="0">
    <oddFooter>&amp;C&amp;P of &amp;N&amp;R&amp;8
</oddFooter>
  </headerFooter>
  <rowBreaks count="1" manualBreakCount="1">
    <brk id="36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79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12</v>
      </c>
      <c r="B12" s="44">
        <v>220795727</v>
      </c>
      <c r="C12" s="44">
        <v>220795727</v>
      </c>
      <c r="D12" s="44">
        <v>205024446</v>
      </c>
      <c r="E12" s="44">
        <v>30000000</v>
      </c>
      <c r="F12" s="44">
        <v>14228719</v>
      </c>
      <c r="G12" s="44">
        <v>0</v>
      </c>
      <c r="H12" s="44">
        <v>0</v>
      </c>
      <c r="I12" s="44">
        <v>0</v>
      </c>
      <c r="J12" s="44">
        <v>220795727</v>
      </c>
      <c r="K12" s="44">
        <v>220795727</v>
      </c>
      <c r="L12" s="45">
        <v>0</v>
      </c>
    </row>
    <row r="13" spans="1:12" s="1" customFormat="1" ht="12.75">
      <c r="A13" s="9" t="s">
        <v>13</v>
      </c>
      <c r="B13" s="44">
        <v>511102555</v>
      </c>
      <c r="C13" s="44">
        <v>511102555</v>
      </c>
      <c r="D13" s="44">
        <v>511102555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511102555</v>
      </c>
      <c r="K13" s="44">
        <v>511102555</v>
      </c>
      <c r="L13" s="45">
        <v>0</v>
      </c>
    </row>
    <row r="14" spans="1:12" s="1" customFormat="1" ht="12.75">
      <c r="A14" s="9" t="s">
        <v>14</v>
      </c>
      <c r="B14" s="46">
        <v>312464442</v>
      </c>
      <c r="C14" s="46">
        <v>312464442</v>
      </c>
      <c r="D14" s="46">
        <v>292464442</v>
      </c>
      <c r="E14" s="46">
        <v>20000000</v>
      </c>
      <c r="F14" s="46">
        <v>0</v>
      </c>
      <c r="G14" s="46">
        <v>0</v>
      </c>
      <c r="H14" s="46">
        <v>0</v>
      </c>
      <c r="I14" s="46">
        <v>0</v>
      </c>
      <c r="J14" s="46">
        <v>312464442</v>
      </c>
      <c r="K14" s="46">
        <v>312464442</v>
      </c>
      <c r="L14" s="47">
        <v>0</v>
      </c>
    </row>
    <row r="15" spans="1:12" s="1" customFormat="1" ht="12.75">
      <c r="A15" s="12" t="s">
        <v>71</v>
      </c>
      <c r="B15" s="22">
        <v>1044362724</v>
      </c>
      <c r="C15" s="22">
        <v>1044362724</v>
      </c>
      <c r="D15" s="22">
        <v>1008591443</v>
      </c>
      <c r="E15" s="22">
        <v>50000000</v>
      </c>
      <c r="F15" s="22">
        <v>14228719</v>
      </c>
      <c r="G15" s="22">
        <v>0</v>
      </c>
      <c r="H15" s="22">
        <v>0</v>
      </c>
      <c r="I15" s="22">
        <v>0</v>
      </c>
      <c r="J15" s="22">
        <v>1044362724</v>
      </c>
      <c r="K15" s="22">
        <v>1044362724</v>
      </c>
      <c r="L15" s="32">
        <v>0</v>
      </c>
    </row>
    <row r="16" spans="1:12" s="1" customFormat="1" ht="13.5" thickBot="1">
      <c r="A16" s="14" t="str">
        <f>"Total in "&amp;LEFT($A$5,LEN($A$5)-5)&amp;":"</f>
        <v>Total in June:</v>
      </c>
      <c r="B16" s="15" t="s">
        <v>0</v>
      </c>
      <c r="C16" s="16">
        <v>1044362724</v>
      </c>
      <c r="D16" s="16">
        <v>1008591443</v>
      </c>
      <c r="E16" s="16">
        <v>50000000</v>
      </c>
      <c r="F16" s="16">
        <v>14228719</v>
      </c>
      <c r="G16" s="16">
        <v>0</v>
      </c>
      <c r="H16" s="16">
        <v>0</v>
      </c>
      <c r="I16" s="16">
        <v>0</v>
      </c>
      <c r="J16" s="15" t="s">
        <v>0</v>
      </c>
      <c r="K16" s="16">
        <v>1044362724</v>
      </c>
      <c r="L16" s="17">
        <v>0</v>
      </c>
    </row>
    <row r="17" spans="1:256" s="1" customFormat="1" ht="12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0" t="s">
        <v>16</v>
      </c>
      <c r="B19" s="44">
        <v>2517730</v>
      </c>
      <c r="C19" s="44">
        <v>2517730</v>
      </c>
      <c r="D19" s="44">
        <v>1589668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1589668</v>
      </c>
      <c r="K19" s="44">
        <v>1589668</v>
      </c>
      <c r="L19" s="4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18</v>
      </c>
      <c r="B20" s="44">
        <v>538040</v>
      </c>
      <c r="C20" s="44">
        <v>538040</v>
      </c>
      <c r="D20" s="44">
        <v>215798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215798</v>
      </c>
      <c r="K20" s="44">
        <v>215798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3.75">
      <c r="A21" s="20" t="s">
        <v>68</v>
      </c>
      <c r="B21" s="44">
        <v>93824</v>
      </c>
      <c r="C21" s="44">
        <v>93824</v>
      </c>
      <c r="D21" s="44">
        <v>35487</v>
      </c>
      <c r="E21" s="44">
        <v>0</v>
      </c>
      <c r="F21" s="44">
        <v>3945</v>
      </c>
      <c r="G21" s="44">
        <v>0</v>
      </c>
      <c r="H21" s="44">
        <v>2594</v>
      </c>
      <c r="I21" s="44">
        <v>0</v>
      </c>
      <c r="J21" s="44">
        <v>34136</v>
      </c>
      <c r="K21" s="44">
        <v>34136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0" t="s">
        <v>69</v>
      </c>
      <c r="B22" s="44">
        <v>34089</v>
      </c>
      <c r="C22" s="44">
        <v>34089</v>
      </c>
      <c r="D22" s="44">
        <v>29013</v>
      </c>
      <c r="E22" s="44">
        <v>0</v>
      </c>
      <c r="F22" s="44">
        <v>568</v>
      </c>
      <c r="G22" s="44">
        <v>0</v>
      </c>
      <c r="H22" s="44">
        <v>0</v>
      </c>
      <c r="I22" s="44">
        <v>0</v>
      </c>
      <c r="J22" s="44">
        <v>28445</v>
      </c>
      <c r="K22" s="44">
        <v>28445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70</v>
      </c>
      <c r="B23" s="44">
        <v>6085</v>
      </c>
      <c r="C23" s="44">
        <v>6085</v>
      </c>
      <c r="D23" s="44">
        <v>3748</v>
      </c>
      <c r="E23" s="44">
        <v>0</v>
      </c>
      <c r="F23" s="44">
        <v>253</v>
      </c>
      <c r="G23" s="44">
        <v>0</v>
      </c>
      <c r="H23" s="44">
        <v>0</v>
      </c>
      <c r="I23" s="44">
        <v>0</v>
      </c>
      <c r="J23" s="44">
        <v>3495</v>
      </c>
      <c r="K23" s="44">
        <v>3495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25</v>
      </c>
      <c r="B24" s="44">
        <v>36440</v>
      </c>
      <c r="C24" s="44">
        <v>36440</v>
      </c>
      <c r="D24" s="44">
        <v>13206</v>
      </c>
      <c r="E24" s="44">
        <v>0</v>
      </c>
      <c r="F24" s="44">
        <v>467</v>
      </c>
      <c r="G24" s="44">
        <v>0</v>
      </c>
      <c r="H24" s="44">
        <v>0</v>
      </c>
      <c r="I24" s="44">
        <v>26</v>
      </c>
      <c r="J24" s="44">
        <v>12739</v>
      </c>
      <c r="K24" s="44">
        <v>12739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19</v>
      </c>
      <c r="B25" s="44">
        <v>384631</v>
      </c>
      <c r="C25" s="44">
        <v>384631</v>
      </c>
      <c r="D25" s="44">
        <v>156740</v>
      </c>
      <c r="E25" s="44">
        <v>0</v>
      </c>
      <c r="F25" s="44">
        <v>5990</v>
      </c>
      <c r="G25" s="44">
        <v>0</v>
      </c>
      <c r="H25" s="44">
        <v>0</v>
      </c>
      <c r="I25" s="44">
        <v>303</v>
      </c>
      <c r="J25" s="44">
        <v>150750</v>
      </c>
      <c r="K25" s="44">
        <v>150750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50</v>
      </c>
      <c r="B26" s="44">
        <v>64683</v>
      </c>
      <c r="C26" s="44">
        <v>64683</v>
      </c>
      <c r="D26" s="44">
        <v>35927</v>
      </c>
      <c r="E26" s="44">
        <v>0</v>
      </c>
      <c r="F26" s="44">
        <v>666</v>
      </c>
      <c r="G26" s="44">
        <v>0</v>
      </c>
      <c r="H26" s="44">
        <v>0</v>
      </c>
      <c r="I26" s="44">
        <v>153</v>
      </c>
      <c r="J26" s="44">
        <v>35261</v>
      </c>
      <c r="K26" s="44">
        <v>35261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76</v>
      </c>
      <c r="B27" s="44">
        <v>119</v>
      </c>
      <c r="C27" s="44">
        <v>119</v>
      </c>
      <c r="D27" s="44">
        <v>109</v>
      </c>
      <c r="E27" s="44">
        <v>0</v>
      </c>
      <c r="F27" s="44">
        <v>10</v>
      </c>
      <c r="G27" s="44">
        <v>0</v>
      </c>
      <c r="H27" s="44">
        <v>0</v>
      </c>
      <c r="I27" s="44">
        <v>0</v>
      </c>
      <c r="J27" s="44">
        <v>99</v>
      </c>
      <c r="K27" s="44">
        <v>99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27</v>
      </c>
      <c r="B28" s="44">
        <v>5022737</v>
      </c>
      <c r="C28" s="44">
        <v>5022737</v>
      </c>
      <c r="D28" s="44">
        <v>4843354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4843354</v>
      </c>
      <c r="K28" s="44">
        <v>4843354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84</v>
      </c>
      <c r="B29" s="44">
        <v>5000000</v>
      </c>
      <c r="C29" s="44">
        <v>5000000</v>
      </c>
      <c r="D29" s="44">
        <v>787295</v>
      </c>
      <c r="E29" s="44">
        <v>300000</v>
      </c>
      <c r="F29" s="44">
        <v>0</v>
      </c>
      <c r="G29" s="44">
        <v>0</v>
      </c>
      <c r="H29" s="44">
        <v>0</v>
      </c>
      <c r="I29" s="44">
        <v>0</v>
      </c>
      <c r="J29" s="44">
        <v>1087295</v>
      </c>
      <c r="K29" s="44">
        <v>1087295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55</v>
      </c>
      <c r="B30" s="44">
        <v>14894285</v>
      </c>
      <c r="C30" s="44">
        <v>14894285</v>
      </c>
      <c r="D30" s="44">
        <v>1850000</v>
      </c>
      <c r="E30" s="44">
        <v>791790</v>
      </c>
      <c r="F30" s="44">
        <v>0</v>
      </c>
      <c r="G30" s="44">
        <v>0</v>
      </c>
      <c r="H30" s="44">
        <v>0</v>
      </c>
      <c r="I30" s="44">
        <v>2276</v>
      </c>
      <c r="J30" s="44">
        <v>2641790</v>
      </c>
      <c r="K30" s="44">
        <v>2641790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32</v>
      </c>
      <c r="B31" s="44">
        <v>9811</v>
      </c>
      <c r="C31" s="44">
        <v>9811</v>
      </c>
      <c r="D31" s="44">
        <v>849</v>
      </c>
      <c r="E31" s="44">
        <v>0</v>
      </c>
      <c r="F31" s="44">
        <v>425</v>
      </c>
      <c r="G31" s="44">
        <v>0</v>
      </c>
      <c r="H31" s="44">
        <v>0</v>
      </c>
      <c r="I31" s="44">
        <v>36</v>
      </c>
      <c r="J31" s="44">
        <v>424</v>
      </c>
      <c r="K31" s="44">
        <v>424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73</v>
      </c>
      <c r="B32" s="44">
        <v>8495</v>
      </c>
      <c r="C32" s="44">
        <v>8495</v>
      </c>
      <c r="D32" s="44">
        <v>1858</v>
      </c>
      <c r="E32" s="44">
        <v>0</v>
      </c>
      <c r="F32" s="44">
        <v>411</v>
      </c>
      <c r="G32" s="44">
        <v>0</v>
      </c>
      <c r="H32" s="44">
        <v>0</v>
      </c>
      <c r="I32" s="44">
        <v>0</v>
      </c>
      <c r="J32" s="44">
        <v>1447</v>
      </c>
      <c r="K32" s="44">
        <v>1447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33.75">
      <c r="A33" s="20" t="s">
        <v>74</v>
      </c>
      <c r="B33" s="44">
        <v>871</v>
      </c>
      <c r="C33" s="44">
        <v>871</v>
      </c>
      <c r="D33" s="44">
        <v>823</v>
      </c>
      <c r="E33" s="44">
        <v>0</v>
      </c>
      <c r="F33" s="44">
        <v>24</v>
      </c>
      <c r="G33" s="44">
        <v>0</v>
      </c>
      <c r="H33" s="44">
        <v>0</v>
      </c>
      <c r="I33" s="44">
        <v>0</v>
      </c>
      <c r="J33" s="44">
        <v>799</v>
      </c>
      <c r="K33" s="44">
        <v>799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22.5">
      <c r="A34" s="20" t="s">
        <v>78</v>
      </c>
      <c r="B34" s="44">
        <v>1423</v>
      </c>
      <c r="C34" s="44">
        <v>1423</v>
      </c>
      <c r="D34" s="44">
        <v>1423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1423</v>
      </c>
      <c r="K34" s="44">
        <v>1423</v>
      </c>
      <c r="L34" s="4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.75">
      <c r="A35" s="12" t="s">
        <v>71</v>
      </c>
      <c r="B35" s="22">
        <v>28613263</v>
      </c>
      <c r="C35" s="22">
        <v>28613263</v>
      </c>
      <c r="D35" s="22">
        <v>9565298</v>
      </c>
      <c r="E35" s="22">
        <v>1091790</v>
      </c>
      <c r="F35" s="22">
        <v>12759</v>
      </c>
      <c r="G35" s="22">
        <v>0</v>
      </c>
      <c r="H35" s="22">
        <v>2594</v>
      </c>
      <c r="I35" s="22">
        <v>2794</v>
      </c>
      <c r="J35" s="22">
        <v>10646923</v>
      </c>
      <c r="K35" s="22">
        <v>10646923</v>
      </c>
      <c r="L35" s="32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" customHeight="1" thickBot="1">
      <c r="A36" s="14" t="str">
        <f>"Total in "&amp;LEFT($A$5,LEN($A$5)-5)&amp;":"</f>
        <v>Total in June:</v>
      </c>
      <c r="B36" s="15" t="s">
        <v>0</v>
      </c>
      <c r="C36" s="56">
        <v>28613263</v>
      </c>
      <c r="D36" s="56">
        <v>9565298</v>
      </c>
      <c r="E36" s="56">
        <v>1091790</v>
      </c>
      <c r="F36" s="56">
        <v>12759</v>
      </c>
      <c r="G36" s="56">
        <v>0</v>
      </c>
      <c r="H36" s="56">
        <v>2594</v>
      </c>
      <c r="I36" s="56">
        <v>2794</v>
      </c>
      <c r="J36" s="15" t="s">
        <v>0</v>
      </c>
      <c r="K36" s="56">
        <v>10646923</v>
      </c>
      <c r="L36" s="60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3.5">
      <c r="A37" s="34" t="s">
        <v>22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6" t="s">
        <v>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" customHeight="1">
      <c r="A39" s="23" t="s">
        <v>15</v>
      </c>
      <c r="B39" s="24">
        <v>114918213</v>
      </c>
      <c r="C39" s="24">
        <v>114918213</v>
      </c>
      <c r="D39" s="25">
        <v>54646352</v>
      </c>
      <c r="E39" s="24">
        <v>0</v>
      </c>
      <c r="F39" s="25">
        <v>366421</v>
      </c>
      <c r="G39" s="25">
        <v>0</v>
      </c>
      <c r="H39" s="25">
        <v>969</v>
      </c>
      <c r="I39" s="25">
        <v>535717</v>
      </c>
      <c r="J39" s="44">
        <v>54280900</v>
      </c>
      <c r="K39" s="21">
        <v>54280900</v>
      </c>
      <c r="L39" s="3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12" t="s">
        <v>11</v>
      </c>
      <c r="B40" s="26">
        <v>114918213</v>
      </c>
      <c r="C40" s="26">
        <v>114918213</v>
      </c>
      <c r="D40" s="26">
        <v>54646352</v>
      </c>
      <c r="E40" s="26">
        <v>0</v>
      </c>
      <c r="F40" s="26">
        <v>366421</v>
      </c>
      <c r="G40" s="26">
        <v>0</v>
      </c>
      <c r="H40" s="26">
        <v>969</v>
      </c>
      <c r="I40" s="26">
        <v>535717</v>
      </c>
      <c r="J40" s="26">
        <v>54280900</v>
      </c>
      <c r="K40" s="26">
        <v>54280900</v>
      </c>
      <c r="L40" s="32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2" s="1" customFormat="1" ht="12" customHeight="1" thickBot="1">
      <c r="A41" s="14" t="str">
        <f>"Total in "&amp;LEFT($A$5,LEN($A$5)-5)&amp;":"</f>
        <v>Total in June:</v>
      </c>
      <c r="B41" s="15" t="s">
        <v>0</v>
      </c>
      <c r="C41" s="16">
        <v>114918213</v>
      </c>
      <c r="D41" s="16">
        <v>54646352</v>
      </c>
      <c r="E41" s="16">
        <v>0</v>
      </c>
      <c r="F41" s="16">
        <v>366421</v>
      </c>
      <c r="G41" s="16">
        <v>0</v>
      </c>
      <c r="H41" s="16">
        <v>969</v>
      </c>
      <c r="I41" s="16">
        <v>535717</v>
      </c>
      <c r="J41" s="15" t="s">
        <v>0</v>
      </c>
      <c r="K41" s="16">
        <v>54280900</v>
      </c>
      <c r="L41" s="17">
        <v>0</v>
      </c>
    </row>
    <row r="42" spans="1:12" s="1" customFormat="1" ht="12" customHeight="1" thickBot="1">
      <c r="A42" s="63" t="s">
        <v>1</v>
      </c>
      <c r="B42" s="64">
        <v>1187894200</v>
      </c>
      <c r="C42" s="64">
        <v>1187894200</v>
      </c>
      <c r="D42" s="64">
        <v>1072803093</v>
      </c>
      <c r="E42" s="64">
        <v>51091790</v>
      </c>
      <c r="F42" s="64">
        <v>14607899</v>
      </c>
      <c r="G42" s="64">
        <v>0</v>
      </c>
      <c r="H42" s="64">
        <v>3563</v>
      </c>
      <c r="I42" s="64">
        <v>538511</v>
      </c>
      <c r="J42" s="64">
        <v>1109290547</v>
      </c>
      <c r="K42" s="64">
        <v>1109290547</v>
      </c>
      <c r="L42" s="65">
        <v>0</v>
      </c>
    </row>
    <row r="43" spans="1:12" s="1" customFormat="1" ht="13.5" thickBot="1">
      <c r="A43" s="27" t="str">
        <f>"Grand total in "&amp;LEFT($A$5,LEN($A$5)-5)&amp;":"</f>
        <v>Grand total in June:</v>
      </c>
      <c r="B43" s="28" t="s">
        <v>0</v>
      </c>
      <c r="C43" s="57">
        <v>1187894200</v>
      </c>
      <c r="D43" s="57">
        <v>1072803093</v>
      </c>
      <c r="E43" s="57">
        <v>51091790</v>
      </c>
      <c r="F43" s="57">
        <v>14607899</v>
      </c>
      <c r="G43" s="57">
        <v>0</v>
      </c>
      <c r="H43" s="57">
        <v>3563</v>
      </c>
      <c r="I43" s="57">
        <v>538511</v>
      </c>
      <c r="J43" s="28" t="s">
        <v>0</v>
      </c>
      <c r="K43" s="57">
        <v>1109290547</v>
      </c>
      <c r="L43" s="61">
        <v>0</v>
      </c>
    </row>
    <row r="44" spans="1:12" s="1" customFormat="1" ht="12.75">
      <c r="A44" s="48" t="s">
        <v>29</v>
      </c>
      <c r="B44" s="49" t="s">
        <v>0</v>
      </c>
      <c r="C44" s="49" t="s">
        <v>0</v>
      </c>
      <c r="D44" s="50">
        <v>1036948331</v>
      </c>
      <c r="E44" s="50">
        <v>535000</v>
      </c>
      <c r="F44" s="50">
        <v>15486812</v>
      </c>
      <c r="G44" s="50">
        <v>0</v>
      </c>
      <c r="H44" s="50">
        <v>46775</v>
      </c>
      <c r="I44" s="50">
        <v>4044390</v>
      </c>
      <c r="J44" s="49" t="s">
        <v>0</v>
      </c>
      <c r="K44" s="50">
        <v>1022043294</v>
      </c>
      <c r="L44" s="51" t="s">
        <v>0</v>
      </c>
    </row>
    <row r="45" spans="1:12" s="1" customFormat="1" ht="12.75">
      <c r="A45" s="52" t="s">
        <v>30</v>
      </c>
      <c r="B45" s="53" t="s">
        <v>0</v>
      </c>
      <c r="C45" s="53" t="s">
        <v>0</v>
      </c>
      <c r="D45" s="54">
        <v>1022043294</v>
      </c>
      <c r="E45" s="54">
        <v>35000000</v>
      </c>
      <c r="F45" s="54">
        <v>16255550</v>
      </c>
      <c r="G45" s="54">
        <v>0</v>
      </c>
      <c r="H45" s="54">
        <v>72775</v>
      </c>
      <c r="I45" s="54">
        <v>5840089</v>
      </c>
      <c r="J45" s="53" t="s">
        <v>0</v>
      </c>
      <c r="K45" s="54">
        <v>1040860519</v>
      </c>
      <c r="L45" s="55" t="s">
        <v>0</v>
      </c>
    </row>
    <row r="46" spans="1:12" s="1" customFormat="1" ht="12.75">
      <c r="A46" s="52" t="s">
        <v>31</v>
      </c>
      <c r="B46" s="53" t="s">
        <v>0</v>
      </c>
      <c r="C46" s="53" t="s">
        <v>0</v>
      </c>
      <c r="D46" s="54">
        <v>1040860519</v>
      </c>
      <c r="E46" s="54">
        <v>30000000</v>
      </c>
      <c r="F46" s="54">
        <v>29077298</v>
      </c>
      <c r="G46" s="54">
        <v>0</v>
      </c>
      <c r="H46" s="54">
        <v>24723</v>
      </c>
      <c r="I46" s="54">
        <v>55950</v>
      </c>
      <c r="J46" s="53" t="s">
        <v>0</v>
      </c>
      <c r="K46" s="54">
        <v>1041807944</v>
      </c>
      <c r="L46" s="55" t="s">
        <v>0</v>
      </c>
    </row>
    <row r="47" spans="1:12" s="1" customFormat="1" ht="12.75">
      <c r="A47" s="52" t="s">
        <v>45</v>
      </c>
      <c r="B47" s="53" t="s">
        <v>0</v>
      </c>
      <c r="C47" s="53" t="s">
        <v>0</v>
      </c>
      <c r="D47" s="54">
        <v>1041807944</v>
      </c>
      <c r="E47" s="54">
        <v>75000000</v>
      </c>
      <c r="F47" s="54">
        <v>61243907</v>
      </c>
      <c r="G47" s="54">
        <v>0</v>
      </c>
      <c r="H47" s="54">
        <v>3522</v>
      </c>
      <c r="I47" s="54">
        <v>2045461</v>
      </c>
      <c r="J47" s="53" t="s">
        <v>0</v>
      </c>
      <c r="K47" s="54">
        <v>1055567559</v>
      </c>
      <c r="L47" s="55" t="s">
        <v>0</v>
      </c>
    </row>
    <row r="48" spans="1:12" s="1" customFormat="1" ht="13.5" thickBot="1">
      <c r="A48" s="52" t="s">
        <v>46</v>
      </c>
      <c r="B48" s="58" t="s">
        <v>0</v>
      </c>
      <c r="C48" s="58" t="s">
        <v>0</v>
      </c>
      <c r="D48" s="22">
        <v>1055567559</v>
      </c>
      <c r="E48" s="22">
        <v>35350000</v>
      </c>
      <c r="F48" s="22">
        <v>18137723</v>
      </c>
      <c r="G48" s="22">
        <v>0</v>
      </c>
      <c r="H48" s="22">
        <v>23257</v>
      </c>
      <c r="I48" s="22">
        <v>104322</v>
      </c>
      <c r="J48" s="58" t="s">
        <v>0</v>
      </c>
      <c r="K48" s="22">
        <v>1072803093</v>
      </c>
      <c r="L48" s="59" t="s">
        <v>0</v>
      </c>
    </row>
    <row r="49" spans="1:12" s="1" customFormat="1" ht="12.75" hidden="1">
      <c r="A49" s="52" t="s">
        <v>47</v>
      </c>
      <c r="B49" s="58" t="s">
        <v>0</v>
      </c>
      <c r="C49" s="58" t="s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58" t="s">
        <v>0</v>
      </c>
      <c r="K49" s="22">
        <v>0</v>
      </c>
      <c r="L49" s="59" t="s">
        <v>0</v>
      </c>
    </row>
    <row r="50" spans="1:12" s="1" customFormat="1" ht="12.75" hidden="1">
      <c r="A50" s="52" t="s">
        <v>48</v>
      </c>
      <c r="B50" s="58" t="s">
        <v>0</v>
      </c>
      <c r="C50" s="58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58" t="s">
        <v>0</v>
      </c>
      <c r="K50" s="22">
        <v>0</v>
      </c>
      <c r="L50" s="59" t="s">
        <v>0</v>
      </c>
    </row>
    <row r="51" spans="1:12" s="1" customFormat="1" ht="12.75" hidden="1">
      <c r="A51" s="52" t="s">
        <v>49</v>
      </c>
      <c r="B51" s="58" t="s">
        <v>0</v>
      </c>
      <c r="C51" s="58" t="s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58" t="s">
        <v>0</v>
      </c>
      <c r="K51" s="22">
        <v>0</v>
      </c>
      <c r="L51" s="59" t="s">
        <v>0</v>
      </c>
    </row>
    <row r="52" spans="1:12" s="1" customFormat="1" ht="12.75" hidden="1">
      <c r="A52" s="52" t="s">
        <v>53</v>
      </c>
      <c r="B52" s="58" t="s">
        <v>0</v>
      </c>
      <c r="C52" s="58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58" t="s">
        <v>0</v>
      </c>
      <c r="K52" s="22">
        <v>0</v>
      </c>
      <c r="L52" s="59" t="s">
        <v>0</v>
      </c>
    </row>
    <row r="53" spans="1:12" s="1" customFormat="1" ht="12.75" hidden="1">
      <c r="A53" s="52" t="s">
        <v>54</v>
      </c>
      <c r="B53" s="58" t="s">
        <v>0</v>
      </c>
      <c r="C53" s="58" t="s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58" t="s">
        <v>0</v>
      </c>
      <c r="K53" s="22">
        <v>0</v>
      </c>
      <c r="L53" s="59" t="s">
        <v>0</v>
      </c>
    </row>
    <row r="54" spans="1:12" s="1" customFormat="1" ht="13.5" hidden="1" thickBot="1">
      <c r="A54" s="52" t="s">
        <v>56</v>
      </c>
      <c r="B54" s="66" t="s">
        <v>0</v>
      </c>
      <c r="C54" s="66" t="s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6" t="s">
        <v>0</v>
      </c>
      <c r="K54" s="67">
        <v>0</v>
      </c>
      <c r="L54" s="68" t="s">
        <v>0</v>
      </c>
    </row>
    <row r="55" spans="1:12" s="1" customFormat="1" ht="13.5" thickBot="1">
      <c r="A55" s="43" t="str">
        <f>"Total per year "&amp;RIGHT($A$5,4)&amp;":"</f>
        <v>Total per year 2014:</v>
      </c>
      <c r="B55" s="28" t="s">
        <v>0</v>
      </c>
      <c r="C55" s="28" t="s">
        <v>0</v>
      </c>
      <c r="D55" s="69">
        <v>1036948331</v>
      </c>
      <c r="E55" s="69">
        <v>226976790</v>
      </c>
      <c r="F55" s="69">
        <v>154809189</v>
      </c>
      <c r="G55" s="69">
        <v>0</v>
      </c>
      <c r="H55" s="69">
        <v>174615</v>
      </c>
      <c r="I55" s="69">
        <v>12628723</v>
      </c>
      <c r="J55" s="28" t="s">
        <v>0</v>
      </c>
      <c r="K55" s="69">
        <v>1109290547</v>
      </c>
      <c r="L55" s="70" t="s">
        <v>0</v>
      </c>
    </row>
    <row r="56" spans="1:12" s="1" customFormat="1" ht="15" customHeight="1">
      <c r="A56" s="35" t="s">
        <v>21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s="1" customFormat="1" ht="15" customHeight="1">
      <c r="A57" s="36" t="s">
        <v>9</v>
      </c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</row>
  </sheetData>
  <sheetProtection/>
  <mergeCells count="11">
    <mergeCell ref="J7:K7"/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84" r:id="rId2"/>
  <headerFooter alignWithMargins="0">
    <oddFooter>&amp;C&amp;P of &amp;N&amp;R&amp;8
</oddFooter>
  </headerFooter>
  <rowBreaks count="1" manualBreakCount="1">
    <brk id="36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80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22.5">
      <c r="A12" s="9" t="s">
        <v>28</v>
      </c>
      <c r="B12" s="44">
        <v>320659</v>
      </c>
      <c r="C12" s="44">
        <v>320659</v>
      </c>
      <c r="D12" s="44">
        <v>0</v>
      </c>
      <c r="E12" s="44">
        <v>0</v>
      </c>
      <c r="F12" s="44">
        <v>31501</v>
      </c>
      <c r="G12" s="44">
        <v>0</v>
      </c>
      <c r="H12" s="44">
        <v>31501</v>
      </c>
      <c r="I12" s="44">
        <v>0</v>
      </c>
      <c r="J12" s="44">
        <v>0</v>
      </c>
      <c r="K12" s="44">
        <v>0</v>
      </c>
      <c r="L12" s="45">
        <v>0</v>
      </c>
    </row>
    <row r="13" spans="1:12" s="1" customFormat="1" ht="12.75">
      <c r="A13" s="9" t="s">
        <v>12</v>
      </c>
      <c r="B13" s="44">
        <v>223268009</v>
      </c>
      <c r="C13" s="44">
        <v>223268009</v>
      </c>
      <c r="D13" s="44">
        <v>220795727</v>
      </c>
      <c r="E13" s="44">
        <v>16701000</v>
      </c>
      <c r="F13" s="44">
        <v>14228718</v>
      </c>
      <c r="G13" s="44">
        <v>0</v>
      </c>
      <c r="H13" s="44">
        <v>0</v>
      </c>
      <c r="I13" s="44">
        <v>0</v>
      </c>
      <c r="J13" s="44">
        <v>223268009</v>
      </c>
      <c r="K13" s="44">
        <v>223268009</v>
      </c>
      <c r="L13" s="45">
        <v>0</v>
      </c>
    </row>
    <row r="14" spans="1:12" s="1" customFormat="1" ht="12.75">
      <c r="A14" s="9" t="s">
        <v>13</v>
      </c>
      <c r="B14" s="44">
        <v>511102555</v>
      </c>
      <c r="C14" s="44">
        <v>511102555</v>
      </c>
      <c r="D14" s="44">
        <v>511102555</v>
      </c>
      <c r="E14" s="44">
        <v>0</v>
      </c>
      <c r="F14" s="44">
        <v>0</v>
      </c>
      <c r="G14" s="44">
        <v>0</v>
      </c>
      <c r="H14" s="44">
        <v>0</v>
      </c>
      <c r="I14" s="44">
        <v>4223989</v>
      </c>
      <c r="J14" s="44">
        <v>511102555</v>
      </c>
      <c r="K14" s="44">
        <v>511102555</v>
      </c>
      <c r="L14" s="45">
        <v>0</v>
      </c>
    </row>
    <row r="15" spans="1:12" s="1" customFormat="1" ht="12.75">
      <c r="A15" s="9" t="s">
        <v>14</v>
      </c>
      <c r="B15" s="46">
        <v>332464442</v>
      </c>
      <c r="C15" s="46">
        <v>332464442</v>
      </c>
      <c r="D15" s="46">
        <v>312464442</v>
      </c>
      <c r="E15" s="46">
        <v>20000000</v>
      </c>
      <c r="F15" s="46">
        <v>0</v>
      </c>
      <c r="G15" s="46">
        <v>0</v>
      </c>
      <c r="H15" s="46">
        <v>0</v>
      </c>
      <c r="I15" s="46">
        <v>321084</v>
      </c>
      <c r="J15" s="46">
        <v>332464442</v>
      </c>
      <c r="K15" s="46">
        <v>332464442</v>
      </c>
      <c r="L15" s="47">
        <v>0</v>
      </c>
    </row>
    <row r="16" spans="1:12" s="1" customFormat="1" ht="12.75">
      <c r="A16" s="12" t="s">
        <v>71</v>
      </c>
      <c r="B16" s="22">
        <v>1067155665</v>
      </c>
      <c r="C16" s="22">
        <v>1067155665</v>
      </c>
      <c r="D16" s="22">
        <v>1044362724</v>
      </c>
      <c r="E16" s="22">
        <v>36701000</v>
      </c>
      <c r="F16" s="22">
        <v>14260219</v>
      </c>
      <c r="G16" s="22">
        <v>0</v>
      </c>
      <c r="H16" s="22">
        <v>31501</v>
      </c>
      <c r="I16" s="22">
        <v>4545073</v>
      </c>
      <c r="J16" s="22">
        <v>1066835006</v>
      </c>
      <c r="K16" s="22">
        <v>1066835006</v>
      </c>
      <c r="L16" s="32">
        <v>0</v>
      </c>
    </row>
    <row r="17" spans="1:12" s="1" customFormat="1" ht="13.5" thickBot="1">
      <c r="A17" s="14" t="str">
        <f>"Total in "&amp;LEFT($A$5,LEN($A$5)-5)&amp;":"</f>
        <v>Total in July:</v>
      </c>
      <c r="B17" s="15" t="s">
        <v>0</v>
      </c>
      <c r="C17" s="16">
        <v>1067155665</v>
      </c>
      <c r="D17" s="16">
        <v>1044362724</v>
      </c>
      <c r="E17" s="16">
        <v>36701000</v>
      </c>
      <c r="F17" s="16">
        <v>14260219</v>
      </c>
      <c r="G17" s="16">
        <v>0</v>
      </c>
      <c r="H17" s="16">
        <v>31501</v>
      </c>
      <c r="I17" s="16">
        <v>4545073</v>
      </c>
      <c r="J17" s="15" t="s">
        <v>0</v>
      </c>
      <c r="K17" s="16">
        <v>1066835006</v>
      </c>
      <c r="L17" s="17">
        <v>0</v>
      </c>
    </row>
    <row r="18" spans="1:256" s="1" customFormat="1" ht="12" customHeight="1">
      <c r="A18" s="3" t="s">
        <v>24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2.75">
      <c r="A19" s="6" t="s">
        <v>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3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16</v>
      </c>
      <c r="B20" s="44">
        <v>2517730</v>
      </c>
      <c r="C20" s="44">
        <v>2517730</v>
      </c>
      <c r="D20" s="44">
        <v>1589668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1589668</v>
      </c>
      <c r="K20" s="44">
        <v>1589668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2.5">
      <c r="A21" s="20" t="s">
        <v>18</v>
      </c>
      <c r="B21" s="44">
        <v>538040</v>
      </c>
      <c r="C21" s="44">
        <v>538040</v>
      </c>
      <c r="D21" s="44">
        <v>215798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215798</v>
      </c>
      <c r="K21" s="44">
        <v>215798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33.75">
      <c r="A22" s="20" t="s">
        <v>68</v>
      </c>
      <c r="B22" s="44">
        <v>94266</v>
      </c>
      <c r="C22" s="44">
        <v>94266</v>
      </c>
      <c r="D22" s="44">
        <v>34136</v>
      </c>
      <c r="E22" s="44">
        <v>0</v>
      </c>
      <c r="F22" s="44">
        <v>3884</v>
      </c>
      <c r="G22" s="44">
        <v>0</v>
      </c>
      <c r="H22" s="44">
        <v>1159</v>
      </c>
      <c r="I22" s="44">
        <v>0</v>
      </c>
      <c r="J22" s="44">
        <v>31411</v>
      </c>
      <c r="K22" s="44">
        <v>31411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69</v>
      </c>
      <c r="B23" s="44">
        <v>34089</v>
      </c>
      <c r="C23" s="44">
        <v>34089</v>
      </c>
      <c r="D23" s="44">
        <v>28445</v>
      </c>
      <c r="E23" s="44">
        <v>0</v>
      </c>
      <c r="F23" s="44">
        <v>568</v>
      </c>
      <c r="G23" s="44">
        <v>0</v>
      </c>
      <c r="H23" s="44">
        <v>0</v>
      </c>
      <c r="I23" s="44">
        <v>0</v>
      </c>
      <c r="J23" s="44">
        <v>27877</v>
      </c>
      <c r="K23" s="44">
        <v>27877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70</v>
      </c>
      <c r="B24" s="44">
        <v>6085</v>
      </c>
      <c r="C24" s="44">
        <v>6085</v>
      </c>
      <c r="D24" s="44">
        <v>3495</v>
      </c>
      <c r="E24" s="44">
        <v>0</v>
      </c>
      <c r="F24" s="44">
        <v>253</v>
      </c>
      <c r="G24" s="44">
        <v>0</v>
      </c>
      <c r="H24" s="44">
        <v>0</v>
      </c>
      <c r="I24" s="44">
        <v>0</v>
      </c>
      <c r="J24" s="44">
        <v>3242</v>
      </c>
      <c r="K24" s="44">
        <v>3242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25</v>
      </c>
      <c r="B25" s="44">
        <v>36440</v>
      </c>
      <c r="C25" s="44">
        <v>36440</v>
      </c>
      <c r="D25" s="44">
        <v>12739</v>
      </c>
      <c r="E25" s="44">
        <v>0</v>
      </c>
      <c r="F25" s="44">
        <v>467</v>
      </c>
      <c r="G25" s="44">
        <v>0</v>
      </c>
      <c r="H25" s="44">
        <v>0</v>
      </c>
      <c r="I25" s="44">
        <v>24</v>
      </c>
      <c r="J25" s="44">
        <v>12272</v>
      </c>
      <c r="K25" s="44">
        <v>12272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19</v>
      </c>
      <c r="B26" s="44">
        <v>379425</v>
      </c>
      <c r="C26" s="44">
        <v>379425</v>
      </c>
      <c r="D26" s="44">
        <v>150750</v>
      </c>
      <c r="E26" s="44">
        <v>0</v>
      </c>
      <c r="F26" s="44">
        <v>5461</v>
      </c>
      <c r="G26" s="44">
        <v>0</v>
      </c>
      <c r="H26" s="44">
        <v>0</v>
      </c>
      <c r="I26" s="44">
        <v>289</v>
      </c>
      <c r="J26" s="44">
        <v>145289</v>
      </c>
      <c r="K26" s="44">
        <v>145289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50</v>
      </c>
      <c r="B27" s="44">
        <v>64683</v>
      </c>
      <c r="C27" s="44">
        <v>64683</v>
      </c>
      <c r="D27" s="44">
        <v>35261</v>
      </c>
      <c r="E27" s="44">
        <v>0</v>
      </c>
      <c r="F27" s="44">
        <v>663</v>
      </c>
      <c r="G27" s="44">
        <v>0</v>
      </c>
      <c r="H27" s="44">
        <v>0</v>
      </c>
      <c r="I27" s="44">
        <v>152</v>
      </c>
      <c r="J27" s="44">
        <v>34598</v>
      </c>
      <c r="K27" s="44">
        <v>34598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76</v>
      </c>
      <c r="B28" s="44">
        <v>119</v>
      </c>
      <c r="C28" s="44">
        <v>119</v>
      </c>
      <c r="D28" s="44">
        <v>99</v>
      </c>
      <c r="E28" s="44">
        <v>0</v>
      </c>
      <c r="F28" s="44">
        <v>10</v>
      </c>
      <c r="G28" s="44">
        <v>0</v>
      </c>
      <c r="H28" s="44">
        <v>0</v>
      </c>
      <c r="I28" s="44">
        <v>0</v>
      </c>
      <c r="J28" s="44">
        <v>89</v>
      </c>
      <c r="K28" s="44">
        <v>89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27</v>
      </c>
      <c r="B29" s="44">
        <v>5022737</v>
      </c>
      <c r="C29" s="44">
        <v>5022737</v>
      </c>
      <c r="D29" s="44">
        <v>4843354</v>
      </c>
      <c r="E29" s="44">
        <v>0</v>
      </c>
      <c r="F29" s="44">
        <v>89692</v>
      </c>
      <c r="G29" s="44">
        <v>0</v>
      </c>
      <c r="H29" s="44">
        <v>0</v>
      </c>
      <c r="I29" s="44">
        <v>26147</v>
      </c>
      <c r="J29" s="44">
        <v>4753662</v>
      </c>
      <c r="K29" s="44">
        <v>4753662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84</v>
      </c>
      <c r="B30" s="44">
        <v>5000000</v>
      </c>
      <c r="C30" s="44">
        <v>5000000</v>
      </c>
      <c r="D30" s="44">
        <v>1087295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1087295</v>
      </c>
      <c r="K30" s="44">
        <v>1087295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55</v>
      </c>
      <c r="B31" s="44">
        <v>14894285</v>
      </c>
      <c r="C31" s="44">
        <v>14894285</v>
      </c>
      <c r="D31" s="44">
        <v>2641790</v>
      </c>
      <c r="E31" s="44">
        <v>0</v>
      </c>
      <c r="F31" s="44">
        <v>0</v>
      </c>
      <c r="G31" s="44">
        <v>0</v>
      </c>
      <c r="H31" s="44">
        <v>0</v>
      </c>
      <c r="I31" s="44">
        <v>8662</v>
      </c>
      <c r="J31" s="44">
        <v>2641790</v>
      </c>
      <c r="K31" s="44">
        <v>2641790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32</v>
      </c>
      <c r="B32" s="44">
        <v>9811</v>
      </c>
      <c r="C32" s="44">
        <v>9811</v>
      </c>
      <c r="D32" s="44">
        <v>424</v>
      </c>
      <c r="E32" s="44">
        <v>0</v>
      </c>
      <c r="F32" s="44">
        <v>424</v>
      </c>
      <c r="G32" s="44">
        <v>0</v>
      </c>
      <c r="H32" s="44">
        <v>0</v>
      </c>
      <c r="I32" s="44">
        <v>2</v>
      </c>
      <c r="J32" s="44">
        <v>0</v>
      </c>
      <c r="K32" s="44">
        <v>0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22.5">
      <c r="A33" s="20" t="s">
        <v>73</v>
      </c>
      <c r="B33" s="44">
        <v>8495</v>
      </c>
      <c r="C33" s="44">
        <v>8495</v>
      </c>
      <c r="D33" s="44">
        <v>1447</v>
      </c>
      <c r="E33" s="44">
        <v>0</v>
      </c>
      <c r="F33" s="44">
        <v>412</v>
      </c>
      <c r="G33" s="44">
        <v>0</v>
      </c>
      <c r="H33" s="44">
        <v>0</v>
      </c>
      <c r="I33" s="44">
        <v>0</v>
      </c>
      <c r="J33" s="44">
        <v>1035</v>
      </c>
      <c r="K33" s="44">
        <v>1035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33.75">
      <c r="A34" s="20" t="s">
        <v>74</v>
      </c>
      <c r="B34" s="44">
        <v>871</v>
      </c>
      <c r="C34" s="44">
        <v>871</v>
      </c>
      <c r="D34" s="44">
        <v>799</v>
      </c>
      <c r="E34" s="44">
        <v>0</v>
      </c>
      <c r="F34" s="44">
        <v>25</v>
      </c>
      <c r="G34" s="44">
        <v>0</v>
      </c>
      <c r="H34" s="44">
        <v>0</v>
      </c>
      <c r="I34" s="44">
        <v>0</v>
      </c>
      <c r="J34" s="44">
        <v>774</v>
      </c>
      <c r="K34" s="44">
        <v>774</v>
      </c>
      <c r="L34" s="4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22.5">
      <c r="A35" s="20" t="s">
        <v>78</v>
      </c>
      <c r="B35" s="44">
        <v>1423</v>
      </c>
      <c r="C35" s="44">
        <v>1423</v>
      </c>
      <c r="D35" s="44">
        <v>1423</v>
      </c>
      <c r="E35" s="44">
        <v>0</v>
      </c>
      <c r="F35" s="44">
        <v>1423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5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.75">
      <c r="A36" s="12" t="s">
        <v>71</v>
      </c>
      <c r="B36" s="22">
        <v>28608499</v>
      </c>
      <c r="C36" s="22">
        <v>28608499</v>
      </c>
      <c r="D36" s="22">
        <v>10646923</v>
      </c>
      <c r="E36" s="22">
        <v>0</v>
      </c>
      <c r="F36" s="22">
        <v>103282</v>
      </c>
      <c r="G36" s="22">
        <v>0</v>
      </c>
      <c r="H36" s="22">
        <v>1159</v>
      </c>
      <c r="I36" s="22">
        <v>35276</v>
      </c>
      <c r="J36" s="22">
        <v>10544800</v>
      </c>
      <c r="K36" s="22">
        <v>10544800</v>
      </c>
      <c r="L36" s="32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" customHeight="1" thickBot="1">
      <c r="A37" s="14" t="str">
        <f>"Total in "&amp;LEFT($A$5,LEN($A$5)-5)&amp;":"</f>
        <v>Total in July:</v>
      </c>
      <c r="B37" s="15" t="s">
        <v>0</v>
      </c>
      <c r="C37" s="56">
        <v>28608499</v>
      </c>
      <c r="D37" s="56">
        <v>10646923</v>
      </c>
      <c r="E37" s="56">
        <v>0</v>
      </c>
      <c r="F37" s="56">
        <v>103282</v>
      </c>
      <c r="G37" s="56">
        <v>0</v>
      </c>
      <c r="H37" s="56">
        <v>1159</v>
      </c>
      <c r="I37" s="56">
        <v>35276</v>
      </c>
      <c r="J37" s="15" t="s">
        <v>0</v>
      </c>
      <c r="K37" s="56">
        <v>10544800</v>
      </c>
      <c r="L37" s="60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3.5">
      <c r="A38" s="34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.75">
      <c r="A39" s="6" t="s">
        <v>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" customHeight="1">
      <c r="A40" s="23" t="s">
        <v>15</v>
      </c>
      <c r="B40" s="24">
        <v>114918815</v>
      </c>
      <c r="C40" s="24">
        <v>114918815</v>
      </c>
      <c r="D40" s="25">
        <v>54280900</v>
      </c>
      <c r="E40" s="24">
        <v>0</v>
      </c>
      <c r="F40" s="25">
        <v>542999</v>
      </c>
      <c r="G40" s="25">
        <v>0</v>
      </c>
      <c r="H40" s="25">
        <v>26</v>
      </c>
      <c r="I40" s="25">
        <v>53246</v>
      </c>
      <c r="J40" s="44">
        <v>53737927</v>
      </c>
      <c r="K40" s="21">
        <v>53737927</v>
      </c>
      <c r="L40" s="33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ht="12.75">
      <c r="A41" s="12" t="s">
        <v>11</v>
      </c>
      <c r="B41" s="26">
        <v>114918815</v>
      </c>
      <c r="C41" s="26">
        <v>114918815</v>
      </c>
      <c r="D41" s="26">
        <v>54280900</v>
      </c>
      <c r="E41" s="26">
        <v>0</v>
      </c>
      <c r="F41" s="26">
        <v>542999</v>
      </c>
      <c r="G41" s="26">
        <v>0</v>
      </c>
      <c r="H41" s="26">
        <v>26</v>
      </c>
      <c r="I41" s="26">
        <v>53246</v>
      </c>
      <c r="J41" s="26">
        <v>53737927</v>
      </c>
      <c r="K41" s="26">
        <v>53737927</v>
      </c>
      <c r="L41" s="32">
        <v>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2" s="1" customFormat="1" ht="12" customHeight="1" thickBot="1">
      <c r="A42" s="14" t="str">
        <f>"Total in "&amp;LEFT($A$5,LEN($A$5)-5)&amp;":"</f>
        <v>Total in July:</v>
      </c>
      <c r="B42" s="15" t="s">
        <v>0</v>
      </c>
      <c r="C42" s="16">
        <v>114918815</v>
      </c>
      <c r="D42" s="16">
        <v>54280900</v>
      </c>
      <c r="E42" s="16">
        <v>0</v>
      </c>
      <c r="F42" s="16">
        <v>542999</v>
      </c>
      <c r="G42" s="16">
        <v>0</v>
      </c>
      <c r="H42" s="16">
        <v>26</v>
      </c>
      <c r="I42" s="16">
        <v>53246</v>
      </c>
      <c r="J42" s="15" t="s">
        <v>0</v>
      </c>
      <c r="K42" s="16">
        <v>53737927</v>
      </c>
      <c r="L42" s="17">
        <v>0</v>
      </c>
    </row>
    <row r="43" spans="1:12" s="1" customFormat="1" ht="12" customHeight="1" thickBot="1">
      <c r="A43" s="63" t="s">
        <v>1</v>
      </c>
      <c r="B43" s="64">
        <v>1210682979</v>
      </c>
      <c r="C43" s="64">
        <v>1210682979</v>
      </c>
      <c r="D43" s="64">
        <v>1109290547</v>
      </c>
      <c r="E43" s="64">
        <v>36701000</v>
      </c>
      <c r="F43" s="64">
        <v>14906500</v>
      </c>
      <c r="G43" s="64">
        <v>0</v>
      </c>
      <c r="H43" s="64">
        <v>32686</v>
      </c>
      <c r="I43" s="64">
        <v>4633595</v>
      </c>
      <c r="J43" s="64">
        <v>1131117733</v>
      </c>
      <c r="K43" s="64">
        <v>1131117733</v>
      </c>
      <c r="L43" s="65">
        <v>0</v>
      </c>
    </row>
    <row r="44" spans="1:12" s="1" customFormat="1" ht="13.5" thickBot="1">
      <c r="A44" s="27" t="str">
        <f>"Grand total in "&amp;LEFT($A$5,LEN($A$5)-5)&amp;":"</f>
        <v>Grand total in July:</v>
      </c>
      <c r="B44" s="28" t="s">
        <v>0</v>
      </c>
      <c r="C44" s="57">
        <v>1210682979</v>
      </c>
      <c r="D44" s="57">
        <v>1109290547</v>
      </c>
      <c r="E44" s="57">
        <v>36701000</v>
      </c>
      <c r="F44" s="57">
        <v>14906500</v>
      </c>
      <c r="G44" s="57">
        <v>0</v>
      </c>
      <c r="H44" s="57">
        <v>32686</v>
      </c>
      <c r="I44" s="57">
        <v>4633595</v>
      </c>
      <c r="J44" s="28" t="s">
        <v>0</v>
      </c>
      <c r="K44" s="57">
        <v>1131117733</v>
      </c>
      <c r="L44" s="61">
        <v>0</v>
      </c>
    </row>
    <row r="45" spans="1:12" s="1" customFormat="1" ht="12.75">
      <c r="A45" s="48" t="s">
        <v>29</v>
      </c>
      <c r="B45" s="49" t="s">
        <v>0</v>
      </c>
      <c r="C45" s="49" t="s">
        <v>0</v>
      </c>
      <c r="D45" s="50">
        <v>1036948331</v>
      </c>
      <c r="E45" s="50">
        <v>535000</v>
      </c>
      <c r="F45" s="50">
        <v>15486812</v>
      </c>
      <c r="G45" s="50">
        <v>0</v>
      </c>
      <c r="H45" s="50">
        <v>46775</v>
      </c>
      <c r="I45" s="50">
        <v>4044390</v>
      </c>
      <c r="J45" s="49" t="s">
        <v>0</v>
      </c>
      <c r="K45" s="50">
        <v>1022043294</v>
      </c>
      <c r="L45" s="51" t="s">
        <v>0</v>
      </c>
    </row>
    <row r="46" spans="1:12" s="1" customFormat="1" ht="12.75">
      <c r="A46" s="52" t="s">
        <v>30</v>
      </c>
      <c r="B46" s="53" t="s">
        <v>0</v>
      </c>
      <c r="C46" s="53" t="s">
        <v>0</v>
      </c>
      <c r="D46" s="54">
        <v>1022043294</v>
      </c>
      <c r="E46" s="54">
        <v>35000000</v>
      </c>
      <c r="F46" s="54">
        <v>16255550</v>
      </c>
      <c r="G46" s="54">
        <v>0</v>
      </c>
      <c r="H46" s="54">
        <v>72775</v>
      </c>
      <c r="I46" s="54">
        <v>5840089</v>
      </c>
      <c r="J46" s="53" t="s">
        <v>0</v>
      </c>
      <c r="K46" s="54">
        <v>1040860519</v>
      </c>
      <c r="L46" s="55" t="s">
        <v>0</v>
      </c>
    </row>
    <row r="47" spans="1:12" s="1" customFormat="1" ht="12.75">
      <c r="A47" s="52" t="s">
        <v>31</v>
      </c>
      <c r="B47" s="53" t="s">
        <v>0</v>
      </c>
      <c r="C47" s="53" t="s">
        <v>0</v>
      </c>
      <c r="D47" s="54">
        <v>1040860519</v>
      </c>
      <c r="E47" s="54">
        <v>30000000</v>
      </c>
      <c r="F47" s="54">
        <v>29077298</v>
      </c>
      <c r="G47" s="54">
        <v>0</v>
      </c>
      <c r="H47" s="54">
        <v>24723</v>
      </c>
      <c r="I47" s="54">
        <v>55950</v>
      </c>
      <c r="J47" s="53" t="s">
        <v>0</v>
      </c>
      <c r="K47" s="54">
        <v>1041807944</v>
      </c>
      <c r="L47" s="55" t="s">
        <v>0</v>
      </c>
    </row>
    <row r="48" spans="1:12" s="1" customFormat="1" ht="12.75">
      <c r="A48" s="52" t="s">
        <v>45</v>
      </c>
      <c r="B48" s="53" t="s">
        <v>0</v>
      </c>
      <c r="C48" s="53" t="s">
        <v>0</v>
      </c>
      <c r="D48" s="54">
        <v>1041807944</v>
      </c>
      <c r="E48" s="54">
        <v>75000000</v>
      </c>
      <c r="F48" s="54">
        <v>61243907</v>
      </c>
      <c r="G48" s="54">
        <v>0</v>
      </c>
      <c r="H48" s="54">
        <v>3522</v>
      </c>
      <c r="I48" s="54">
        <v>2045461</v>
      </c>
      <c r="J48" s="53" t="s">
        <v>0</v>
      </c>
      <c r="K48" s="54">
        <v>1055567559</v>
      </c>
      <c r="L48" s="55" t="s">
        <v>0</v>
      </c>
    </row>
    <row r="49" spans="1:12" s="1" customFormat="1" ht="12.75">
      <c r="A49" s="52" t="s">
        <v>46</v>
      </c>
      <c r="B49" s="58" t="s">
        <v>0</v>
      </c>
      <c r="C49" s="58" t="s">
        <v>0</v>
      </c>
      <c r="D49" s="22">
        <v>1055567559</v>
      </c>
      <c r="E49" s="22">
        <v>35350000</v>
      </c>
      <c r="F49" s="22">
        <v>18137723</v>
      </c>
      <c r="G49" s="22">
        <v>0</v>
      </c>
      <c r="H49" s="22">
        <v>23257</v>
      </c>
      <c r="I49" s="22">
        <v>104322</v>
      </c>
      <c r="J49" s="58" t="s">
        <v>0</v>
      </c>
      <c r="K49" s="22">
        <v>1072803093</v>
      </c>
      <c r="L49" s="59" t="s">
        <v>0</v>
      </c>
    </row>
    <row r="50" spans="1:12" s="1" customFormat="1" ht="13.5" thickBot="1">
      <c r="A50" s="52" t="s">
        <v>47</v>
      </c>
      <c r="B50" s="58" t="s">
        <v>0</v>
      </c>
      <c r="C50" s="58" t="s">
        <v>0</v>
      </c>
      <c r="D50" s="22">
        <v>1072803093</v>
      </c>
      <c r="E50" s="22">
        <v>51091790</v>
      </c>
      <c r="F50" s="22">
        <v>14607899</v>
      </c>
      <c r="G50" s="22">
        <v>0</v>
      </c>
      <c r="H50" s="22">
        <v>3563</v>
      </c>
      <c r="I50" s="22">
        <v>538511</v>
      </c>
      <c r="J50" s="58" t="s">
        <v>0</v>
      </c>
      <c r="K50" s="22">
        <v>1109290547</v>
      </c>
      <c r="L50" s="59" t="s">
        <v>0</v>
      </c>
    </row>
    <row r="51" spans="1:12" s="1" customFormat="1" ht="12.75" hidden="1">
      <c r="A51" s="52" t="s">
        <v>48</v>
      </c>
      <c r="B51" s="58" t="s">
        <v>0</v>
      </c>
      <c r="C51" s="58" t="s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58" t="s">
        <v>0</v>
      </c>
      <c r="K51" s="22">
        <v>0</v>
      </c>
      <c r="L51" s="59" t="s">
        <v>0</v>
      </c>
    </row>
    <row r="52" spans="1:12" s="1" customFormat="1" ht="12.75" hidden="1">
      <c r="A52" s="52" t="s">
        <v>49</v>
      </c>
      <c r="B52" s="58" t="s">
        <v>0</v>
      </c>
      <c r="C52" s="58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58" t="s">
        <v>0</v>
      </c>
      <c r="K52" s="22">
        <v>0</v>
      </c>
      <c r="L52" s="59" t="s">
        <v>0</v>
      </c>
    </row>
    <row r="53" spans="1:12" s="1" customFormat="1" ht="12.75" hidden="1">
      <c r="A53" s="52" t="s">
        <v>53</v>
      </c>
      <c r="B53" s="58" t="s">
        <v>0</v>
      </c>
      <c r="C53" s="58" t="s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58" t="s">
        <v>0</v>
      </c>
      <c r="K53" s="22">
        <v>0</v>
      </c>
      <c r="L53" s="59" t="s">
        <v>0</v>
      </c>
    </row>
    <row r="54" spans="1:12" s="1" customFormat="1" ht="12.75" hidden="1">
      <c r="A54" s="52" t="s">
        <v>54</v>
      </c>
      <c r="B54" s="58" t="s">
        <v>0</v>
      </c>
      <c r="C54" s="58" t="s"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58" t="s">
        <v>0</v>
      </c>
      <c r="K54" s="22">
        <v>0</v>
      </c>
      <c r="L54" s="59" t="s">
        <v>0</v>
      </c>
    </row>
    <row r="55" spans="1:12" s="1" customFormat="1" ht="13.5" hidden="1" thickBot="1">
      <c r="A55" s="52" t="s">
        <v>56</v>
      </c>
      <c r="B55" s="66" t="s">
        <v>0</v>
      </c>
      <c r="C55" s="66" t="s">
        <v>0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6" t="s">
        <v>0</v>
      </c>
      <c r="K55" s="67">
        <v>0</v>
      </c>
      <c r="L55" s="68" t="s">
        <v>0</v>
      </c>
    </row>
    <row r="56" spans="1:12" s="1" customFormat="1" ht="13.5" thickBot="1">
      <c r="A56" s="43" t="str">
        <f>"Total per year "&amp;RIGHT($A$5,4)&amp;":"</f>
        <v>Total per year 2014:</v>
      </c>
      <c r="B56" s="28" t="s">
        <v>0</v>
      </c>
      <c r="C56" s="28" t="s">
        <v>0</v>
      </c>
      <c r="D56" s="69">
        <v>1036948331</v>
      </c>
      <c r="E56" s="69">
        <v>263677790</v>
      </c>
      <c r="F56" s="69">
        <v>169715689</v>
      </c>
      <c r="G56" s="69">
        <v>0</v>
      </c>
      <c r="H56" s="69">
        <v>207301</v>
      </c>
      <c r="I56" s="69">
        <v>17262318</v>
      </c>
      <c r="J56" s="28" t="s">
        <v>0</v>
      </c>
      <c r="K56" s="69">
        <v>1131117733</v>
      </c>
      <c r="L56" s="70" t="s">
        <v>0</v>
      </c>
    </row>
    <row r="57" spans="1:12" s="1" customFormat="1" ht="15" customHeight="1">
      <c r="A57" s="35" t="s">
        <v>21</v>
      </c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s="1" customFormat="1" ht="15" customHeight="1">
      <c r="A58" s="36" t="s">
        <v>9</v>
      </c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</row>
  </sheetData>
  <sheetProtection/>
  <mergeCells count="11">
    <mergeCell ref="L7:L8"/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84" r:id="rId2"/>
  <headerFooter alignWithMargins="0">
    <oddFooter>&amp;C&amp;P of &amp;N&amp;R&amp;8
</oddFooter>
  </headerFooter>
  <rowBreaks count="1" manualBreakCount="1">
    <brk id="37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81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12</v>
      </c>
      <c r="B12" s="44">
        <v>209039291</v>
      </c>
      <c r="C12" s="44">
        <v>209039291</v>
      </c>
      <c r="D12" s="44">
        <v>223268009</v>
      </c>
      <c r="E12" s="44">
        <v>0</v>
      </c>
      <c r="F12" s="44">
        <v>14228718</v>
      </c>
      <c r="G12" s="44">
        <v>0</v>
      </c>
      <c r="H12" s="44">
        <v>0</v>
      </c>
      <c r="I12" s="44">
        <v>0</v>
      </c>
      <c r="J12" s="44">
        <v>209039291</v>
      </c>
      <c r="K12" s="44">
        <v>209039291</v>
      </c>
      <c r="L12" s="45">
        <v>0</v>
      </c>
    </row>
    <row r="13" spans="1:12" s="1" customFormat="1" ht="12.75">
      <c r="A13" s="9" t="s">
        <v>13</v>
      </c>
      <c r="B13" s="44">
        <v>511102555</v>
      </c>
      <c r="C13" s="44">
        <v>511102555</v>
      </c>
      <c r="D13" s="44">
        <v>511102555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511102555</v>
      </c>
      <c r="K13" s="44">
        <v>511102555</v>
      </c>
      <c r="L13" s="45">
        <v>0</v>
      </c>
    </row>
    <row r="14" spans="1:12" s="1" customFormat="1" ht="12.75">
      <c r="A14" s="9" t="s">
        <v>14</v>
      </c>
      <c r="B14" s="46">
        <v>332464442</v>
      </c>
      <c r="C14" s="46">
        <v>332464442</v>
      </c>
      <c r="D14" s="46">
        <v>332464442</v>
      </c>
      <c r="E14" s="46">
        <v>0</v>
      </c>
      <c r="F14" s="46">
        <v>0</v>
      </c>
      <c r="G14" s="46">
        <v>0</v>
      </c>
      <c r="H14" s="46">
        <v>0</v>
      </c>
      <c r="I14" s="46">
        <v>1107394</v>
      </c>
      <c r="J14" s="46">
        <v>332464442</v>
      </c>
      <c r="K14" s="46">
        <v>332464442</v>
      </c>
      <c r="L14" s="47">
        <v>0</v>
      </c>
    </row>
    <row r="15" spans="1:12" s="1" customFormat="1" ht="12.75">
      <c r="A15" s="12" t="s">
        <v>71</v>
      </c>
      <c r="B15" s="22">
        <v>1052606288</v>
      </c>
      <c r="C15" s="22">
        <v>1052606288</v>
      </c>
      <c r="D15" s="22">
        <v>1066835006</v>
      </c>
      <c r="E15" s="22">
        <v>0</v>
      </c>
      <c r="F15" s="22">
        <v>14228718</v>
      </c>
      <c r="G15" s="22">
        <v>0</v>
      </c>
      <c r="H15" s="22">
        <v>0</v>
      </c>
      <c r="I15" s="22">
        <v>1107394</v>
      </c>
      <c r="J15" s="22">
        <v>1052606288</v>
      </c>
      <c r="K15" s="22">
        <v>1052606288</v>
      </c>
      <c r="L15" s="32">
        <v>0</v>
      </c>
    </row>
    <row r="16" spans="1:12" s="1" customFormat="1" ht="13.5" thickBot="1">
      <c r="A16" s="14" t="str">
        <f>"Total in "&amp;LEFT($A$5,LEN($A$5)-5)&amp;":"</f>
        <v>Total in August:</v>
      </c>
      <c r="B16" s="15" t="s">
        <v>0</v>
      </c>
      <c r="C16" s="16">
        <v>1052606288</v>
      </c>
      <c r="D16" s="16">
        <v>1066835006</v>
      </c>
      <c r="E16" s="16">
        <v>0</v>
      </c>
      <c r="F16" s="16">
        <v>14228718</v>
      </c>
      <c r="G16" s="16">
        <v>0</v>
      </c>
      <c r="H16" s="16">
        <v>0</v>
      </c>
      <c r="I16" s="16">
        <v>1107394</v>
      </c>
      <c r="J16" s="15" t="s">
        <v>0</v>
      </c>
      <c r="K16" s="16">
        <v>1052606288</v>
      </c>
      <c r="L16" s="17">
        <v>0</v>
      </c>
    </row>
    <row r="17" spans="1:256" s="1" customFormat="1" ht="12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0" t="s">
        <v>16</v>
      </c>
      <c r="B19" s="44">
        <v>2517730</v>
      </c>
      <c r="C19" s="44">
        <v>2517730</v>
      </c>
      <c r="D19" s="44">
        <v>1589668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1589668</v>
      </c>
      <c r="K19" s="44">
        <v>1589668</v>
      </c>
      <c r="L19" s="4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18</v>
      </c>
      <c r="B20" s="44">
        <v>538040</v>
      </c>
      <c r="C20" s="44">
        <v>538040</v>
      </c>
      <c r="D20" s="44">
        <v>215798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215798</v>
      </c>
      <c r="K20" s="44">
        <v>215798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3.75">
      <c r="A21" s="20" t="s">
        <v>68</v>
      </c>
      <c r="B21" s="44">
        <v>92144</v>
      </c>
      <c r="C21" s="44">
        <v>92144</v>
      </c>
      <c r="D21" s="44">
        <v>31411</v>
      </c>
      <c r="E21" s="44">
        <v>0</v>
      </c>
      <c r="F21" s="44">
        <v>3709</v>
      </c>
      <c r="G21" s="44">
        <v>0</v>
      </c>
      <c r="H21" s="44">
        <v>888</v>
      </c>
      <c r="I21" s="44">
        <v>0</v>
      </c>
      <c r="J21" s="44">
        <v>28590</v>
      </c>
      <c r="K21" s="44">
        <v>28590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0" t="s">
        <v>69</v>
      </c>
      <c r="B22" s="44">
        <v>34089</v>
      </c>
      <c r="C22" s="44">
        <v>34089</v>
      </c>
      <c r="D22" s="44">
        <v>27877</v>
      </c>
      <c r="E22" s="44">
        <v>0</v>
      </c>
      <c r="F22" s="44">
        <v>568</v>
      </c>
      <c r="G22" s="44">
        <v>0</v>
      </c>
      <c r="H22" s="44">
        <v>0</v>
      </c>
      <c r="I22" s="44">
        <v>0</v>
      </c>
      <c r="J22" s="44">
        <v>27309</v>
      </c>
      <c r="K22" s="44">
        <v>27309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70</v>
      </c>
      <c r="B23" s="44">
        <v>6085</v>
      </c>
      <c r="C23" s="44">
        <v>6085</v>
      </c>
      <c r="D23" s="44">
        <v>3242</v>
      </c>
      <c r="E23" s="44">
        <v>0</v>
      </c>
      <c r="F23" s="44">
        <v>253</v>
      </c>
      <c r="G23" s="44">
        <v>0</v>
      </c>
      <c r="H23" s="44">
        <v>0</v>
      </c>
      <c r="I23" s="44">
        <v>0</v>
      </c>
      <c r="J23" s="44">
        <v>2989</v>
      </c>
      <c r="K23" s="44">
        <v>2989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25</v>
      </c>
      <c r="B24" s="44">
        <v>36440</v>
      </c>
      <c r="C24" s="44">
        <v>36440</v>
      </c>
      <c r="D24" s="44">
        <v>12272</v>
      </c>
      <c r="E24" s="44">
        <v>0</v>
      </c>
      <c r="F24" s="44">
        <v>470</v>
      </c>
      <c r="G24" s="44">
        <v>0</v>
      </c>
      <c r="H24" s="44">
        <v>0</v>
      </c>
      <c r="I24" s="44">
        <v>24</v>
      </c>
      <c r="J24" s="44">
        <v>11802</v>
      </c>
      <c r="K24" s="44">
        <v>11802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19</v>
      </c>
      <c r="B25" s="44">
        <v>379425</v>
      </c>
      <c r="C25" s="44">
        <v>379425</v>
      </c>
      <c r="D25" s="44">
        <v>145289</v>
      </c>
      <c r="E25" s="44">
        <v>0</v>
      </c>
      <c r="F25" s="44">
        <v>5470</v>
      </c>
      <c r="G25" s="44">
        <v>0</v>
      </c>
      <c r="H25" s="44">
        <v>0</v>
      </c>
      <c r="I25" s="44">
        <v>253</v>
      </c>
      <c r="J25" s="44">
        <v>139819</v>
      </c>
      <c r="K25" s="44">
        <v>139819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50</v>
      </c>
      <c r="B26" s="44">
        <v>135347</v>
      </c>
      <c r="C26" s="44">
        <v>135347</v>
      </c>
      <c r="D26" s="44">
        <v>34598</v>
      </c>
      <c r="E26" s="44">
        <v>0</v>
      </c>
      <c r="F26" s="44">
        <v>14399</v>
      </c>
      <c r="G26" s="44">
        <v>0</v>
      </c>
      <c r="H26" s="44">
        <v>64312</v>
      </c>
      <c r="I26" s="44">
        <v>318</v>
      </c>
      <c r="J26" s="44">
        <v>84511</v>
      </c>
      <c r="K26" s="44">
        <v>84511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76</v>
      </c>
      <c r="B27" s="44">
        <v>119</v>
      </c>
      <c r="C27" s="44">
        <v>119</v>
      </c>
      <c r="D27" s="44">
        <v>89</v>
      </c>
      <c r="E27" s="44">
        <v>0</v>
      </c>
      <c r="F27" s="44">
        <v>11</v>
      </c>
      <c r="G27" s="44">
        <v>0</v>
      </c>
      <c r="H27" s="44">
        <v>0</v>
      </c>
      <c r="I27" s="44">
        <v>0</v>
      </c>
      <c r="J27" s="44">
        <v>78</v>
      </c>
      <c r="K27" s="44">
        <v>78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27</v>
      </c>
      <c r="B28" s="44">
        <v>5022737</v>
      </c>
      <c r="C28" s="44">
        <v>5022737</v>
      </c>
      <c r="D28" s="44">
        <v>4753662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4753662</v>
      </c>
      <c r="K28" s="44">
        <v>4753662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84</v>
      </c>
      <c r="B29" s="44">
        <v>5000000</v>
      </c>
      <c r="C29" s="44">
        <v>5000000</v>
      </c>
      <c r="D29" s="44">
        <v>1087295</v>
      </c>
      <c r="E29" s="44">
        <v>0</v>
      </c>
      <c r="F29" s="44">
        <v>300000</v>
      </c>
      <c r="G29" s="44">
        <v>0</v>
      </c>
      <c r="H29" s="44">
        <v>0</v>
      </c>
      <c r="I29" s="44">
        <v>0</v>
      </c>
      <c r="J29" s="44">
        <v>787295</v>
      </c>
      <c r="K29" s="44">
        <v>787295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55</v>
      </c>
      <c r="B30" s="44">
        <v>14894285</v>
      </c>
      <c r="C30" s="44">
        <v>14894285</v>
      </c>
      <c r="D30" s="44">
        <v>2641790</v>
      </c>
      <c r="E30" s="44">
        <v>0</v>
      </c>
      <c r="F30" s="44">
        <v>0</v>
      </c>
      <c r="G30" s="44">
        <v>0</v>
      </c>
      <c r="H30" s="44">
        <v>0</v>
      </c>
      <c r="I30" s="44">
        <v>5426</v>
      </c>
      <c r="J30" s="44">
        <v>2641790</v>
      </c>
      <c r="K30" s="44">
        <v>2641790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73</v>
      </c>
      <c r="B31" s="44">
        <v>8495</v>
      </c>
      <c r="C31" s="44">
        <v>8495</v>
      </c>
      <c r="D31" s="44">
        <v>1035</v>
      </c>
      <c r="E31" s="44">
        <v>0</v>
      </c>
      <c r="F31" s="44">
        <v>411</v>
      </c>
      <c r="G31" s="44">
        <v>0</v>
      </c>
      <c r="H31" s="44">
        <v>0</v>
      </c>
      <c r="I31" s="44">
        <v>0</v>
      </c>
      <c r="J31" s="44">
        <v>624</v>
      </c>
      <c r="K31" s="44">
        <v>624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33.75">
      <c r="A32" s="20" t="s">
        <v>74</v>
      </c>
      <c r="B32" s="44">
        <v>871</v>
      </c>
      <c r="C32" s="44">
        <v>871</v>
      </c>
      <c r="D32" s="44">
        <v>774</v>
      </c>
      <c r="E32" s="44">
        <v>0</v>
      </c>
      <c r="F32" s="44">
        <v>24</v>
      </c>
      <c r="G32" s="44">
        <v>0</v>
      </c>
      <c r="H32" s="44">
        <v>0</v>
      </c>
      <c r="I32" s="44">
        <v>0</v>
      </c>
      <c r="J32" s="44">
        <v>750</v>
      </c>
      <c r="K32" s="44">
        <v>750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12.75">
      <c r="A33" s="12" t="s">
        <v>71</v>
      </c>
      <c r="B33" s="22">
        <v>28665807</v>
      </c>
      <c r="C33" s="22">
        <v>28665807</v>
      </c>
      <c r="D33" s="22">
        <v>10544800</v>
      </c>
      <c r="E33" s="22">
        <v>0</v>
      </c>
      <c r="F33" s="22">
        <v>325315</v>
      </c>
      <c r="G33" s="22">
        <v>0</v>
      </c>
      <c r="H33" s="22">
        <v>65200</v>
      </c>
      <c r="I33" s="22">
        <v>6021</v>
      </c>
      <c r="J33" s="22">
        <v>10284685</v>
      </c>
      <c r="K33" s="22">
        <v>10284685</v>
      </c>
      <c r="L33" s="32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2" customHeight="1" thickBot="1">
      <c r="A34" s="14" t="str">
        <f>"Total in "&amp;LEFT($A$5,LEN($A$5)-5)&amp;":"</f>
        <v>Total in August:</v>
      </c>
      <c r="B34" s="15" t="s">
        <v>0</v>
      </c>
      <c r="C34" s="56">
        <v>28665807</v>
      </c>
      <c r="D34" s="56">
        <v>10544800</v>
      </c>
      <c r="E34" s="56">
        <v>0</v>
      </c>
      <c r="F34" s="56">
        <v>325315</v>
      </c>
      <c r="G34" s="56">
        <v>0</v>
      </c>
      <c r="H34" s="56">
        <v>65200</v>
      </c>
      <c r="I34" s="56">
        <v>6021</v>
      </c>
      <c r="J34" s="15" t="s">
        <v>0</v>
      </c>
      <c r="K34" s="56">
        <v>10284685</v>
      </c>
      <c r="L34" s="60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3.5">
      <c r="A35" s="34" t="s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.75">
      <c r="A36" s="6" t="s">
        <v>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" customHeight="1">
      <c r="A37" s="23" t="s">
        <v>15</v>
      </c>
      <c r="B37" s="24">
        <v>114945906</v>
      </c>
      <c r="C37" s="24">
        <v>114945906</v>
      </c>
      <c r="D37" s="25">
        <v>53737927</v>
      </c>
      <c r="E37" s="24">
        <v>0</v>
      </c>
      <c r="F37" s="25">
        <v>109293</v>
      </c>
      <c r="G37" s="25">
        <v>0</v>
      </c>
      <c r="H37" s="25">
        <v>27084</v>
      </c>
      <c r="I37" s="25">
        <v>31582</v>
      </c>
      <c r="J37" s="44">
        <v>53655718</v>
      </c>
      <c r="K37" s="21">
        <v>53655718</v>
      </c>
      <c r="L37" s="33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12" t="s">
        <v>11</v>
      </c>
      <c r="B38" s="26">
        <v>114945906</v>
      </c>
      <c r="C38" s="26">
        <v>114945906</v>
      </c>
      <c r="D38" s="26">
        <v>53737927</v>
      </c>
      <c r="E38" s="26">
        <v>0</v>
      </c>
      <c r="F38" s="26">
        <v>109293</v>
      </c>
      <c r="G38" s="26">
        <v>0</v>
      </c>
      <c r="H38" s="26">
        <v>27084</v>
      </c>
      <c r="I38" s="26">
        <v>31582</v>
      </c>
      <c r="J38" s="26">
        <v>53655718</v>
      </c>
      <c r="K38" s="26">
        <v>53655718</v>
      </c>
      <c r="L38" s="32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2" s="1" customFormat="1" ht="12" customHeight="1" thickBot="1">
      <c r="A39" s="14" t="str">
        <f>"Total in "&amp;LEFT($A$5,LEN($A$5)-5)&amp;":"</f>
        <v>Total in August:</v>
      </c>
      <c r="B39" s="15" t="s">
        <v>0</v>
      </c>
      <c r="C39" s="16">
        <v>114945906</v>
      </c>
      <c r="D39" s="16">
        <v>53737927</v>
      </c>
      <c r="E39" s="16">
        <v>0</v>
      </c>
      <c r="F39" s="16">
        <v>109293</v>
      </c>
      <c r="G39" s="16">
        <v>0</v>
      </c>
      <c r="H39" s="16">
        <v>27084</v>
      </c>
      <c r="I39" s="16">
        <v>31582</v>
      </c>
      <c r="J39" s="15" t="s">
        <v>0</v>
      </c>
      <c r="K39" s="16">
        <v>53655718</v>
      </c>
      <c r="L39" s="17">
        <v>0</v>
      </c>
    </row>
    <row r="40" spans="1:12" s="1" customFormat="1" ht="12" customHeight="1" thickBot="1">
      <c r="A40" s="63" t="s">
        <v>1</v>
      </c>
      <c r="B40" s="64">
        <v>1196218001</v>
      </c>
      <c r="C40" s="64">
        <v>1196218001</v>
      </c>
      <c r="D40" s="64">
        <v>1131117733</v>
      </c>
      <c r="E40" s="64">
        <v>0</v>
      </c>
      <c r="F40" s="64">
        <v>14663326</v>
      </c>
      <c r="G40" s="64">
        <v>0</v>
      </c>
      <c r="H40" s="64">
        <v>92284</v>
      </c>
      <c r="I40" s="64">
        <v>1144997</v>
      </c>
      <c r="J40" s="64">
        <v>1116546691</v>
      </c>
      <c r="K40" s="64">
        <v>1116546691</v>
      </c>
      <c r="L40" s="65">
        <v>0</v>
      </c>
    </row>
    <row r="41" spans="1:12" s="1" customFormat="1" ht="13.5" thickBot="1">
      <c r="A41" s="27" t="str">
        <f>"Grand total in "&amp;LEFT($A$5,LEN($A$5)-5)&amp;":"</f>
        <v>Grand total in August:</v>
      </c>
      <c r="B41" s="28" t="s">
        <v>0</v>
      </c>
      <c r="C41" s="57">
        <v>1196218001</v>
      </c>
      <c r="D41" s="57">
        <v>1131117733</v>
      </c>
      <c r="E41" s="57">
        <v>0</v>
      </c>
      <c r="F41" s="57">
        <v>14663326</v>
      </c>
      <c r="G41" s="57">
        <v>0</v>
      </c>
      <c r="H41" s="57">
        <v>92284</v>
      </c>
      <c r="I41" s="57">
        <v>1144997</v>
      </c>
      <c r="J41" s="28" t="s">
        <v>0</v>
      </c>
      <c r="K41" s="57">
        <v>1116546691</v>
      </c>
      <c r="L41" s="61">
        <v>0</v>
      </c>
    </row>
    <row r="42" spans="1:12" s="1" customFormat="1" ht="12.75">
      <c r="A42" s="48" t="s">
        <v>29</v>
      </c>
      <c r="B42" s="49" t="s">
        <v>0</v>
      </c>
      <c r="C42" s="49" t="s">
        <v>0</v>
      </c>
      <c r="D42" s="50">
        <v>1036948331</v>
      </c>
      <c r="E42" s="50">
        <v>535000</v>
      </c>
      <c r="F42" s="50">
        <v>15486812</v>
      </c>
      <c r="G42" s="50">
        <v>0</v>
      </c>
      <c r="H42" s="50">
        <v>46775</v>
      </c>
      <c r="I42" s="50">
        <v>4044390</v>
      </c>
      <c r="J42" s="49" t="s">
        <v>0</v>
      </c>
      <c r="K42" s="50">
        <v>1022043294</v>
      </c>
      <c r="L42" s="51" t="s">
        <v>0</v>
      </c>
    </row>
    <row r="43" spans="1:12" s="1" customFormat="1" ht="12.75">
      <c r="A43" s="52" t="s">
        <v>30</v>
      </c>
      <c r="B43" s="53" t="s">
        <v>0</v>
      </c>
      <c r="C43" s="53" t="s">
        <v>0</v>
      </c>
      <c r="D43" s="54">
        <v>1022043294</v>
      </c>
      <c r="E43" s="54">
        <v>35000000</v>
      </c>
      <c r="F43" s="54">
        <v>16255550</v>
      </c>
      <c r="G43" s="54">
        <v>0</v>
      </c>
      <c r="H43" s="54">
        <v>72775</v>
      </c>
      <c r="I43" s="54">
        <v>5840089</v>
      </c>
      <c r="J43" s="53" t="s">
        <v>0</v>
      </c>
      <c r="K43" s="54">
        <v>1040860519</v>
      </c>
      <c r="L43" s="55" t="s">
        <v>0</v>
      </c>
    </row>
    <row r="44" spans="1:12" s="1" customFormat="1" ht="12.75">
      <c r="A44" s="52" t="s">
        <v>31</v>
      </c>
      <c r="B44" s="53" t="s">
        <v>0</v>
      </c>
      <c r="C44" s="53" t="s">
        <v>0</v>
      </c>
      <c r="D44" s="54">
        <v>1040860519</v>
      </c>
      <c r="E44" s="54">
        <v>30000000</v>
      </c>
      <c r="F44" s="54">
        <v>29077298</v>
      </c>
      <c r="G44" s="54">
        <v>0</v>
      </c>
      <c r="H44" s="54">
        <v>24723</v>
      </c>
      <c r="I44" s="54">
        <v>55950</v>
      </c>
      <c r="J44" s="53" t="s">
        <v>0</v>
      </c>
      <c r="K44" s="54">
        <v>1041807944</v>
      </c>
      <c r="L44" s="55" t="s">
        <v>0</v>
      </c>
    </row>
    <row r="45" spans="1:12" s="1" customFormat="1" ht="12.75">
      <c r="A45" s="52" t="s">
        <v>45</v>
      </c>
      <c r="B45" s="53" t="s">
        <v>0</v>
      </c>
      <c r="C45" s="53" t="s">
        <v>0</v>
      </c>
      <c r="D45" s="54">
        <v>1041807944</v>
      </c>
      <c r="E45" s="54">
        <v>75000000</v>
      </c>
      <c r="F45" s="54">
        <v>61243907</v>
      </c>
      <c r="G45" s="54">
        <v>0</v>
      </c>
      <c r="H45" s="54">
        <v>3522</v>
      </c>
      <c r="I45" s="54">
        <v>2045461</v>
      </c>
      <c r="J45" s="53" t="s">
        <v>0</v>
      </c>
      <c r="K45" s="54">
        <v>1055567559</v>
      </c>
      <c r="L45" s="55" t="s">
        <v>0</v>
      </c>
    </row>
    <row r="46" spans="1:12" s="1" customFormat="1" ht="12.75">
      <c r="A46" s="52" t="s">
        <v>46</v>
      </c>
      <c r="B46" s="58" t="s">
        <v>0</v>
      </c>
      <c r="C46" s="58" t="s">
        <v>0</v>
      </c>
      <c r="D46" s="22">
        <v>1055567559</v>
      </c>
      <c r="E46" s="22">
        <v>35350000</v>
      </c>
      <c r="F46" s="22">
        <v>18137723</v>
      </c>
      <c r="G46" s="22">
        <v>0</v>
      </c>
      <c r="H46" s="22">
        <v>23257</v>
      </c>
      <c r="I46" s="22">
        <v>104322</v>
      </c>
      <c r="J46" s="58" t="s">
        <v>0</v>
      </c>
      <c r="K46" s="22">
        <v>1072803093</v>
      </c>
      <c r="L46" s="59" t="s">
        <v>0</v>
      </c>
    </row>
    <row r="47" spans="1:12" s="1" customFormat="1" ht="12.75">
      <c r="A47" s="52" t="s">
        <v>47</v>
      </c>
      <c r="B47" s="58" t="s">
        <v>0</v>
      </c>
      <c r="C47" s="58" t="s">
        <v>0</v>
      </c>
      <c r="D47" s="22">
        <v>1072803093</v>
      </c>
      <c r="E47" s="22">
        <v>51091790</v>
      </c>
      <c r="F47" s="22">
        <v>14607899</v>
      </c>
      <c r="G47" s="22">
        <v>0</v>
      </c>
      <c r="H47" s="22">
        <v>3563</v>
      </c>
      <c r="I47" s="22">
        <v>538511</v>
      </c>
      <c r="J47" s="58" t="s">
        <v>0</v>
      </c>
      <c r="K47" s="22">
        <v>1109290547</v>
      </c>
      <c r="L47" s="59" t="s">
        <v>0</v>
      </c>
    </row>
    <row r="48" spans="1:12" s="1" customFormat="1" ht="13.5" thickBot="1">
      <c r="A48" s="52" t="s">
        <v>48</v>
      </c>
      <c r="B48" s="58" t="s">
        <v>0</v>
      </c>
      <c r="C48" s="58" t="s">
        <v>0</v>
      </c>
      <c r="D48" s="22">
        <v>1109290547</v>
      </c>
      <c r="E48" s="22">
        <v>36701000</v>
      </c>
      <c r="F48" s="22">
        <v>14906500</v>
      </c>
      <c r="G48" s="22">
        <v>0</v>
      </c>
      <c r="H48" s="22">
        <v>32686</v>
      </c>
      <c r="I48" s="22">
        <v>4633595</v>
      </c>
      <c r="J48" s="58" t="s">
        <v>0</v>
      </c>
      <c r="K48" s="22">
        <v>1131117733</v>
      </c>
      <c r="L48" s="59" t="s">
        <v>0</v>
      </c>
    </row>
    <row r="49" spans="1:12" s="1" customFormat="1" ht="12.75" hidden="1">
      <c r="A49" s="52" t="s">
        <v>49</v>
      </c>
      <c r="B49" s="58" t="s">
        <v>0</v>
      </c>
      <c r="C49" s="58" t="s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58" t="s">
        <v>0</v>
      </c>
      <c r="K49" s="22">
        <v>0</v>
      </c>
      <c r="L49" s="59" t="s">
        <v>0</v>
      </c>
    </row>
    <row r="50" spans="1:12" s="1" customFormat="1" ht="12.75" hidden="1">
      <c r="A50" s="52" t="s">
        <v>53</v>
      </c>
      <c r="B50" s="58" t="s">
        <v>0</v>
      </c>
      <c r="C50" s="58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58" t="s">
        <v>0</v>
      </c>
      <c r="K50" s="22">
        <v>0</v>
      </c>
      <c r="L50" s="59" t="s">
        <v>0</v>
      </c>
    </row>
    <row r="51" spans="1:12" s="1" customFormat="1" ht="12.75" hidden="1">
      <c r="A51" s="52" t="s">
        <v>54</v>
      </c>
      <c r="B51" s="58" t="s">
        <v>0</v>
      </c>
      <c r="C51" s="58" t="s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58" t="s">
        <v>0</v>
      </c>
      <c r="K51" s="22">
        <v>0</v>
      </c>
      <c r="L51" s="59" t="s">
        <v>0</v>
      </c>
    </row>
    <row r="52" spans="1:12" s="1" customFormat="1" ht="13.5" hidden="1" thickBot="1">
      <c r="A52" s="52" t="s">
        <v>56</v>
      </c>
      <c r="B52" s="66" t="s">
        <v>0</v>
      </c>
      <c r="C52" s="66" t="s">
        <v>0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6" t="s">
        <v>0</v>
      </c>
      <c r="K52" s="67">
        <v>0</v>
      </c>
      <c r="L52" s="68" t="s">
        <v>0</v>
      </c>
    </row>
    <row r="53" spans="1:12" s="1" customFormat="1" ht="13.5" thickBot="1">
      <c r="A53" s="43" t="str">
        <f>"Total per year "&amp;RIGHT($A$5,4)&amp;":"</f>
        <v>Total per year 2014:</v>
      </c>
      <c r="B53" s="28" t="s">
        <v>0</v>
      </c>
      <c r="C53" s="28" t="s">
        <v>0</v>
      </c>
      <c r="D53" s="69">
        <v>1036948331</v>
      </c>
      <c r="E53" s="69">
        <v>263677790</v>
      </c>
      <c r="F53" s="69">
        <v>184379015</v>
      </c>
      <c r="G53" s="69">
        <v>0</v>
      </c>
      <c r="H53" s="69">
        <v>299585</v>
      </c>
      <c r="I53" s="69">
        <v>18407315</v>
      </c>
      <c r="J53" s="28" t="s">
        <v>0</v>
      </c>
      <c r="K53" s="69">
        <v>1116546691</v>
      </c>
      <c r="L53" s="70" t="s">
        <v>0</v>
      </c>
    </row>
    <row r="54" spans="1:12" s="1" customFormat="1" ht="15" customHeight="1">
      <c r="A54" s="35" t="s">
        <v>21</v>
      </c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s="1" customFormat="1" ht="15" customHeight="1">
      <c r="A55" s="36" t="s">
        <v>9</v>
      </c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</row>
  </sheetData>
  <sheetProtection/>
  <mergeCells count="11">
    <mergeCell ref="A1:L1"/>
    <mergeCell ref="A2:L2"/>
    <mergeCell ref="A3:L3"/>
    <mergeCell ref="A4:L4"/>
    <mergeCell ref="A5:L5"/>
    <mergeCell ref="A7:A8"/>
    <mergeCell ref="B7:C7"/>
    <mergeCell ref="D7:D8"/>
    <mergeCell ref="E7:I7"/>
    <mergeCell ref="J7:K7"/>
    <mergeCell ref="L7:L8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84" r:id="rId2"/>
  <headerFooter alignWithMargins="0">
    <oddFooter>&amp;C&amp;P of &amp;N&amp;R&amp;8
</oddFooter>
  </headerFooter>
  <rowBreaks count="1" manualBreakCount="1">
    <brk id="34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37.140625" style="0" customWidth="1"/>
    <col min="2" max="12" width="11.421875" style="0" customWidth="1"/>
    <col min="13" max="248" width="9.140625" style="0" customWidth="1"/>
    <col min="249" max="249" width="37.140625" style="0" customWidth="1"/>
  </cols>
  <sheetData>
    <row r="1" spans="1:12" s="1" customFormat="1" ht="98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s="1" customFormat="1" ht="12.75">
      <c r="A2" s="75" t="s">
        <v>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1" customFormat="1" ht="22.5" customHeight="1">
      <c r="A3" s="76" t="s">
        <v>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s="1" customFormat="1" ht="17.25" customHeight="1">
      <c r="A4" s="77" t="s">
        <v>20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s="1" customFormat="1" ht="17.25" customHeight="1">
      <c r="A5" s="79" t="s">
        <v>82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1" customFormat="1" ht="17.25" customHeight="1" thickBot="1">
      <c r="A6" s="37"/>
      <c r="B6" s="37"/>
      <c r="C6" s="37"/>
      <c r="D6" s="37"/>
      <c r="E6" s="37"/>
      <c r="F6" s="37"/>
      <c r="G6" s="37"/>
      <c r="H6" s="37"/>
      <c r="I6" s="38"/>
      <c r="J6" s="37"/>
      <c r="K6" s="37"/>
      <c r="L6" s="39" t="s">
        <v>4</v>
      </c>
    </row>
    <row r="7" spans="1:12" s="1" customFormat="1" ht="25.5" customHeight="1">
      <c r="A7" s="81" t="s">
        <v>5</v>
      </c>
      <c r="B7" s="83" t="s">
        <v>6</v>
      </c>
      <c r="C7" s="83"/>
      <c r="D7" s="83" t="s">
        <v>58</v>
      </c>
      <c r="E7" s="83" t="s">
        <v>8</v>
      </c>
      <c r="F7" s="83"/>
      <c r="G7" s="83"/>
      <c r="H7" s="83"/>
      <c r="I7" s="83"/>
      <c r="J7" s="83" t="s">
        <v>10</v>
      </c>
      <c r="K7" s="83"/>
      <c r="L7" s="85" t="s">
        <v>59</v>
      </c>
    </row>
    <row r="8" spans="1:12" s="1" customFormat="1" ht="38.25">
      <c r="A8" s="82"/>
      <c r="B8" s="2" t="s">
        <v>7</v>
      </c>
      <c r="C8" s="2" t="s">
        <v>1</v>
      </c>
      <c r="D8" s="84"/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7</v>
      </c>
      <c r="K8" s="2" t="s">
        <v>65</v>
      </c>
      <c r="L8" s="86"/>
    </row>
    <row r="9" spans="1:12" s="1" customFormat="1" ht="13.5" thickBot="1">
      <c r="A9" s="40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2">
        <v>12</v>
      </c>
    </row>
    <row r="10" spans="1:12" s="1" customFormat="1" ht="13.5">
      <c r="A10" s="3" t="s">
        <v>23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s="1" customFormat="1" ht="12.75">
      <c r="A11" s="13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s="1" customFormat="1" ht="12.75">
      <c r="A12" s="9" t="s">
        <v>12</v>
      </c>
      <c r="B12" s="44">
        <v>187153103</v>
      </c>
      <c r="C12" s="44">
        <v>187153103</v>
      </c>
      <c r="D12" s="44">
        <v>209039291</v>
      </c>
      <c r="E12" s="44">
        <v>15000000</v>
      </c>
      <c r="F12" s="44">
        <v>36886188</v>
      </c>
      <c r="G12" s="44">
        <v>0</v>
      </c>
      <c r="H12" s="44">
        <v>0</v>
      </c>
      <c r="I12" s="44">
        <v>0</v>
      </c>
      <c r="J12" s="44">
        <v>187153103</v>
      </c>
      <c r="K12" s="44">
        <v>187153103</v>
      </c>
      <c r="L12" s="45">
        <v>0</v>
      </c>
    </row>
    <row r="13" spans="1:12" s="1" customFormat="1" ht="12.75">
      <c r="A13" s="9" t="s">
        <v>13</v>
      </c>
      <c r="B13" s="44">
        <v>511102555</v>
      </c>
      <c r="C13" s="44">
        <v>511102555</v>
      </c>
      <c r="D13" s="44">
        <v>511102555</v>
      </c>
      <c r="E13" s="44">
        <v>0</v>
      </c>
      <c r="F13" s="44">
        <v>0</v>
      </c>
      <c r="G13" s="44">
        <v>0</v>
      </c>
      <c r="H13" s="44">
        <v>0</v>
      </c>
      <c r="I13" s="44">
        <v>4812501</v>
      </c>
      <c r="J13" s="44">
        <v>511102555</v>
      </c>
      <c r="K13" s="44">
        <v>511102555</v>
      </c>
      <c r="L13" s="45">
        <v>0</v>
      </c>
    </row>
    <row r="14" spans="1:12" s="1" customFormat="1" ht="12.75">
      <c r="A14" s="9" t="s">
        <v>14</v>
      </c>
      <c r="B14" s="46">
        <v>353413442</v>
      </c>
      <c r="C14" s="46">
        <v>353413442</v>
      </c>
      <c r="D14" s="46">
        <v>332464442</v>
      </c>
      <c r="E14" s="46">
        <v>20949000</v>
      </c>
      <c r="F14" s="46">
        <v>0</v>
      </c>
      <c r="G14" s="46">
        <v>0</v>
      </c>
      <c r="H14" s="46">
        <v>0</v>
      </c>
      <c r="I14" s="46">
        <v>0</v>
      </c>
      <c r="J14" s="46">
        <v>353413442</v>
      </c>
      <c r="K14" s="46">
        <v>353413442</v>
      </c>
      <c r="L14" s="47">
        <v>0</v>
      </c>
    </row>
    <row r="15" spans="1:12" s="1" customFormat="1" ht="12.75">
      <c r="A15" s="12" t="s">
        <v>71</v>
      </c>
      <c r="B15" s="22">
        <v>1051669100</v>
      </c>
      <c r="C15" s="22">
        <v>1051669100</v>
      </c>
      <c r="D15" s="22">
        <v>1052606288</v>
      </c>
      <c r="E15" s="22">
        <v>35949000</v>
      </c>
      <c r="F15" s="22">
        <v>36886188</v>
      </c>
      <c r="G15" s="22">
        <v>0</v>
      </c>
      <c r="H15" s="22">
        <v>0</v>
      </c>
      <c r="I15" s="22">
        <v>4812501</v>
      </c>
      <c r="J15" s="22">
        <v>1051669100</v>
      </c>
      <c r="K15" s="22">
        <v>1051669100</v>
      </c>
      <c r="L15" s="32">
        <v>0</v>
      </c>
    </row>
    <row r="16" spans="1:12" s="1" customFormat="1" ht="13.5" thickBot="1">
      <c r="A16" s="14" t="str">
        <f>"Total in "&amp;LEFT($A$5,LEN($A$5)-5)&amp;":"</f>
        <v>Total in September:</v>
      </c>
      <c r="B16" s="15" t="s">
        <v>0</v>
      </c>
      <c r="C16" s="16">
        <v>1051669100</v>
      </c>
      <c r="D16" s="16">
        <v>1052606288</v>
      </c>
      <c r="E16" s="16">
        <v>35949000</v>
      </c>
      <c r="F16" s="16">
        <v>36886188</v>
      </c>
      <c r="G16" s="16">
        <v>0</v>
      </c>
      <c r="H16" s="16">
        <v>0</v>
      </c>
      <c r="I16" s="16">
        <v>4812501</v>
      </c>
      <c r="J16" s="15" t="s">
        <v>0</v>
      </c>
      <c r="K16" s="16">
        <v>1051669100</v>
      </c>
      <c r="L16" s="17">
        <v>0</v>
      </c>
    </row>
    <row r="17" spans="1:256" s="1" customFormat="1" ht="12" customHeight="1">
      <c r="A17" s="3" t="s">
        <v>24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2.75">
      <c r="A18" s="6" t="s">
        <v>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2.5">
      <c r="A19" s="20" t="s">
        <v>16</v>
      </c>
      <c r="B19" s="44">
        <v>2517730</v>
      </c>
      <c r="C19" s="44">
        <v>2517730</v>
      </c>
      <c r="D19" s="44">
        <v>1589668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1589668</v>
      </c>
      <c r="K19" s="44">
        <v>1589668</v>
      </c>
      <c r="L19" s="45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2.5">
      <c r="A20" s="20" t="s">
        <v>18</v>
      </c>
      <c r="B20" s="44">
        <v>538040</v>
      </c>
      <c r="C20" s="44">
        <v>538040</v>
      </c>
      <c r="D20" s="44">
        <v>215798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215798</v>
      </c>
      <c r="K20" s="44">
        <v>215798</v>
      </c>
      <c r="L20" s="45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33.75">
      <c r="A21" s="20" t="s">
        <v>68</v>
      </c>
      <c r="B21" s="44">
        <v>89121</v>
      </c>
      <c r="C21" s="44">
        <v>89121</v>
      </c>
      <c r="D21" s="44">
        <v>28590</v>
      </c>
      <c r="E21" s="44">
        <v>0</v>
      </c>
      <c r="F21" s="44">
        <v>3651</v>
      </c>
      <c r="G21" s="44">
        <v>0</v>
      </c>
      <c r="H21" s="44">
        <v>734</v>
      </c>
      <c r="I21" s="44">
        <v>0</v>
      </c>
      <c r="J21" s="44">
        <v>25673</v>
      </c>
      <c r="K21" s="44">
        <v>25673</v>
      </c>
      <c r="L21" s="45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2.5">
      <c r="A22" s="20" t="s">
        <v>69</v>
      </c>
      <c r="B22" s="44">
        <v>34089</v>
      </c>
      <c r="C22" s="44">
        <v>34089</v>
      </c>
      <c r="D22" s="44">
        <v>27309</v>
      </c>
      <c r="E22" s="44">
        <v>0</v>
      </c>
      <c r="F22" s="44">
        <v>568</v>
      </c>
      <c r="G22" s="44">
        <v>0</v>
      </c>
      <c r="H22" s="44">
        <v>0</v>
      </c>
      <c r="I22" s="44">
        <v>0</v>
      </c>
      <c r="J22" s="44">
        <v>26741</v>
      </c>
      <c r="K22" s="44">
        <v>26741</v>
      </c>
      <c r="L22" s="45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2.5">
      <c r="A23" s="20" t="s">
        <v>70</v>
      </c>
      <c r="B23" s="44">
        <v>6085</v>
      </c>
      <c r="C23" s="44">
        <v>6085</v>
      </c>
      <c r="D23" s="44">
        <v>2989</v>
      </c>
      <c r="E23" s="44">
        <v>0</v>
      </c>
      <c r="F23" s="44">
        <v>253</v>
      </c>
      <c r="G23" s="44">
        <v>0</v>
      </c>
      <c r="H23" s="44">
        <v>0</v>
      </c>
      <c r="I23" s="44">
        <v>0</v>
      </c>
      <c r="J23" s="44">
        <v>2736</v>
      </c>
      <c r="K23" s="44">
        <v>2736</v>
      </c>
      <c r="L23" s="45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2.5">
      <c r="A24" s="20" t="s">
        <v>25</v>
      </c>
      <c r="B24" s="44">
        <v>36440</v>
      </c>
      <c r="C24" s="44">
        <v>36440</v>
      </c>
      <c r="D24" s="44">
        <v>11802</v>
      </c>
      <c r="E24" s="44">
        <v>0</v>
      </c>
      <c r="F24" s="44">
        <v>470</v>
      </c>
      <c r="G24" s="44">
        <v>0</v>
      </c>
      <c r="H24" s="44">
        <v>0</v>
      </c>
      <c r="I24" s="44">
        <v>22</v>
      </c>
      <c r="J24" s="44">
        <v>11332</v>
      </c>
      <c r="K24" s="44">
        <v>11332</v>
      </c>
      <c r="L24" s="45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2.5">
      <c r="A25" s="20" t="s">
        <v>19</v>
      </c>
      <c r="B25" s="44">
        <v>379425</v>
      </c>
      <c r="C25" s="44">
        <v>379425</v>
      </c>
      <c r="D25" s="44">
        <v>139819</v>
      </c>
      <c r="E25" s="44">
        <v>0</v>
      </c>
      <c r="F25" s="44">
        <v>5487</v>
      </c>
      <c r="G25" s="44">
        <v>0</v>
      </c>
      <c r="H25" s="44">
        <v>0</v>
      </c>
      <c r="I25" s="44">
        <v>259</v>
      </c>
      <c r="J25" s="44">
        <v>134332</v>
      </c>
      <c r="K25" s="44">
        <v>134332</v>
      </c>
      <c r="L25" s="45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2.5">
      <c r="A26" s="20" t="s">
        <v>50</v>
      </c>
      <c r="B26" s="44">
        <v>135347</v>
      </c>
      <c r="C26" s="44">
        <v>135347</v>
      </c>
      <c r="D26" s="44">
        <v>84511</v>
      </c>
      <c r="E26" s="44">
        <v>0</v>
      </c>
      <c r="F26" s="44">
        <v>1430</v>
      </c>
      <c r="G26" s="44">
        <v>0</v>
      </c>
      <c r="H26" s="44">
        <v>0</v>
      </c>
      <c r="I26" s="44">
        <v>363</v>
      </c>
      <c r="J26" s="44">
        <v>83081</v>
      </c>
      <c r="K26" s="44">
        <v>83081</v>
      </c>
      <c r="L26" s="45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2.5">
      <c r="A27" s="20" t="s">
        <v>76</v>
      </c>
      <c r="B27" s="44">
        <v>119</v>
      </c>
      <c r="C27" s="44">
        <v>119</v>
      </c>
      <c r="D27" s="44">
        <v>78</v>
      </c>
      <c r="E27" s="44">
        <v>0</v>
      </c>
      <c r="F27" s="44">
        <v>10</v>
      </c>
      <c r="G27" s="44">
        <v>0</v>
      </c>
      <c r="H27" s="44">
        <v>0</v>
      </c>
      <c r="I27" s="44">
        <v>0</v>
      </c>
      <c r="J27" s="44">
        <v>68</v>
      </c>
      <c r="K27" s="44">
        <v>68</v>
      </c>
      <c r="L27" s="45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2.5">
      <c r="A28" s="20" t="s">
        <v>83</v>
      </c>
      <c r="B28" s="44">
        <v>26900</v>
      </c>
      <c r="C28" s="44">
        <v>26900</v>
      </c>
      <c r="D28" s="44">
        <v>0</v>
      </c>
      <c r="E28" s="44">
        <v>0</v>
      </c>
      <c r="F28" s="44">
        <v>4842</v>
      </c>
      <c r="G28" s="44">
        <v>0</v>
      </c>
      <c r="H28" s="44">
        <v>26900</v>
      </c>
      <c r="I28" s="44">
        <v>0</v>
      </c>
      <c r="J28" s="44">
        <v>22058</v>
      </c>
      <c r="K28" s="44">
        <v>22058</v>
      </c>
      <c r="L28" s="45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2.5">
      <c r="A29" s="20" t="s">
        <v>27</v>
      </c>
      <c r="B29" s="44">
        <v>5022737</v>
      </c>
      <c r="C29" s="44">
        <v>5022737</v>
      </c>
      <c r="D29" s="44">
        <v>4753662</v>
      </c>
      <c r="E29" s="44">
        <v>0</v>
      </c>
      <c r="F29" s="44">
        <v>0</v>
      </c>
      <c r="G29" s="44">
        <v>0</v>
      </c>
      <c r="H29" s="44">
        <v>0</v>
      </c>
      <c r="I29" s="44">
        <v>1</v>
      </c>
      <c r="J29" s="44">
        <v>4753662</v>
      </c>
      <c r="K29" s="44">
        <v>4753662</v>
      </c>
      <c r="L29" s="45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2.5">
      <c r="A30" s="20" t="s">
        <v>55</v>
      </c>
      <c r="B30" s="44">
        <v>14894285</v>
      </c>
      <c r="C30" s="44">
        <v>14894285</v>
      </c>
      <c r="D30" s="44">
        <v>2641790</v>
      </c>
      <c r="E30" s="44">
        <v>0</v>
      </c>
      <c r="F30" s="44">
        <v>0</v>
      </c>
      <c r="G30" s="44">
        <v>0</v>
      </c>
      <c r="H30" s="44">
        <v>0</v>
      </c>
      <c r="I30" s="44">
        <v>5136</v>
      </c>
      <c r="J30" s="44">
        <v>2641790</v>
      </c>
      <c r="K30" s="44">
        <v>2641790</v>
      </c>
      <c r="L30" s="45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2.5">
      <c r="A31" s="20" t="s">
        <v>84</v>
      </c>
      <c r="B31" s="44">
        <v>5000000</v>
      </c>
      <c r="C31" s="44">
        <v>5000000</v>
      </c>
      <c r="D31" s="44">
        <v>787295</v>
      </c>
      <c r="E31" s="44">
        <v>0</v>
      </c>
      <c r="F31" s="44">
        <v>574450</v>
      </c>
      <c r="G31" s="44">
        <v>0</v>
      </c>
      <c r="H31" s="44">
        <v>0</v>
      </c>
      <c r="I31" s="44">
        <v>25550</v>
      </c>
      <c r="J31" s="44">
        <v>212845</v>
      </c>
      <c r="K31" s="44">
        <v>212845</v>
      </c>
      <c r="L31" s="45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2.5">
      <c r="A32" s="20" t="s">
        <v>73</v>
      </c>
      <c r="B32" s="44">
        <v>8495</v>
      </c>
      <c r="C32" s="44">
        <v>8495</v>
      </c>
      <c r="D32" s="44">
        <v>624</v>
      </c>
      <c r="E32" s="44">
        <v>0</v>
      </c>
      <c r="F32" s="44">
        <v>411</v>
      </c>
      <c r="G32" s="44">
        <v>0</v>
      </c>
      <c r="H32" s="44">
        <v>0</v>
      </c>
      <c r="I32" s="44">
        <v>0</v>
      </c>
      <c r="J32" s="44">
        <v>213</v>
      </c>
      <c r="K32" s="44">
        <v>213</v>
      </c>
      <c r="L32" s="45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33.75">
      <c r="A33" s="20" t="s">
        <v>74</v>
      </c>
      <c r="B33" s="44">
        <v>871</v>
      </c>
      <c r="C33" s="44">
        <v>871</v>
      </c>
      <c r="D33" s="44">
        <v>750</v>
      </c>
      <c r="E33" s="44">
        <v>0</v>
      </c>
      <c r="F33" s="44">
        <v>24</v>
      </c>
      <c r="G33" s="44">
        <v>0</v>
      </c>
      <c r="H33" s="44">
        <v>0</v>
      </c>
      <c r="I33" s="44">
        <v>0</v>
      </c>
      <c r="J33" s="44">
        <v>726</v>
      </c>
      <c r="K33" s="44">
        <v>726</v>
      </c>
      <c r="L33" s="45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" customFormat="1" ht="12.75">
      <c r="A34" s="20" t="s">
        <v>85</v>
      </c>
      <c r="B34" s="44">
        <v>69450</v>
      </c>
      <c r="C34" s="44">
        <v>69450</v>
      </c>
      <c r="D34" s="44">
        <v>0</v>
      </c>
      <c r="E34" s="44">
        <v>69450</v>
      </c>
      <c r="F34" s="44">
        <v>0</v>
      </c>
      <c r="G34" s="44">
        <v>0</v>
      </c>
      <c r="H34" s="44">
        <v>0</v>
      </c>
      <c r="I34" s="44">
        <v>740</v>
      </c>
      <c r="J34" s="44">
        <v>69450</v>
      </c>
      <c r="K34" s="44">
        <v>69450</v>
      </c>
      <c r="L34" s="45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" customFormat="1" ht="12.75">
      <c r="A35" s="12" t="s">
        <v>71</v>
      </c>
      <c r="B35" s="22">
        <v>28759134</v>
      </c>
      <c r="C35" s="22">
        <v>28759134</v>
      </c>
      <c r="D35" s="22">
        <v>10284685</v>
      </c>
      <c r="E35" s="22">
        <v>69450</v>
      </c>
      <c r="F35" s="22">
        <v>591596</v>
      </c>
      <c r="G35" s="22">
        <v>0</v>
      </c>
      <c r="H35" s="22">
        <v>27634</v>
      </c>
      <c r="I35" s="22">
        <v>32071</v>
      </c>
      <c r="J35" s="22">
        <v>9790173</v>
      </c>
      <c r="K35" s="22">
        <v>9790173</v>
      </c>
      <c r="L35" s="32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" customFormat="1" ht="12" customHeight="1" thickBot="1">
      <c r="A36" s="14" t="str">
        <f>"Total in "&amp;LEFT($A$5,LEN($A$5)-5)&amp;":"</f>
        <v>Total in September:</v>
      </c>
      <c r="B36" s="15" t="s">
        <v>0</v>
      </c>
      <c r="C36" s="56">
        <v>28759134</v>
      </c>
      <c r="D36" s="56">
        <v>10284685</v>
      </c>
      <c r="E36" s="56">
        <v>69450</v>
      </c>
      <c r="F36" s="56">
        <v>591596</v>
      </c>
      <c r="G36" s="56">
        <v>0</v>
      </c>
      <c r="H36" s="56">
        <v>27634</v>
      </c>
      <c r="I36" s="56">
        <v>32071</v>
      </c>
      <c r="J36" s="15" t="s">
        <v>0</v>
      </c>
      <c r="K36" s="56">
        <v>9790173</v>
      </c>
      <c r="L36" s="60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3.5">
      <c r="A37" s="34" t="s">
        <v>22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>
      <c r="A38" s="6" t="s">
        <v>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12" customHeight="1">
      <c r="A39" s="23" t="s">
        <v>15</v>
      </c>
      <c r="B39" s="24">
        <v>114945906</v>
      </c>
      <c r="C39" s="24">
        <v>114945906</v>
      </c>
      <c r="D39" s="25">
        <v>53655718</v>
      </c>
      <c r="E39" s="24">
        <v>0</v>
      </c>
      <c r="F39" s="25">
        <v>93954</v>
      </c>
      <c r="G39" s="25">
        <v>0</v>
      </c>
      <c r="H39" s="25">
        <v>-392</v>
      </c>
      <c r="I39" s="25">
        <v>18647</v>
      </c>
      <c r="J39" s="44">
        <v>53561372</v>
      </c>
      <c r="K39" s="21">
        <v>53561372</v>
      </c>
      <c r="L39" s="33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ht="12.75">
      <c r="A40" s="12" t="s">
        <v>11</v>
      </c>
      <c r="B40" s="26">
        <v>114945906</v>
      </c>
      <c r="C40" s="26">
        <v>114945906</v>
      </c>
      <c r="D40" s="26">
        <v>53655718</v>
      </c>
      <c r="E40" s="26">
        <v>0</v>
      </c>
      <c r="F40" s="26">
        <v>93954</v>
      </c>
      <c r="G40" s="26">
        <v>0</v>
      </c>
      <c r="H40" s="26">
        <v>-392</v>
      </c>
      <c r="I40" s="26">
        <v>18647</v>
      </c>
      <c r="J40" s="26">
        <v>53561372</v>
      </c>
      <c r="K40" s="26">
        <v>53561372</v>
      </c>
      <c r="L40" s="32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2" s="1" customFormat="1" ht="12" customHeight="1" thickBot="1">
      <c r="A41" s="14" t="str">
        <f>"Total in "&amp;LEFT($A$5,LEN($A$5)-5)&amp;":"</f>
        <v>Total in September:</v>
      </c>
      <c r="B41" s="15" t="s">
        <v>0</v>
      </c>
      <c r="C41" s="16">
        <v>114945906</v>
      </c>
      <c r="D41" s="16">
        <v>53655718</v>
      </c>
      <c r="E41" s="16">
        <v>0</v>
      </c>
      <c r="F41" s="16">
        <v>93954</v>
      </c>
      <c r="G41" s="16">
        <v>0</v>
      </c>
      <c r="H41" s="16">
        <v>-392</v>
      </c>
      <c r="I41" s="16">
        <v>18647</v>
      </c>
      <c r="J41" s="15" t="s">
        <v>0</v>
      </c>
      <c r="K41" s="16">
        <v>53561372</v>
      </c>
      <c r="L41" s="17">
        <v>0</v>
      </c>
    </row>
    <row r="42" spans="1:12" s="1" customFormat="1" ht="12" customHeight="1" thickBot="1">
      <c r="A42" s="63" t="s">
        <v>1</v>
      </c>
      <c r="B42" s="64">
        <v>1195374140</v>
      </c>
      <c r="C42" s="64">
        <v>1195374140</v>
      </c>
      <c r="D42" s="64">
        <v>1116546691</v>
      </c>
      <c r="E42" s="64">
        <v>36018450</v>
      </c>
      <c r="F42" s="64">
        <v>37571738</v>
      </c>
      <c r="G42" s="64">
        <v>0</v>
      </c>
      <c r="H42" s="64">
        <v>27242</v>
      </c>
      <c r="I42" s="64">
        <v>4863219</v>
      </c>
      <c r="J42" s="64">
        <v>1115020645</v>
      </c>
      <c r="K42" s="64">
        <v>1115020645</v>
      </c>
      <c r="L42" s="65">
        <v>0</v>
      </c>
    </row>
    <row r="43" spans="1:12" s="1" customFormat="1" ht="13.5" thickBot="1">
      <c r="A43" s="27" t="str">
        <f>"Grand total in "&amp;LEFT($A$5,LEN($A$5)-5)&amp;":"</f>
        <v>Grand total in September:</v>
      </c>
      <c r="B43" s="28" t="s">
        <v>0</v>
      </c>
      <c r="C43" s="57">
        <v>1195374140</v>
      </c>
      <c r="D43" s="57">
        <v>1116546691</v>
      </c>
      <c r="E43" s="57">
        <v>36018450</v>
      </c>
      <c r="F43" s="57">
        <v>37571738</v>
      </c>
      <c r="G43" s="57">
        <v>0</v>
      </c>
      <c r="H43" s="57">
        <v>27242</v>
      </c>
      <c r="I43" s="57">
        <v>4863219</v>
      </c>
      <c r="J43" s="28" t="s">
        <v>0</v>
      </c>
      <c r="K43" s="57">
        <v>1115020645</v>
      </c>
      <c r="L43" s="61">
        <v>0</v>
      </c>
    </row>
    <row r="44" spans="1:12" s="1" customFormat="1" ht="12.75">
      <c r="A44" s="48" t="s">
        <v>29</v>
      </c>
      <c r="B44" s="49" t="s">
        <v>0</v>
      </c>
      <c r="C44" s="49" t="s">
        <v>0</v>
      </c>
      <c r="D44" s="50">
        <v>1036948331</v>
      </c>
      <c r="E44" s="50">
        <v>535000</v>
      </c>
      <c r="F44" s="50">
        <v>15486812</v>
      </c>
      <c r="G44" s="50">
        <v>0</v>
      </c>
      <c r="H44" s="50">
        <v>46775</v>
      </c>
      <c r="I44" s="50">
        <v>4044390</v>
      </c>
      <c r="J44" s="49" t="s">
        <v>0</v>
      </c>
      <c r="K44" s="50">
        <v>1022043294</v>
      </c>
      <c r="L44" s="51" t="s">
        <v>0</v>
      </c>
    </row>
    <row r="45" spans="1:12" s="1" customFormat="1" ht="12.75">
      <c r="A45" s="52" t="s">
        <v>30</v>
      </c>
      <c r="B45" s="53" t="s">
        <v>0</v>
      </c>
      <c r="C45" s="53" t="s">
        <v>0</v>
      </c>
      <c r="D45" s="54">
        <v>1022043294</v>
      </c>
      <c r="E45" s="54">
        <v>35000000</v>
      </c>
      <c r="F45" s="54">
        <v>16255550</v>
      </c>
      <c r="G45" s="54">
        <v>0</v>
      </c>
      <c r="H45" s="54">
        <v>72775</v>
      </c>
      <c r="I45" s="54">
        <v>5840089</v>
      </c>
      <c r="J45" s="53" t="s">
        <v>0</v>
      </c>
      <c r="K45" s="54">
        <v>1040860519</v>
      </c>
      <c r="L45" s="55" t="s">
        <v>0</v>
      </c>
    </row>
    <row r="46" spans="1:12" s="1" customFormat="1" ht="12.75">
      <c r="A46" s="52" t="s">
        <v>31</v>
      </c>
      <c r="B46" s="53" t="s">
        <v>0</v>
      </c>
      <c r="C46" s="53" t="s">
        <v>0</v>
      </c>
      <c r="D46" s="54">
        <v>1040860519</v>
      </c>
      <c r="E46" s="54">
        <v>30000000</v>
      </c>
      <c r="F46" s="54">
        <v>29077298</v>
      </c>
      <c r="G46" s="54">
        <v>0</v>
      </c>
      <c r="H46" s="54">
        <v>24723</v>
      </c>
      <c r="I46" s="54">
        <v>55950</v>
      </c>
      <c r="J46" s="53" t="s">
        <v>0</v>
      </c>
      <c r="K46" s="54">
        <v>1041807944</v>
      </c>
      <c r="L46" s="55" t="s">
        <v>0</v>
      </c>
    </row>
    <row r="47" spans="1:12" s="1" customFormat="1" ht="12.75">
      <c r="A47" s="52" t="s">
        <v>45</v>
      </c>
      <c r="B47" s="53" t="s">
        <v>0</v>
      </c>
      <c r="C47" s="53" t="s">
        <v>0</v>
      </c>
      <c r="D47" s="54">
        <v>1041807944</v>
      </c>
      <c r="E47" s="54">
        <v>75000000</v>
      </c>
      <c r="F47" s="54">
        <v>61243907</v>
      </c>
      <c r="G47" s="54">
        <v>0</v>
      </c>
      <c r="H47" s="54">
        <v>3522</v>
      </c>
      <c r="I47" s="54">
        <v>2045461</v>
      </c>
      <c r="J47" s="53" t="s">
        <v>0</v>
      </c>
      <c r="K47" s="54">
        <v>1055567559</v>
      </c>
      <c r="L47" s="55" t="s">
        <v>0</v>
      </c>
    </row>
    <row r="48" spans="1:12" s="1" customFormat="1" ht="12.75">
      <c r="A48" s="52" t="s">
        <v>46</v>
      </c>
      <c r="B48" s="58" t="s">
        <v>0</v>
      </c>
      <c r="C48" s="58" t="s">
        <v>0</v>
      </c>
      <c r="D48" s="22">
        <v>1055567559</v>
      </c>
      <c r="E48" s="22">
        <v>35350000</v>
      </c>
      <c r="F48" s="22">
        <v>18137723</v>
      </c>
      <c r="G48" s="22">
        <v>0</v>
      </c>
      <c r="H48" s="22">
        <v>23257</v>
      </c>
      <c r="I48" s="22">
        <v>104322</v>
      </c>
      <c r="J48" s="58" t="s">
        <v>0</v>
      </c>
      <c r="K48" s="22">
        <v>1072803093</v>
      </c>
      <c r="L48" s="59" t="s">
        <v>0</v>
      </c>
    </row>
    <row r="49" spans="1:12" s="1" customFormat="1" ht="12.75">
      <c r="A49" s="52" t="s">
        <v>47</v>
      </c>
      <c r="B49" s="58" t="s">
        <v>0</v>
      </c>
      <c r="C49" s="58" t="s">
        <v>0</v>
      </c>
      <c r="D49" s="22">
        <v>1072803093</v>
      </c>
      <c r="E49" s="22">
        <v>51091790</v>
      </c>
      <c r="F49" s="22">
        <v>14607899</v>
      </c>
      <c r="G49" s="22">
        <v>0</v>
      </c>
      <c r="H49" s="22">
        <v>3563</v>
      </c>
      <c r="I49" s="22">
        <v>538511</v>
      </c>
      <c r="J49" s="58" t="s">
        <v>0</v>
      </c>
      <c r="K49" s="22">
        <v>1109290547</v>
      </c>
      <c r="L49" s="59" t="s">
        <v>0</v>
      </c>
    </row>
    <row r="50" spans="1:12" s="1" customFormat="1" ht="12.75">
      <c r="A50" s="52" t="s">
        <v>48</v>
      </c>
      <c r="B50" s="58" t="s">
        <v>0</v>
      </c>
      <c r="C50" s="58" t="s">
        <v>0</v>
      </c>
      <c r="D50" s="22">
        <v>1109290547</v>
      </c>
      <c r="E50" s="22">
        <v>36701000</v>
      </c>
      <c r="F50" s="22">
        <v>14906500</v>
      </c>
      <c r="G50" s="22">
        <v>0</v>
      </c>
      <c r="H50" s="22">
        <v>32686</v>
      </c>
      <c r="I50" s="22">
        <v>4633595</v>
      </c>
      <c r="J50" s="58" t="s">
        <v>0</v>
      </c>
      <c r="K50" s="22">
        <v>1131117733</v>
      </c>
      <c r="L50" s="59" t="s">
        <v>0</v>
      </c>
    </row>
    <row r="51" spans="1:12" s="1" customFormat="1" ht="13.5" thickBot="1">
      <c r="A51" s="52" t="s">
        <v>49</v>
      </c>
      <c r="B51" s="58" t="s">
        <v>0</v>
      </c>
      <c r="C51" s="58" t="s">
        <v>0</v>
      </c>
      <c r="D51" s="22">
        <v>1131117733</v>
      </c>
      <c r="E51" s="22">
        <v>0</v>
      </c>
      <c r="F51" s="22">
        <v>14663326</v>
      </c>
      <c r="G51" s="22">
        <v>0</v>
      </c>
      <c r="H51" s="22">
        <v>92284</v>
      </c>
      <c r="I51" s="22">
        <v>1144997</v>
      </c>
      <c r="J51" s="58" t="s">
        <v>0</v>
      </c>
      <c r="K51" s="22">
        <v>1116546691</v>
      </c>
      <c r="L51" s="59" t="s">
        <v>0</v>
      </c>
    </row>
    <row r="52" spans="1:12" s="1" customFormat="1" ht="12.75" hidden="1">
      <c r="A52" s="52" t="s">
        <v>53</v>
      </c>
      <c r="B52" s="58" t="s">
        <v>0</v>
      </c>
      <c r="C52" s="58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58" t="s">
        <v>0</v>
      </c>
      <c r="K52" s="22">
        <v>0</v>
      </c>
      <c r="L52" s="59" t="s">
        <v>0</v>
      </c>
    </row>
    <row r="53" spans="1:12" s="1" customFormat="1" ht="12.75" hidden="1">
      <c r="A53" s="52" t="s">
        <v>54</v>
      </c>
      <c r="B53" s="58" t="s">
        <v>0</v>
      </c>
      <c r="C53" s="58" t="s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58" t="s">
        <v>0</v>
      </c>
      <c r="K53" s="22">
        <v>0</v>
      </c>
      <c r="L53" s="59" t="s">
        <v>0</v>
      </c>
    </row>
    <row r="54" spans="1:12" s="1" customFormat="1" ht="13.5" hidden="1" thickBot="1">
      <c r="A54" s="52" t="s">
        <v>56</v>
      </c>
      <c r="B54" s="66" t="s">
        <v>0</v>
      </c>
      <c r="C54" s="66" t="s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6" t="s">
        <v>0</v>
      </c>
      <c r="K54" s="67">
        <v>0</v>
      </c>
      <c r="L54" s="68" t="s">
        <v>0</v>
      </c>
    </row>
    <row r="55" spans="1:12" s="1" customFormat="1" ht="13.5" thickBot="1">
      <c r="A55" s="43" t="str">
        <f>"Total per year "&amp;RIGHT($A$5,4)&amp;":"</f>
        <v>Total per year 2014:</v>
      </c>
      <c r="B55" s="28" t="s">
        <v>0</v>
      </c>
      <c r="C55" s="28" t="s">
        <v>0</v>
      </c>
      <c r="D55" s="69">
        <v>1036948331</v>
      </c>
      <c r="E55" s="69">
        <v>299696240</v>
      </c>
      <c r="F55" s="69">
        <v>221950753</v>
      </c>
      <c r="G55" s="69">
        <v>0</v>
      </c>
      <c r="H55" s="69">
        <v>326827</v>
      </c>
      <c r="I55" s="69">
        <v>23270534</v>
      </c>
      <c r="J55" s="28" t="s">
        <v>0</v>
      </c>
      <c r="K55" s="69">
        <v>1115020645</v>
      </c>
      <c r="L55" s="70" t="s">
        <v>0</v>
      </c>
    </row>
    <row r="56" spans="1:12" s="1" customFormat="1" ht="15" customHeight="1">
      <c r="A56" s="35" t="s">
        <v>21</v>
      </c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s="1" customFormat="1" ht="15" customHeight="1">
      <c r="A57" s="36" t="s">
        <v>9</v>
      </c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</row>
  </sheetData>
  <sheetProtection/>
  <mergeCells count="11">
    <mergeCell ref="A7:A8"/>
    <mergeCell ref="B7:C7"/>
    <mergeCell ref="D7:D8"/>
    <mergeCell ref="E7:I7"/>
    <mergeCell ref="J7:K7"/>
    <mergeCell ref="L7:L8"/>
    <mergeCell ref="A1:L1"/>
    <mergeCell ref="A2:L2"/>
    <mergeCell ref="A3:L3"/>
    <mergeCell ref="A4:L4"/>
    <mergeCell ref="A5:L5"/>
  </mergeCells>
  <printOptions horizontalCentered="1"/>
  <pageMargins left="0.5905511811023623" right="0.5905511811023623" top="0.1968503937007874" bottom="0.5905511811023623" header="0.1968503937007874" footer="0.2755905511811024"/>
  <pageSetup fitToHeight="2" fitToWidth="1" horizontalDpi="600" verticalDpi="600" orientation="landscape" paperSize="9" scale="84" r:id="rId2"/>
  <headerFooter alignWithMargins="0">
    <oddFooter>&amp;C&amp;P of &amp;N&amp;R&amp;8
</oddFooter>
  </headerFooter>
  <rowBreaks count="1" manualBreakCount="1">
    <brk id="3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and Local Government domestic loans and debt securities</dc:title>
  <dc:subject>Report</dc:subject>
  <dc:creator>Reports Departament</dc:creator>
  <cp:keywords/>
  <dc:description/>
  <cp:lastModifiedBy>Andris Ciršs</cp:lastModifiedBy>
  <cp:lastPrinted>2015-01-21T07:40:07Z</cp:lastPrinted>
  <dcterms:created xsi:type="dcterms:W3CDTF">2012-02-16T12:37:01Z</dcterms:created>
  <dcterms:modified xsi:type="dcterms:W3CDTF">2015-01-21T07:42:58Z</dcterms:modified>
  <cp:category/>
  <cp:version/>
  <cp:contentType/>
  <cp:contentStatus/>
</cp:coreProperties>
</file>