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9320" windowHeight="910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_xlnm.Print_Area" localSheetId="3">'Apr'!$A$1:$L$67</definedName>
    <definedName name="_xlnm.Print_Area" localSheetId="7">'Aug'!$A$1:$L$62</definedName>
    <definedName name="_xlnm.Print_Area" localSheetId="11">'Dec'!$A$1:$L$66</definedName>
    <definedName name="_xlnm.Print_Area" localSheetId="1">'Feb'!$A$1:$L$66</definedName>
    <definedName name="_xlnm.Print_Area" localSheetId="0">'Jan'!$A$1:$L$65</definedName>
    <definedName name="_xlnm.Print_Area" localSheetId="6">'Jul'!$A$1:$L$65</definedName>
    <definedName name="_xlnm.Print_Area" localSheetId="5">'Jun'!$A$1:$L$64</definedName>
    <definedName name="_xlnm.Print_Area" localSheetId="2">'Mar'!$A$1:$L$67</definedName>
    <definedName name="_xlnm.Print_Area" localSheetId="4">'May'!$A$1:$L$64</definedName>
    <definedName name="_xlnm.Print_Area" localSheetId="10">'Nov'!$A$1:$L$62</definedName>
    <definedName name="_xlnm.Print_Area" localSheetId="9">'Oct'!$A$1:$L$62</definedName>
    <definedName name="_xlnm.Print_Area" localSheetId="8">'Sep'!$A$1:$L$61</definedName>
    <definedName name="_xlnm.Print_Titles" localSheetId="3">'Apr'!$8:$11</definedName>
    <definedName name="_xlnm.Print_Titles" localSheetId="7">'Aug'!$8:$11</definedName>
    <definedName name="_xlnm.Print_Titles" localSheetId="11">'Dec'!$8:$11</definedName>
    <definedName name="_xlnm.Print_Titles" localSheetId="1">'Feb'!$8:$11</definedName>
    <definedName name="_xlnm.Print_Titles" localSheetId="0">'Jan'!$8:$11</definedName>
    <definedName name="_xlnm.Print_Titles" localSheetId="6">'Jul'!$8:$11</definedName>
    <definedName name="_xlnm.Print_Titles" localSheetId="5">'Jun'!$8:$11</definedName>
    <definedName name="_xlnm.Print_Titles" localSheetId="2">'Mar'!$8:$11</definedName>
    <definedName name="_xlnm.Print_Titles" localSheetId="4">'May'!$8:$11</definedName>
    <definedName name="_xlnm.Print_Titles" localSheetId="10">'Nov'!$8:$11</definedName>
    <definedName name="_xlnm.Print_Titles" localSheetId="9">'Oct'!$8:$11</definedName>
    <definedName name="_xlnm.Print_Titles" localSheetId="8">'Sep'!$8:$11</definedName>
  </definedNames>
  <calcPr fullCalcOnLoad="1"/>
</workbook>
</file>

<file path=xl/sharedStrings.xml><?xml version="1.0" encoding="utf-8"?>
<sst xmlns="http://schemas.openxmlformats.org/spreadsheetml/2006/main" count="1517" uniqueCount="93">
  <si>
    <t>X</t>
  </si>
  <si>
    <t>EUR</t>
  </si>
  <si>
    <t>Official Monthly Report</t>
  </si>
  <si>
    <t>(in currency units)</t>
  </si>
  <si>
    <t>Loan and Lender</t>
  </si>
  <si>
    <t>Contracted amount</t>
  </si>
  <si>
    <t>Original currency</t>
  </si>
  <si>
    <t>During the period</t>
  </si>
  <si>
    <t>**    Data consolidated within General Government</t>
  </si>
  <si>
    <t>Debt at the end of the period</t>
  </si>
  <si>
    <t xml:space="preserve">Total   EUR </t>
  </si>
  <si>
    <t>Government Treasury bills</t>
  </si>
  <si>
    <t>Government Treasury medium - term bonds</t>
  </si>
  <si>
    <t>Government Treasury long - term bonds</t>
  </si>
  <si>
    <t>Non-Treasury issued loans</t>
  </si>
  <si>
    <t>Running the State Fire and Rescue Service of Latvia (LTD "DNB Līzings")</t>
  </si>
  <si>
    <t>Running the Ministry of Foreign Affairs of the Republic of Latvia (JSC "Valsts nekustamie īpašumi")</t>
  </si>
  <si>
    <t>Running the Latvian State Forest Research Institute "Silava" (LTD "DNB Līzings")</t>
  </si>
  <si>
    <t>Central Government and Local Government domestic loans and debt securities *</t>
  </si>
  <si>
    <t>*      Data at nominal value</t>
  </si>
  <si>
    <t>III   Local governments **</t>
  </si>
  <si>
    <t>I   Debt financial transactions managed by the Treasury</t>
  </si>
  <si>
    <t>II   Ministries, other budgetary institutions and derived public persons **</t>
  </si>
  <si>
    <t>Running the Latvian State Forest Research Institute "Silava" (LTD "Swedbank līzings")</t>
  </si>
  <si>
    <t>Running the Latvian Academy of Sport Education (JSC "Citadele banka")</t>
  </si>
  <si>
    <t>Refinancing of Riga Technical University loans (JSC "SEB banka")</t>
  </si>
  <si>
    <t>Implementation of a guarantee agreement for Roja port authority (JSC "DNB Banka")</t>
  </si>
  <si>
    <t>Total in January:</t>
  </si>
  <si>
    <t>Total in February:</t>
  </si>
  <si>
    <t>Total in March:</t>
  </si>
  <si>
    <t>Total in April:</t>
  </si>
  <si>
    <t>Total in May:</t>
  </si>
  <si>
    <t>Total in June:</t>
  </si>
  <si>
    <t>Total in July:</t>
  </si>
  <si>
    <t>Total in August:</t>
  </si>
  <si>
    <t>Running the Latvian State Forest Research Institute "Silava" (LTD "UniCredit Leasing")</t>
  </si>
  <si>
    <t>Total in September:</t>
  </si>
  <si>
    <t>Total in October:</t>
  </si>
  <si>
    <t>Refinancing of Riga Technical University loans (Pohjola Bank plc branch in Latvia)</t>
  </si>
  <si>
    <t>Total in November:</t>
  </si>
  <si>
    <t>Debt at the beginning of the period
EUR</t>
  </si>
  <si>
    <t>Undisbursed at the end of the period
EUR</t>
  </si>
  <si>
    <t>Disbursed
EUR</t>
  </si>
  <si>
    <t>Principal paid
EUR</t>
  </si>
  <si>
    <t>Currency exposure
EUR</t>
  </si>
  <si>
    <t>Other changes
EUR</t>
  </si>
  <si>
    <t>Interest paid
EUR</t>
  </si>
  <si>
    <t>EUR
(4+5-6+7+8)</t>
  </si>
  <si>
    <r>
      <t xml:space="preserve">Running the </t>
    </r>
    <r>
      <rPr>
        <i/>
        <sz val="8"/>
        <rFont val="Times New Roman"/>
        <family val="1"/>
      </rPr>
      <t>Ministries, other budgetary institutions and derived public persons</t>
    </r>
    <r>
      <rPr>
        <sz val="8"/>
        <rFont val="Times New Roman"/>
        <family val="1"/>
      </rPr>
      <t xml:space="preserve"> (LTD "Latvijas Mobilais telefons")</t>
    </r>
  </si>
  <si>
    <t>Running the State Social Care Center "Zemgale" (LTD "Formula Serviss")</t>
  </si>
  <si>
    <t>Running the Prosecutor's office of Republic of Latvia (LTD "Tele2")</t>
  </si>
  <si>
    <t>Total   EUR</t>
  </si>
  <si>
    <t>Running the Transport Accident and Incident Investigation Bureau (LTD "Latvijas Mobilais telefons")</t>
  </si>
  <si>
    <t>Running the Latvian State Forest Research Institute "Silava" (LTD "Latvijas Mobilais telefons")</t>
  </si>
  <si>
    <t>Running the Liepaja University (JSC "Swedbank")</t>
  </si>
  <si>
    <t>Running the University of Latvia (Pohjola Bank plc branch in Latvia)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</si>
  <si>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</si>
  <si>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</si>
  <si>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</si>
  <si>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Rīga</t>
  </si>
  <si>
    <t>Running the Institute of Philosophy and Sociology (Individual)</t>
  </si>
  <si>
    <t>January 2015</t>
  </si>
  <si>
    <t>Running the University of Latvia (Nordea Bank Finland Plc. branch in Latvia)</t>
  </si>
  <si>
    <t>Running the State Culture Capital Foundation (LTD "Latvijas Mobilais telefons")</t>
  </si>
  <si>
    <t>Running the State Culture Capital Foundation (LTD "LATNET serviss")</t>
  </si>
  <si>
    <t>Running the Rīga Stradiņš University (JSC "SEB banka")</t>
  </si>
  <si>
    <t>February 2015</t>
  </si>
  <si>
    <t>Implementation of a guarantee agreement for study crediting (JSC "Swedbank")</t>
  </si>
  <si>
    <t>Running the Latvia Culture College at the Latvian Academy of Culture (LTD "Latvijas Mobilais telefons")</t>
  </si>
  <si>
    <t>March 2015</t>
  </si>
  <si>
    <t>Running the Vocational Secondary School in Saulaine (LTD "Bite")</t>
  </si>
  <si>
    <t>Running the National Archives of Latvia (LTD "Tilts integration")</t>
  </si>
  <si>
    <t>Running the University of Latvia (LTD "Latvijas Mobilais telefons")</t>
  </si>
  <si>
    <t>Running the Latvian Museum of Natural History (LTD "SEB līzings")</t>
  </si>
  <si>
    <t>April 2015</t>
  </si>
  <si>
    <t>May 2015</t>
  </si>
  <si>
    <t>June 2015</t>
  </si>
  <si>
    <t>July 2015</t>
  </si>
  <si>
    <t>Implementation of a guarantee agreement for study crediting (JSC "Citadele banka")</t>
  </si>
  <si>
    <t>August 2015</t>
  </si>
  <si>
    <t>September 2015</t>
  </si>
  <si>
    <t>October 2015</t>
  </si>
  <si>
    <t>November 2015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</si>
  <si>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  Data at nominal value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</si>
  <si>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  Data consolidated within General Government</t>
    </r>
  </si>
  <si>
    <r>
      <t xml:space="preserve">Central Government and Local Government domestic loans and debt securities </t>
    </r>
    <r>
      <rPr>
        <b/>
        <vertAlign val="superscript"/>
        <sz val="12"/>
        <rFont val="Times New Roman"/>
        <family val="1"/>
      </rPr>
      <t>1</t>
    </r>
  </si>
  <si>
    <r>
      <t xml:space="preserve">III   Local governments </t>
    </r>
    <r>
      <rPr>
        <b/>
        <i/>
        <vertAlign val="superscript"/>
        <sz val="10"/>
        <rFont val="Times New Roman"/>
        <family val="1"/>
      </rPr>
      <t>2</t>
    </r>
  </si>
  <si>
    <t>Running the Latvia Culture College at the Latvian Academy of Culture (LTD "SGS Sistēmas")</t>
  </si>
  <si>
    <r>
      <t xml:space="preserve">Running the </t>
    </r>
    <r>
      <rPr>
        <i/>
        <sz val="8"/>
        <rFont val="Times New Roman"/>
        <family val="1"/>
      </rPr>
      <t>Ministries, other budgetary institutions and derived public persons</t>
    </r>
    <r>
      <rPr>
        <sz val="8"/>
        <rFont val="Times New Roman"/>
        <family val="1"/>
      </rPr>
      <t xml:space="preserve"> (LTD "Tele2")</t>
    </r>
  </si>
  <si>
    <t>December 2015</t>
  </si>
  <si>
    <t>Running the Latvian State Forest Research Institute "Silava" (LTD "SEB līzings")</t>
  </si>
  <si>
    <t>Running the Latvian Academy of Sciences (Individual)</t>
  </si>
  <si>
    <t>Running the Ventspils University College (JSC "Swedbank")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</si>
</sst>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&quot;.&quot;0"/>
  </numFmts>
  <fonts count="85">
    <font>
      <sz val="10"/>
      <color theme="1"/>
      <name val="Arial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9"/>
      <color indexed="4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sz val="10"/>
      <name val="RimTimes"/>
      <family val="0"/>
    </font>
    <font>
      <sz val="8.5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2"/>
      <name val="Times New Roman"/>
      <family val="1"/>
    </font>
    <font>
      <b/>
      <i/>
      <vertAlign val="superscript"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9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/>
    </border>
    <border>
      <left style="medium"/>
      <right style="hair"/>
      <top style="hair"/>
      <bottom style="thin"/>
    </border>
    <border>
      <left style="hair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hair"/>
      <right style="medium"/>
      <top style="hair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0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10" fillId="3" borderId="0" applyNumberFormat="0" applyBorder="0" applyAlignment="0" applyProtection="0"/>
    <xf numFmtId="0" fontId="65" fillId="4" borderId="0" applyNumberFormat="0" applyBorder="0" applyAlignment="0" applyProtection="0"/>
    <xf numFmtId="0" fontId="10" fillId="5" borderId="0" applyNumberFormat="0" applyBorder="0" applyAlignment="0" applyProtection="0"/>
    <xf numFmtId="0" fontId="65" fillId="6" borderId="0" applyNumberFormat="0" applyBorder="0" applyAlignment="0" applyProtection="0"/>
    <xf numFmtId="0" fontId="10" fillId="7" borderId="0" applyNumberFormat="0" applyBorder="0" applyAlignment="0" applyProtection="0"/>
    <xf numFmtId="0" fontId="65" fillId="8" borderId="0" applyNumberFormat="0" applyBorder="0" applyAlignment="0" applyProtection="0"/>
    <xf numFmtId="0" fontId="10" fillId="9" borderId="0" applyNumberFormat="0" applyBorder="0" applyAlignment="0" applyProtection="0"/>
    <xf numFmtId="0" fontId="65" fillId="10" borderId="0" applyNumberFormat="0" applyBorder="0" applyAlignment="0" applyProtection="0"/>
    <xf numFmtId="0" fontId="10" fillId="11" borderId="0" applyNumberFormat="0" applyBorder="0" applyAlignment="0" applyProtection="0"/>
    <xf numFmtId="0" fontId="65" fillId="12" borderId="0" applyNumberFormat="0" applyBorder="0" applyAlignment="0" applyProtection="0"/>
    <xf numFmtId="0" fontId="10" fillId="13" borderId="0" applyNumberFormat="0" applyBorder="0" applyAlignment="0" applyProtection="0"/>
    <xf numFmtId="0" fontId="65" fillId="14" borderId="0" applyNumberFormat="0" applyBorder="0" applyAlignment="0" applyProtection="0"/>
    <xf numFmtId="0" fontId="10" fillId="15" borderId="0" applyNumberFormat="0" applyBorder="0" applyAlignment="0" applyProtection="0"/>
    <xf numFmtId="0" fontId="65" fillId="16" borderId="0" applyNumberFormat="0" applyBorder="0" applyAlignment="0" applyProtection="0"/>
    <xf numFmtId="0" fontId="10" fillId="17" borderId="0" applyNumberFormat="0" applyBorder="0" applyAlignment="0" applyProtection="0"/>
    <xf numFmtId="0" fontId="65" fillId="18" borderId="0" applyNumberFormat="0" applyBorder="0" applyAlignment="0" applyProtection="0"/>
    <xf numFmtId="0" fontId="10" fillId="19" borderId="0" applyNumberFormat="0" applyBorder="0" applyAlignment="0" applyProtection="0"/>
    <xf numFmtId="0" fontId="65" fillId="20" borderId="0" applyNumberFormat="0" applyBorder="0" applyAlignment="0" applyProtection="0"/>
    <xf numFmtId="0" fontId="10" fillId="9" borderId="0" applyNumberFormat="0" applyBorder="0" applyAlignment="0" applyProtection="0"/>
    <xf numFmtId="0" fontId="65" fillId="21" borderId="0" applyNumberFormat="0" applyBorder="0" applyAlignment="0" applyProtection="0"/>
    <xf numFmtId="0" fontId="10" fillId="15" borderId="0" applyNumberFormat="0" applyBorder="0" applyAlignment="0" applyProtection="0"/>
    <xf numFmtId="0" fontId="65" fillId="22" borderId="0" applyNumberFormat="0" applyBorder="0" applyAlignment="0" applyProtection="0"/>
    <xf numFmtId="0" fontId="10" fillId="23" borderId="0" applyNumberFormat="0" applyBorder="0" applyAlignment="0" applyProtection="0"/>
    <xf numFmtId="0" fontId="66" fillId="24" borderId="0" applyNumberFormat="0" applyBorder="0" applyAlignment="0" applyProtection="0"/>
    <xf numFmtId="0" fontId="11" fillId="25" borderId="0" applyNumberFormat="0" applyBorder="0" applyAlignment="0" applyProtection="0"/>
    <xf numFmtId="0" fontId="66" fillId="26" borderId="0" applyNumberFormat="0" applyBorder="0" applyAlignment="0" applyProtection="0"/>
    <xf numFmtId="0" fontId="11" fillId="17" borderId="0" applyNumberFormat="0" applyBorder="0" applyAlignment="0" applyProtection="0"/>
    <xf numFmtId="0" fontId="66" fillId="27" borderId="0" applyNumberFormat="0" applyBorder="0" applyAlignment="0" applyProtection="0"/>
    <xf numFmtId="0" fontId="11" fillId="19" borderId="0" applyNumberFormat="0" applyBorder="0" applyAlignment="0" applyProtection="0"/>
    <xf numFmtId="0" fontId="66" fillId="28" borderId="0" applyNumberFormat="0" applyBorder="0" applyAlignment="0" applyProtection="0"/>
    <xf numFmtId="0" fontId="11" fillId="29" borderId="0" applyNumberFormat="0" applyBorder="0" applyAlignment="0" applyProtection="0"/>
    <xf numFmtId="0" fontId="66" fillId="30" borderId="0" applyNumberFormat="0" applyBorder="0" applyAlignment="0" applyProtection="0"/>
    <xf numFmtId="0" fontId="11" fillId="31" borderId="0" applyNumberFormat="0" applyBorder="0" applyAlignment="0" applyProtection="0"/>
    <xf numFmtId="0" fontId="66" fillId="32" borderId="0" applyNumberFormat="0" applyBorder="0" applyAlignment="0" applyProtection="0"/>
    <xf numFmtId="0" fontId="11" fillId="33" borderId="0" applyNumberFormat="0" applyBorder="0" applyAlignment="0" applyProtection="0"/>
    <xf numFmtId="0" fontId="6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66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66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46" borderId="0" applyNumberFormat="0" applyBorder="0" applyAlignment="0" applyProtection="0"/>
    <xf numFmtId="0" fontId="10" fillId="52" borderId="0" applyNumberFormat="0" applyBorder="0" applyAlignment="0" applyProtection="0"/>
    <xf numFmtId="0" fontId="11" fillId="38" borderId="0" applyNumberFormat="0" applyBorder="0" applyAlignment="0" applyProtection="0"/>
    <xf numFmtId="0" fontId="11" fillId="53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66" fillId="55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0" fillId="38" borderId="0" applyNumberFormat="0" applyBorder="0" applyAlignment="0" applyProtection="0"/>
    <xf numFmtId="0" fontId="10" fillId="47" borderId="0" applyNumberFormat="0" applyBorder="0" applyAlignment="0" applyProtection="0"/>
    <xf numFmtId="0" fontId="11" fillId="38" borderId="0" applyNumberFormat="0" applyBorder="0" applyAlignment="0" applyProtection="0"/>
    <xf numFmtId="0" fontId="11" fillId="4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66" fillId="58" borderId="0" applyNumberFormat="0" applyBorder="0" applyAlignment="0" applyProtection="0"/>
    <xf numFmtId="0" fontId="10" fillId="35" borderId="0" applyNumberFormat="0" applyBorder="0" applyAlignment="0" applyProtection="0"/>
    <xf numFmtId="0" fontId="10" fillId="50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5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6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45" borderId="0" applyNumberFormat="0" applyBorder="0" applyAlignment="0" applyProtection="0"/>
    <xf numFmtId="0" fontId="10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67" fillId="66" borderId="0" applyNumberFormat="0" applyBorder="0" applyAlignment="0" applyProtection="0"/>
    <xf numFmtId="0" fontId="12" fillId="45" borderId="0" applyNumberFormat="0" applyBorder="0" applyAlignment="0" applyProtection="0"/>
    <xf numFmtId="0" fontId="68" fillId="67" borderId="1" applyNumberFormat="0" applyAlignment="0" applyProtection="0"/>
    <xf numFmtId="0" fontId="13" fillId="68" borderId="2" applyNumberFormat="0" applyAlignment="0" applyProtection="0"/>
    <xf numFmtId="0" fontId="69" fillId="69" borderId="3" applyNumberFormat="0" applyAlignment="0" applyProtection="0"/>
    <xf numFmtId="0" fontId="14" fillId="47" borderId="4" applyNumberFormat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0" fontId="15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4" borderId="0" applyNumberFormat="0" applyBorder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75" borderId="0" applyNumberFormat="0" applyBorder="0" applyAlignment="0" applyProtection="0"/>
    <xf numFmtId="0" fontId="17" fillId="76" borderId="0" applyNumberFormat="0" applyBorder="0" applyAlignment="0" applyProtection="0"/>
    <xf numFmtId="0" fontId="73" fillId="0" borderId="5" applyNumberFormat="0" applyFill="0" applyAlignment="0" applyProtection="0"/>
    <xf numFmtId="0" fontId="18" fillId="0" borderId="6" applyNumberFormat="0" applyFill="0" applyAlignment="0" applyProtection="0"/>
    <xf numFmtId="0" fontId="74" fillId="0" borderId="7" applyNumberFormat="0" applyFill="0" applyAlignment="0" applyProtection="0"/>
    <xf numFmtId="0" fontId="19" fillId="0" borderId="8" applyNumberFormat="0" applyFill="0" applyAlignment="0" applyProtection="0"/>
    <xf numFmtId="0" fontId="75" fillId="0" borderId="9" applyNumberFormat="0" applyFill="0" applyAlignment="0" applyProtection="0"/>
    <xf numFmtId="0" fontId="20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77" borderId="1" applyNumberFormat="0" applyAlignment="0" applyProtection="0"/>
    <xf numFmtId="0" fontId="21" fillId="62" borderId="2" applyNumberFormat="0" applyAlignment="0" applyProtection="0"/>
    <xf numFmtId="0" fontId="78" fillId="0" borderId="11" applyNumberFormat="0" applyFill="0" applyAlignment="0" applyProtection="0"/>
    <xf numFmtId="0" fontId="22" fillId="0" borderId="12" applyNumberFormat="0" applyFill="0" applyAlignment="0" applyProtection="0"/>
    <xf numFmtId="0" fontId="79" fillId="78" borderId="0" applyNumberFormat="0" applyBorder="0" applyAlignment="0" applyProtection="0"/>
    <xf numFmtId="0" fontId="23" fillId="6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65" fillId="79" borderId="13" applyNumberFormat="0" applyFont="0" applyAlignment="0" applyProtection="0"/>
    <xf numFmtId="0" fontId="2" fillId="61" borderId="14" applyNumberFormat="0" applyFont="0" applyAlignment="0" applyProtection="0"/>
    <xf numFmtId="0" fontId="2" fillId="61" borderId="14" applyNumberFormat="0" applyFont="0" applyAlignment="0" applyProtection="0"/>
    <xf numFmtId="0" fontId="81" fillId="67" borderId="15" applyNumberFormat="0" applyAlignment="0" applyProtection="0"/>
    <xf numFmtId="0" fontId="24" fillId="68" borderId="16" applyNumberFormat="0" applyAlignment="0" applyProtection="0"/>
    <xf numFmtId="0" fontId="25" fillId="0" borderId="0">
      <alignment/>
      <protection/>
    </xf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" fontId="26" fillId="80" borderId="17" applyNumberFormat="0" applyProtection="0">
      <alignment vertical="center"/>
    </xf>
    <xf numFmtId="0" fontId="2" fillId="0" borderId="0">
      <alignment/>
      <protection/>
    </xf>
    <xf numFmtId="4" fontId="27" fillId="80" borderId="17" applyNumberFormat="0" applyProtection="0">
      <alignment vertical="center"/>
    </xf>
    <xf numFmtId="0" fontId="2" fillId="0" borderId="0">
      <alignment/>
      <protection/>
    </xf>
    <xf numFmtId="4" fontId="26" fillId="80" borderId="17" applyNumberFormat="0" applyProtection="0">
      <alignment horizontal="left" vertical="center" indent="1"/>
    </xf>
    <xf numFmtId="0" fontId="2" fillId="0" borderId="0">
      <alignment/>
      <protection/>
    </xf>
    <xf numFmtId="0" fontId="28" fillId="80" borderId="18" applyNumberFormat="0" applyProtection="0">
      <alignment horizontal="left" vertical="top" indent="1"/>
    </xf>
    <xf numFmtId="0" fontId="2" fillId="0" borderId="0">
      <alignment/>
      <protection/>
    </xf>
    <xf numFmtId="4" fontId="26" fillId="31" borderId="17" applyNumberFormat="0" applyProtection="0">
      <alignment horizontal="left" vertical="center" indent="1"/>
    </xf>
    <xf numFmtId="0" fontId="2" fillId="0" borderId="0">
      <alignment/>
      <protection/>
    </xf>
    <xf numFmtId="4" fontId="26" fillId="5" borderId="17" applyNumberFormat="0" applyProtection="0">
      <alignment horizontal="right" vertical="center"/>
    </xf>
    <xf numFmtId="0" fontId="2" fillId="0" borderId="0">
      <alignment/>
      <protection/>
    </xf>
    <xf numFmtId="4" fontId="26" fillId="81" borderId="17" applyNumberFormat="0" applyProtection="0">
      <alignment horizontal="right" vertical="center"/>
    </xf>
    <xf numFmtId="0" fontId="2" fillId="0" borderId="0">
      <alignment/>
      <protection/>
    </xf>
    <xf numFmtId="4" fontId="26" fillId="82" borderId="19" applyNumberFormat="0" applyProtection="0">
      <alignment horizontal="right" vertical="center"/>
    </xf>
    <xf numFmtId="0" fontId="2" fillId="0" borderId="0">
      <alignment/>
      <protection/>
    </xf>
    <xf numFmtId="4" fontId="26" fillId="23" borderId="17" applyNumberFormat="0" applyProtection="0">
      <alignment horizontal="right" vertical="center"/>
    </xf>
    <xf numFmtId="0" fontId="2" fillId="0" borderId="0">
      <alignment/>
      <protection/>
    </xf>
    <xf numFmtId="4" fontId="26" fillId="33" borderId="17" applyNumberFormat="0" applyProtection="0">
      <alignment horizontal="right" vertical="center"/>
    </xf>
    <xf numFmtId="0" fontId="2" fillId="0" borderId="0">
      <alignment/>
      <protection/>
    </xf>
    <xf numFmtId="4" fontId="26" fillId="83" borderId="17" applyNumberFormat="0" applyProtection="0">
      <alignment horizontal="right" vertical="center"/>
    </xf>
    <xf numFmtId="0" fontId="2" fillId="0" borderId="0">
      <alignment/>
      <protection/>
    </xf>
    <xf numFmtId="4" fontId="26" fillId="84" borderId="17" applyNumberFormat="0" applyProtection="0">
      <alignment horizontal="right" vertical="center"/>
    </xf>
    <xf numFmtId="0" fontId="2" fillId="0" borderId="0">
      <alignment/>
      <protection/>
    </xf>
    <xf numFmtId="4" fontId="26" fillId="85" borderId="17" applyNumberFormat="0" applyProtection="0">
      <alignment horizontal="right" vertical="center"/>
    </xf>
    <xf numFmtId="0" fontId="2" fillId="0" borderId="0">
      <alignment/>
      <protection/>
    </xf>
    <xf numFmtId="4" fontId="26" fillId="19" borderId="17" applyNumberFormat="0" applyProtection="0">
      <alignment horizontal="right" vertical="center"/>
    </xf>
    <xf numFmtId="0" fontId="2" fillId="0" borderId="0">
      <alignment/>
      <protection/>
    </xf>
    <xf numFmtId="4" fontId="26" fillId="86" borderId="19" applyNumberFormat="0" applyProtection="0">
      <alignment horizontal="left" vertical="center" indent="1"/>
    </xf>
    <xf numFmtId="0" fontId="2" fillId="0" borderId="0">
      <alignment/>
      <protection/>
    </xf>
    <xf numFmtId="4" fontId="2" fillId="87" borderId="19" applyNumberFormat="0" applyProtection="0">
      <alignment horizontal="left" vertical="center" indent="1"/>
    </xf>
    <xf numFmtId="0" fontId="2" fillId="0" borderId="0">
      <alignment/>
      <protection/>
    </xf>
    <xf numFmtId="4" fontId="29" fillId="87" borderId="0" applyNumberFormat="0" applyProtection="0">
      <alignment horizontal="left" vertical="center" indent="1"/>
    </xf>
    <xf numFmtId="4" fontId="29" fillId="87" borderId="0" applyNumberFormat="0" applyProtection="0">
      <alignment horizontal="left" vertical="center" indent="1"/>
    </xf>
    <xf numFmtId="0" fontId="2" fillId="0" borderId="0">
      <alignment/>
      <protection/>
    </xf>
    <xf numFmtId="4" fontId="26" fillId="88" borderId="17" applyNumberFormat="0" applyProtection="0">
      <alignment horizontal="right" vertical="center"/>
    </xf>
    <xf numFmtId="0" fontId="2" fillId="0" borderId="0">
      <alignment/>
      <protection/>
    </xf>
    <xf numFmtId="4" fontId="30" fillId="89" borderId="0" applyNumberFormat="0" applyProtection="0">
      <alignment horizontal="left" vertical="center" indent="1"/>
    </xf>
    <xf numFmtId="4" fontId="30" fillId="89" borderId="0" applyNumberFormat="0" applyProtection="0">
      <alignment horizontal="left" vertical="center" indent="1"/>
    </xf>
    <xf numFmtId="0" fontId="2" fillId="0" borderId="0">
      <alignment/>
      <protection/>
    </xf>
    <xf numFmtId="4" fontId="30" fillId="88" borderId="0" applyNumberFormat="0" applyProtection="0">
      <alignment horizontal="left" vertical="center" indent="1"/>
    </xf>
    <xf numFmtId="4" fontId="30" fillId="88" borderId="0" applyNumberFormat="0" applyProtection="0">
      <alignment horizontal="left" vertical="center" indent="1"/>
    </xf>
    <xf numFmtId="0" fontId="2" fillId="0" borderId="0">
      <alignment/>
      <protection/>
    </xf>
    <xf numFmtId="0" fontId="31" fillId="0" borderId="19" applyNumberFormat="0" applyProtection="0">
      <alignment horizontal="left" vertical="center" wrapText="1" indent="1"/>
    </xf>
    <xf numFmtId="0" fontId="2" fillId="0" borderId="0">
      <alignment/>
      <protection/>
    </xf>
    <xf numFmtId="0" fontId="2" fillId="87" borderId="18" applyNumberFormat="0" applyProtection="0">
      <alignment horizontal="left" vertical="top" indent="1"/>
    </xf>
    <xf numFmtId="0" fontId="2" fillId="87" borderId="18" applyNumberFormat="0" applyProtection="0">
      <alignment horizontal="left" vertical="top" indent="1"/>
    </xf>
    <xf numFmtId="0" fontId="2" fillId="0" borderId="0">
      <alignment/>
      <protection/>
    </xf>
    <xf numFmtId="0" fontId="3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88" borderId="18" applyNumberFormat="0" applyProtection="0">
      <alignment horizontal="left" vertical="top" indent="1"/>
    </xf>
    <xf numFmtId="0" fontId="2" fillId="88" borderId="18" applyNumberFormat="0" applyProtection="0">
      <alignment horizontal="left" vertical="top" indent="1"/>
    </xf>
    <xf numFmtId="0" fontId="2" fillId="0" borderId="0">
      <alignment/>
      <protection/>
    </xf>
    <xf numFmtId="0" fontId="3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15" borderId="18" applyNumberFormat="0" applyProtection="0">
      <alignment horizontal="left" vertical="top" indent="1"/>
    </xf>
    <xf numFmtId="0" fontId="2" fillId="15" borderId="18" applyNumberFormat="0" applyProtection="0">
      <alignment horizontal="left" vertical="top" indent="1"/>
    </xf>
    <xf numFmtId="0" fontId="2" fillId="0" borderId="0">
      <alignment/>
      <protection/>
    </xf>
    <xf numFmtId="0" fontId="3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89" borderId="18" applyNumberFormat="0" applyProtection="0">
      <alignment horizontal="left" vertical="top" indent="1"/>
    </xf>
    <xf numFmtId="0" fontId="2" fillId="89" borderId="18" applyNumberFormat="0" applyProtection="0">
      <alignment horizontal="left" vertical="top" indent="1"/>
    </xf>
    <xf numFmtId="0" fontId="2" fillId="0" borderId="0">
      <alignment/>
      <protection/>
    </xf>
    <xf numFmtId="0" fontId="2" fillId="90" borderId="20" applyNumberFormat="0">
      <alignment/>
      <protection locked="0"/>
    </xf>
    <xf numFmtId="0" fontId="2" fillId="90" borderId="20" applyNumberFormat="0">
      <alignment/>
      <protection locked="0"/>
    </xf>
    <xf numFmtId="0" fontId="32" fillId="87" borderId="21" applyBorder="0">
      <alignment/>
      <protection/>
    </xf>
    <xf numFmtId="0" fontId="2" fillId="0" borderId="0">
      <alignment/>
      <protection/>
    </xf>
    <xf numFmtId="4" fontId="33" fillId="91" borderId="18" applyNumberFormat="0" applyProtection="0">
      <alignment vertical="center"/>
    </xf>
    <xf numFmtId="0" fontId="2" fillId="0" borderId="0">
      <alignment/>
      <protection/>
    </xf>
    <xf numFmtId="4" fontId="27" fillId="91" borderId="20" applyNumberFormat="0" applyProtection="0">
      <alignment vertical="center"/>
    </xf>
    <xf numFmtId="0" fontId="2" fillId="0" borderId="0">
      <alignment/>
      <protection/>
    </xf>
    <xf numFmtId="4" fontId="33" fillId="92" borderId="18" applyNumberFormat="0" applyProtection="0">
      <alignment horizontal="left" vertical="center" indent="1"/>
    </xf>
    <xf numFmtId="0" fontId="2" fillId="0" borderId="0">
      <alignment/>
      <protection/>
    </xf>
    <xf numFmtId="0" fontId="33" fillId="91" borderId="18" applyNumberFormat="0" applyProtection="0">
      <alignment horizontal="left" vertical="top" indent="1"/>
    </xf>
    <xf numFmtId="4" fontId="30" fillId="89" borderId="18" applyNumberFormat="0" applyProtection="0">
      <alignment horizontal="right" vertical="center"/>
    </xf>
    <xf numFmtId="4" fontId="34" fillId="90" borderId="20" applyNumberFormat="0" applyProtection="0">
      <alignment horizontal="right" vertical="center"/>
    </xf>
    <xf numFmtId="0" fontId="2" fillId="0" borderId="0">
      <alignment/>
      <protection/>
    </xf>
    <xf numFmtId="4" fontId="27" fillId="90" borderId="17" applyNumberFormat="0" applyProtection="0">
      <alignment horizontal="right" vertical="center"/>
    </xf>
    <xf numFmtId="4" fontId="30" fillId="88" borderId="18" applyNumberFormat="0" applyProtection="0">
      <alignment horizontal="left" vertical="center" indent="1"/>
    </xf>
    <xf numFmtId="4" fontId="26" fillId="31" borderId="17" applyNumberFormat="0" applyProtection="0">
      <alignment horizontal="left" vertical="center" indent="1"/>
    </xf>
    <xf numFmtId="0" fontId="2" fillId="0" borderId="0">
      <alignment/>
      <protection/>
    </xf>
    <xf numFmtId="0" fontId="33" fillId="88" borderId="18" applyNumberFormat="0" applyProtection="0">
      <alignment horizontal="left" vertical="top" indent="1"/>
    </xf>
    <xf numFmtId="0" fontId="2" fillId="0" borderId="0">
      <alignment/>
      <protection/>
    </xf>
    <xf numFmtId="4" fontId="35" fillId="93" borderId="0" applyNumberFormat="0" applyProtection="0">
      <alignment horizontal="left" vertical="center" indent="1"/>
    </xf>
    <xf numFmtId="4" fontId="35" fillId="93" borderId="0" applyNumberFormat="0" applyProtection="0">
      <alignment horizontal="left" vertical="center" indent="1"/>
    </xf>
    <xf numFmtId="0" fontId="26" fillId="94" borderId="20">
      <alignment/>
      <protection/>
    </xf>
    <xf numFmtId="0" fontId="2" fillId="0" borderId="0">
      <alignment/>
      <protection/>
    </xf>
    <xf numFmtId="4" fontId="36" fillId="90" borderId="17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8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3" fillId="0" borderId="22" applyNumberFormat="0" applyFill="0" applyAlignment="0" applyProtection="0"/>
    <xf numFmtId="0" fontId="15" fillId="0" borderId="23" applyNumberFormat="0" applyFill="0" applyAlignment="0" applyProtection="0"/>
    <xf numFmtId="164" fontId="40" fillId="92" borderId="0" applyBorder="0" applyProtection="0">
      <alignment/>
    </xf>
    <xf numFmtId="0" fontId="84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20" xfId="171" applyFont="1" applyFill="1" applyBorder="1" applyAlignment="1">
      <alignment horizontal="center" vertical="center" wrapText="1"/>
      <protection/>
    </xf>
    <xf numFmtId="0" fontId="7" fillId="0" borderId="24" xfId="171" applyFont="1" applyFill="1" applyBorder="1" applyAlignment="1">
      <alignment horizontal="left" vertical="center"/>
      <protection/>
    </xf>
    <xf numFmtId="0" fontId="7" fillId="0" borderId="25" xfId="171" applyFont="1" applyFill="1" applyBorder="1" applyAlignment="1">
      <alignment horizontal="center" vertical="center"/>
      <protection/>
    </xf>
    <xf numFmtId="0" fontId="7" fillId="0" borderId="26" xfId="171" applyFont="1" applyFill="1" applyBorder="1" applyAlignment="1">
      <alignment horizontal="center" vertical="center"/>
      <protection/>
    </xf>
    <xf numFmtId="0" fontId="8" fillId="0" borderId="27" xfId="171" applyFont="1" applyFill="1" applyBorder="1" applyAlignment="1">
      <alignment horizontal="center" vertical="center"/>
      <protection/>
    </xf>
    <xf numFmtId="3" fontId="4" fillId="0" borderId="0" xfId="171" applyNumberFormat="1" applyFont="1" applyFill="1" applyBorder="1" applyAlignment="1">
      <alignment horizontal="center"/>
      <protection/>
    </xf>
    <xf numFmtId="3" fontId="4" fillId="0" borderId="28" xfId="171" applyNumberFormat="1" applyFont="1" applyFill="1" applyBorder="1" applyAlignment="1">
      <alignment horizontal="center"/>
      <protection/>
    </xf>
    <xf numFmtId="0" fontId="4" fillId="0" borderId="29" xfId="171" applyFont="1" applyFill="1" applyBorder="1" applyAlignment="1">
      <alignment horizontal="left" wrapText="1"/>
      <protection/>
    </xf>
    <xf numFmtId="0" fontId="8" fillId="0" borderId="30" xfId="171" applyFont="1" applyFill="1" applyBorder="1" applyAlignment="1">
      <alignment horizontal="right" vertical="center" wrapText="1"/>
      <protection/>
    </xf>
    <xf numFmtId="0" fontId="8" fillId="0" borderId="27" xfId="171" applyFont="1" applyFill="1" applyBorder="1" applyAlignment="1">
      <alignment horizontal="centerContinuous" vertical="center"/>
      <protection/>
    </xf>
    <xf numFmtId="0" fontId="8" fillId="0" borderId="31" xfId="171" applyFont="1" applyFill="1" applyBorder="1" applyAlignment="1">
      <alignment horizontal="right" vertical="center" wrapText="1"/>
      <protection/>
    </xf>
    <xf numFmtId="3" fontId="9" fillId="0" borderId="32" xfId="171" applyNumberFormat="1" applyFont="1" applyFill="1" applyBorder="1" applyAlignment="1">
      <alignment horizontal="center" vertical="center"/>
      <protection/>
    </xf>
    <xf numFmtId="3" fontId="9" fillId="0" borderId="32" xfId="171" applyNumberFormat="1" applyFont="1" applyFill="1" applyBorder="1" applyAlignment="1">
      <alignment horizontal="right" vertical="center"/>
      <protection/>
    </xf>
    <xf numFmtId="3" fontId="9" fillId="0" borderId="33" xfId="171" applyNumberFormat="1" applyFont="1" applyFill="1" applyBorder="1" applyAlignment="1">
      <alignment horizontal="right" vertical="center"/>
      <protection/>
    </xf>
    <xf numFmtId="3" fontId="4" fillId="0" borderId="0" xfId="171" applyNumberFormat="1" applyFont="1" applyFill="1" applyBorder="1" applyAlignment="1">
      <alignment horizontal="center" vertical="center"/>
      <protection/>
    </xf>
    <xf numFmtId="3" fontId="4" fillId="0" borderId="28" xfId="171" applyNumberFormat="1" applyFont="1" applyFill="1" applyBorder="1" applyAlignment="1">
      <alignment horizontal="center" vertical="center"/>
      <protection/>
    </xf>
    <xf numFmtId="0" fontId="4" fillId="0" borderId="29" xfId="171" applyFont="1" applyFill="1" applyBorder="1" applyAlignment="1">
      <alignment horizontal="left" vertical="center" wrapText="1"/>
      <protection/>
    </xf>
    <xf numFmtId="3" fontId="4" fillId="0" borderId="34" xfId="171" applyNumberFormat="1" applyFont="1" applyFill="1" applyBorder="1" applyAlignment="1">
      <alignment horizontal="right" vertical="center"/>
      <protection/>
    </xf>
    <xf numFmtId="3" fontId="9" fillId="0" borderId="20" xfId="171" applyNumberFormat="1" applyFont="1" applyFill="1" applyBorder="1" applyAlignment="1">
      <alignment horizontal="right" vertical="center"/>
      <protection/>
    </xf>
    <xf numFmtId="2" fontId="4" fillId="0" borderId="35" xfId="171" applyNumberFormat="1" applyFont="1" applyFill="1" applyBorder="1" applyAlignment="1">
      <alignment horizontal="left" vertical="center" wrapText="1"/>
      <protection/>
    </xf>
    <xf numFmtId="3" fontId="4" fillId="0" borderId="34" xfId="171" applyNumberFormat="1" applyFont="1" applyFill="1" applyBorder="1" applyAlignment="1">
      <alignment horizontal="right" vertical="center"/>
      <protection/>
    </xf>
    <xf numFmtId="3" fontId="4" fillId="0" borderId="36" xfId="171" applyNumberFormat="1" applyFont="1" applyFill="1" applyBorder="1" applyAlignment="1">
      <alignment horizontal="right" vertical="center"/>
      <protection/>
    </xf>
    <xf numFmtId="3" fontId="9" fillId="0" borderId="37" xfId="171" applyNumberFormat="1" applyFont="1" applyFill="1" applyBorder="1" applyAlignment="1">
      <alignment horizontal="right" vertical="center"/>
      <protection/>
    </xf>
    <xf numFmtId="0" fontId="8" fillId="0" borderId="38" xfId="140" applyFont="1" applyFill="1" applyBorder="1" applyAlignment="1">
      <alignment horizontal="right" vertical="center" wrapText="1"/>
      <protection/>
    </xf>
    <xf numFmtId="3" fontId="9" fillId="0" borderId="39" xfId="171" applyNumberFormat="1" applyFont="1" applyFill="1" applyBorder="1" applyAlignment="1">
      <alignment horizontal="center" vertical="center"/>
      <protection/>
    </xf>
    <xf numFmtId="0" fontId="4" fillId="0" borderId="0" xfId="171" applyFont="1" applyFill="1" applyBorder="1" applyAlignment="1">
      <alignment horizontal="left"/>
      <protection/>
    </xf>
    <xf numFmtId="0" fontId="3" fillId="0" borderId="0" xfId="171" applyFont="1" applyFill="1" applyBorder="1">
      <alignment/>
      <protection/>
    </xf>
    <xf numFmtId="3" fontId="4" fillId="0" borderId="28" xfId="171" applyNumberFormat="1" applyFont="1" applyFill="1" applyBorder="1" applyAlignment="1">
      <alignment horizontal="right" vertical="center"/>
      <protection/>
    </xf>
    <xf numFmtId="3" fontId="9" fillId="0" borderId="40" xfId="171" applyNumberFormat="1" applyFont="1" applyFill="1" applyBorder="1" applyAlignment="1">
      <alignment horizontal="right" vertical="center"/>
      <protection/>
    </xf>
    <xf numFmtId="3" fontId="4" fillId="0" borderId="41" xfId="171" applyNumberFormat="1" applyFont="1" applyFill="1" applyBorder="1" applyAlignment="1">
      <alignment horizontal="right" vertical="center"/>
      <protection/>
    </xf>
    <xf numFmtId="0" fontId="7" fillId="0" borderId="24" xfId="171" applyFont="1" applyFill="1" applyBorder="1" applyAlignment="1">
      <alignment horizontal="left" vertical="center" wrapText="1"/>
      <protection/>
    </xf>
    <xf numFmtId="0" fontId="4" fillId="0" borderId="0" xfId="170" applyFont="1" applyFill="1" applyAlignment="1">
      <alignment vertical="center"/>
      <protection/>
    </xf>
    <xf numFmtId="0" fontId="4" fillId="0" borderId="0" xfId="170" applyFont="1" applyFill="1" applyAlignment="1">
      <alignment horizontal="left" vertical="center"/>
      <protection/>
    </xf>
    <xf numFmtId="0" fontId="3" fillId="0" borderId="0" xfId="171" applyFont="1" applyFill="1" applyBorder="1" applyAlignment="1">
      <alignment vertical="center"/>
      <protection/>
    </xf>
    <xf numFmtId="0" fontId="3" fillId="0" borderId="0" xfId="171" applyFont="1" applyFill="1" applyBorder="1" applyAlignment="1">
      <alignment horizontal="centerContinuous" vertical="center"/>
      <protection/>
    </xf>
    <xf numFmtId="0" fontId="3" fillId="0" borderId="0" xfId="140" applyFont="1" applyFill="1" applyBorder="1" applyAlignment="1">
      <alignment horizontal="right" vertical="center"/>
      <protection/>
    </xf>
    <xf numFmtId="0" fontId="3" fillId="0" borderId="31" xfId="171" applyFont="1" applyFill="1" applyBorder="1" applyAlignment="1">
      <alignment horizontal="center"/>
      <protection/>
    </xf>
    <xf numFmtId="0" fontId="3" fillId="0" borderId="32" xfId="171" applyFont="1" applyFill="1" applyBorder="1" applyAlignment="1">
      <alignment horizontal="center"/>
      <protection/>
    </xf>
    <xf numFmtId="0" fontId="3" fillId="0" borderId="33" xfId="171" applyFont="1" applyFill="1" applyBorder="1" applyAlignment="1">
      <alignment horizontal="center"/>
      <protection/>
    </xf>
    <xf numFmtId="0" fontId="8" fillId="0" borderId="38" xfId="171" applyFont="1" applyFill="1" applyBorder="1" applyAlignment="1">
      <alignment horizontal="right" vertical="center" wrapText="1"/>
      <protection/>
    </xf>
    <xf numFmtId="3" fontId="4" fillId="0" borderId="42" xfId="171" applyNumberFormat="1" applyFont="1" applyFill="1" applyBorder="1" applyAlignment="1">
      <alignment horizontal="right" vertical="center"/>
      <protection/>
    </xf>
    <xf numFmtId="3" fontId="4" fillId="0" borderId="43" xfId="171" applyNumberFormat="1" applyFont="1" applyFill="1" applyBorder="1" applyAlignment="1">
      <alignment horizontal="right" vertical="center"/>
      <protection/>
    </xf>
    <xf numFmtId="3" fontId="4" fillId="0" borderId="44" xfId="171" applyNumberFormat="1" applyFont="1" applyFill="1" applyBorder="1" applyAlignment="1">
      <alignment horizontal="right" vertical="center"/>
      <protection/>
    </xf>
    <xf numFmtId="3" fontId="4" fillId="0" borderId="45" xfId="171" applyNumberFormat="1" applyFont="1" applyFill="1" applyBorder="1" applyAlignment="1">
      <alignment horizontal="right" vertical="center"/>
      <protection/>
    </xf>
    <xf numFmtId="0" fontId="8" fillId="0" borderId="46" xfId="171" applyFont="1" applyFill="1" applyBorder="1" applyAlignment="1">
      <alignment horizontal="right" vertical="center" wrapText="1"/>
      <protection/>
    </xf>
    <xf numFmtId="3" fontId="9" fillId="0" borderId="47" xfId="171" applyNumberFormat="1" applyFont="1" applyFill="1" applyBorder="1" applyAlignment="1">
      <alignment horizontal="center"/>
      <protection/>
    </xf>
    <xf numFmtId="3" fontId="9" fillId="0" borderId="47" xfId="171" applyNumberFormat="1" applyFont="1" applyFill="1" applyBorder="1" applyAlignment="1">
      <alignment horizontal="right"/>
      <protection/>
    </xf>
    <xf numFmtId="3" fontId="9" fillId="0" borderId="48" xfId="171" applyNumberFormat="1" applyFont="1" applyFill="1" applyBorder="1" applyAlignment="1">
      <alignment horizontal="center"/>
      <protection/>
    </xf>
    <xf numFmtId="0" fontId="8" fillId="0" borderId="49" xfId="171" applyFont="1" applyFill="1" applyBorder="1" applyAlignment="1">
      <alignment horizontal="right" vertical="center" wrapText="1"/>
      <protection/>
    </xf>
    <xf numFmtId="3" fontId="9" fillId="0" borderId="50" xfId="171" applyNumberFormat="1" applyFont="1" applyFill="1" applyBorder="1" applyAlignment="1">
      <alignment horizontal="center"/>
      <protection/>
    </xf>
    <xf numFmtId="3" fontId="9" fillId="0" borderId="50" xfId="171" applyNumberFormat="1" applyFont="1" applyFill="1" applyBorder="1" applyAlignment="1">
      <alignment horizontal="right"/>
      <protection/>
    </xf>
    <xf numFmtId="3" fontId="9" fillId="0" borderId="51" xfId="171" applyNumberFormat="1" applyFont="1" applyFill="1" applyBorder="1" applyAlignment="1">
      <alignment horizontal="center"/>
      <protection/>
    </xf>
    <xf numFmtId="3" fontId="9" fillId="0" borderId="52" xfId="161" applyNumberFormat="1" applyFont="1" applyFill="1" applyBorder="1" applyAlignment="1">
      <alignment horizontal="right" vertical="center"/>
      <protection/>
    </xf>
    <xf numFmtId="3" fontId="9" fillId="0" borderId="39" xfId="161" applyNumberFormat="1" applyFont="1" applyFill="1" applyBorder="1" applyAlignment="1">
      <alignment horizontal="right" vertical="center"/>
      <protection/>
    </xf>
    <xf numFmtId="3" fontId="9" fillId="0" borderId="20" xfId="171" applyNumberFormat="1" applyFont="1" applyFill="1" applyBorder="1" applyAlignment="1">
      <alignment horizontal="center" vertical="center"/>
      <protection/>
    </xf>
    <xf numFmtId="3" fontId="9" fillId="0" borderId="40" xfId="171" applyNumberFormat="1" applyFont="1" applyFill="1" applyBorder="1" applyAlignment="1">
      <alignment horizontal="center" vertical="center"/>
      <protection/>
    </xf>
    <xf numFmtId="3" fontId="9" fillId="0" borderId="53" xfId="161" applyNumberFormat="1" applyFont="1" applyFill="1" applyBorder="1" applyAlignment="1">
      <alignment horizontal="right" vertical="center"/>
      <protection/>
    </xf>
    <xf numFmtId="3" fontId="9" fillId="0" borderId="54" xfId="161" applyNumberFormat="1" applyFont="1" applyFill="1" applyBorder="1" applyAlignment="1">
      <alignment horizontal="right" vertical="center"/>
      <protection/>
    </xf>
    <xf numFmtId="0" fontId="8" fillId="0" borderId="55" xfId="140" applyFont="1" applyFill="1" applyBorder="1" applyAlignment="1">
      <alignment horizontal="right" vertical="center"/>
      <protection/>
    </xf>
    <xf numFmtId="3" fontId="9" fillId="0" borderId="56" xfId="171" applyNumberFormat="1" applyFont="1" applyFill="1" applyBorder="1" applyAlignment="1">
      <alignment vertical="center"/>
      <protection/>
    </xf>
    <xf numFmtId="3" fontId="9" fillId="0" borderId="57" xfId="171" applyNumberFormat="1" applyFont="1" applyFill="1" applyBorder="1" applyAlignment="1">
      <alignment vertical="center"/>
      <protection/>
    </xf>
    <xf numFmtId="3" fontId="9" fillId="0" borderId="50" xfId="171" applyNumberFormat="1" applyFont="1" applyFill="1" applyBorder="1" applyAlignment="1">
      <alignment horizontal="center" vertical="center"/>
      <protection/>
    </xf>
    <xf numFmtId="3" fontId="9" fillId="0" borderId="50" xfId="171" applyNumberFormat="1" applyFont="1" applyFill="1" applyBorder="1" applyAlignment="1">
      <alignment horizontal="right" vertical="center"/>
      <protection/>
    </xf>
    <xf numFmtId="3" fontId="9" fillId="0" borderId="51" xfId="171" applyNumberFormat="1" applyFont="1" applyFill="1" applyBorder="1" applyAlignment="1">
      <alignment horizontal="center" vertical="center"/>
      <protection/>
    </xf>
    <xf numFmtId="3" fontId="9" fillId="0" borderId="39" xfId="171" applyNumberFormat="1" applyFont="1" applyFill="1" applyBorder="1" applyAlignment="1">
      <alignment horizontal="right" vertical="center"/>
      <protection/>
    </xf>
    <xf numFmtId="3" fontId="9" fillId="0" borderId="54" xfId="17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5" fillId="0" borderId="0" xfId="172" applyFont="1" applyFill="1" applyAlignment="1">
      <alignment vertical="center"/>
      <protection/>
    </xf>
    <xf numFmtId="0" fontId="3" fillId="0" borderId="0" xfId="0" applyFont="1" applyAlignment="1">
      <alignment/>
    </xf>
    <xf numFmtId="0" fontId="5" fillId="0" borderId="0" xfId="171" applyNumberFormat="1" applyFont="1" applyFill="1" applyAlignment="1" quotePrefix="1">
      <alignment horizontal="center" vertical="center"/>
      <protection/>
    </xf>
    <xf numFmtId="0" fontId="5" fillId="0" borderId="0" xfId="171" applyNumberFormat="1" applyFont="1" applyFill="1" applyAlignment="1">
      <alignment horizontal="center" vertical="center"/>
      <protection/>
    </xf>
    <xf numFmtId="0" fontId="3" fillId="0" borderId="46" xfId="171" applyFont="1" applyFill="1" applyBorder="1" applyAlignment="1">
      <alignment horizontal="center" vertical="center" wrapText="1"/>
      <protection/>
    </xf>
    <xf numFmtId="0" fontId="3" fillId="0" borderId="30" xfId="171" applyFont="1" applyFill="1" applyBorder="1" applyAlignment="1">
      <alignment horizontal="center" vertical="center" wrapText="1"/>
      <protection/>
    </xf>
    <xf numFmtId="0" fontId="3" fillId="0" borderId="47" xfId="171" applyFont="1" applyFill="1" applyBorder="1" applyAlignment="1">
      <alignment horizontal="center" vertical="center" wrapText="1"/>
      <protection/>
    </xf>
    <xf numFmtId="0" fontId="3" fillId="0" borderId="20" xfId="171" applyFont="1" applyFill="1" applyBorder="1" applyAlignment="1">
      <alignment horizontal="center" vertical="center" wrapText="1"/>
      <protection/>
    </xf>
    <xf numFmtId="0" fontId="3" fillId="0" borderId="48" xfId="171" applyFont="1" applyFill="1" applyBorder="1" applyAlignment="1">
      <alignment horizontal="center" vertical="center" wrapText="1"/>
      <protection/>
    </xf>
    <xf numFmtId="0" fontId="3" fillId="0" borderId="40" xfId="171" applyFont="1" applyFill="1" applyBorder="1" applyAlignment="1">
      <alignment horizontal="center" vertical="center" wrapText="1"/>
      <protection/>
    </xf>
    <xf numFmtId="0" fontId="3" fillId="0" borderId="58" xfId="0" applyFont="1" applyBorder="1" applyAlignment="1">
      <alignment horizontal="center" wrapText="1"/>
    </xf>
    <xf numFmtId="0" fontId="44" fillId="0" borderId="59" xfId="173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5" fillId="0" borderId="0" xfId="140" applyNumberFormat="1" applyFont="1" applyFill="1" applyBorder="1" applyAlignment="1">
      <alignment horizontal="center" vertical="center"/>
      <protection/>
    </xf>
    <xf numFmtId="0" fontId="6" fillId="0" borderId="0" xfId="140" applyNumberFormat="1" applyFont="1" applyFill="1" applyAlignment="1">
      <alignment horizontal="center" vertical="center" wrapText="1"/>
      <protection/>
    </xf>
    <xf numFmtId="0" fontId="6" fillId="0" borderId="0" xfId="140" applyNumberFormat="1" applyFont="1" applyFill="1" applyAlignment="1">
      <alignment horizontal="center" vertical="center"/>
      <protection/>
    </xf>
  </cellXfs>
  <cellStyles count="2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20% 2" xfId="53"/>
    <cellStyle name="Accent1 - 40%" xfId="54"/>
    <cellStyle name="Accent1 - 40% 2" xfId="55"/>
    <cellStyle name="Accent1 - 60%" xfId="56"/>
    <cellStyle name="Accent1 - 60% 2" xfId="57"/>
    <cellStyle name="Accent1 2" xfId="58"/>
    <cellStyle name="Accent2" xfId="59"/>
    <cellStyle name="Accent2 - 20%" xfId="60"/>
    <cellStyle name="Accent2 - 20% 2" xfId="61"/>
    <cellStyle name="Accent2 - 40%" xfId="62"/>
    <cellStyle name="Accent2 - 40% 2" xfId="63"/>
    <cellStyle name="Accent2 - 60%" xfId="64"/>
    <cellStyle name="Accent2 - 60% 2" xfId="65"/>
    <cellStyle name="Accent2 2" xfId="66"/>
    <cellStyle name="Accent3" xfId="67"/>
    <cellStyle name="Accent3 - 20%" xfId="68"/>
    <cellStyle name="Accent3 - 20% 2" xfId="69"/>
    <cellStyle name="Accent3 - 40%" xfId="70"/>
    <cellStyle name="Accent3 - 40% 2" xfId="71"/>
    <cellStyle name="Accent3 - 60%" xfId="72"/>
    <cellStyle name="Accent3 - 60% 2" xfId="73"/>
    <cellStyle name="Accent3 2" xfId="74"/>
    <cellStyle name="Accent3 3" xfId="75"/>
    <cellStyle name="Accent3 4" xfId="76"/>
    <cellStyle name="Accent4" xfId="77"/>
    <cellStyle name="Accent4 - 20%" xfId="78"/>
    <cellStyle name="Accent4 - 20% 2" xfId="79"/>
    <cellStyle name="Accent4 - 40%" xfId="80"/>
    <cellStyle name="Accent4 - 40% 2" xfId="81"/>
    <cellStyle name="Accent4 - 60%" xfId="82"/>
    <cellStyle name="Accent4 - 60% 2" xfId="83"/>
    <cellStyle name="Accent4 2" xfId="84"/>
    <cellStyle name="Accent4 3" xfId="85"/>
    <cellStyle name="Accent4 4" xfId="86"/>
    <cellStyle name="Accent5" xfId="87"/>
    <cellStyle name="Accent5 - 20%" xfId="88"/>
    <cellStyle name="Accent5 - 20% 2" xfId="89"/>
    <cellStyle name="Accent5 - 40%" xfId="90"/>
    <cellStyle name="Accent5 - 60%" xfId="91"/>
    <cellStyle name="Accent5 - 60% 2" xfId="92"/>
    <cellStyle name="Accent5 2" xfId="93"/>
    <cellStyle name="Accent5 3" xfId="94"/>
    <cellStyle name="Accent5 4" xfId="95"/>
    <cellStyle name="Accent6" xfId="96"/>
    <cellStyle name="Accent6 - 20%" xfId="97"/>
    <cellStyle name="Accent6 - 40%" xfId="98"/>
    <cellStyle name="Accent6 - 40% 2" xfId="99"/>
    <cellStyle name="Accent6 - 60%" xfId="100"/>
    <cellStyle name="Accent6 - 60% 2" xfId="101"/>
    <cellStyle name="Accent6 2" xfId="102"/>
    <cellStyle name="Accent6 3" xfId="103"/>
    <cellStyle name="Accent6 4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urrency" xfId="113"/>
    <cellStyle name="Currency [0]" xfId="114"/>
    <cellStyle name="Emphasis 1" xfId="115"/>
    <cellStyle name="Emphasis 1 2" xfId="116"/>
    <cellStyle name="Emphasis 2" xfId="117"/>
    <cellStyle name="Emphasis 2 2" xfId="118"/>
    <cellStyle name="Emphasis 3" xfId="119"/>
    <cellStyle name="Explanatory Text" xfId="120"/>
    <cellStyle name="Explanatory Text 2" xfId="121"/>
    <cellStyle name="Followed Hyperlink" xfId="122"/>
    <cellStyle name="Good" xfId="123"/>
    <cellStyle name="Good 2" xfId="124"/>
    <cellStyle name="Heading 1" xfId="125"/>
    <cellStyle name="Heading 1 2" xfId="126"/>
    <cellStyle name="Heading 2" xfId="127"/>
    <cellStyle name="Heading 2 2" xfId="128"/>
    <cellStyle name="Heading 3" xfId="129"/>
    <cellStyle name="Heading 3 2" xfId="130"/>
    <cellStyle name="Heading 4" xfId="131"/>
    <cellStyle name="Heading 4 2" xfId="132"/>
    <cellStyle name="Hyperlink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10" xfId="140"/>
    <cellStyle name="Normal 10 2" xfId="141"/>
    <cellStyle name="Normal 11" xfId="142"/>
    <cellStyle name="Normal 11 2" xfId="143"/>
    <cellStyle name="Normal 12" xfId="144"/>
    <cellStyle name="Normal 12 2" xfId="145"/>
    <cellStyle name="Normal 13" xfId="146"/>
    <cellStyle name="Normal 13 2" xfId="147"/>
    <cellStyle name="Normal 14" xfId="148"/>
    <cellStyle name="Normal 14 2" xfId="149"/>
    <cellStyle name="Normal 15" xfId="150"/>
    <cellStyle name="Normal 15 2" xfId="151"/>
    <cellStyle name="Normal 16" xfId="152"/>
    <cellStyle name="Normal 16 2" xfId="153"/>
    <cellStyle name="Normal 18" xfId="154"/>
    <cellStyle name="Normal 2" xfId="155"/>
    <cellStyle name="Normal 2 2" xfId="156"/>
    <cellStyle name="Normal 20" xfId="157"/>
    <cellStyle name="Normal 20 2" xfId="158"/>
    <cellStyle name="Normal 21" xfId="159"/>
    <cellStyle name="Normal 21 2" xfId="160"/>
    <cellStyle name="Normal 3" xfId="161"/>
    <cellStyle name="Normal 4" xfId="162"/>
    <cellStyle name="Normal 5" xfId="163"/>
    <cellStyle name="Normal 5 2" xfId="164"/>
    <cellStyle name="Normal 6" xfId="165"/>
    <cellStyle name="Normal 8" xfId="166"/>
    <cellStyle name="Normal 8 2" xfId="167"/>
    <cellStyle name="Normal 9" xfId="168"/>
    <cellStyle name="Normal 9 2" xfId="169"/>
    <cellStyle name="Normal_2009_3.piel_arejais parads_men_WORK" xfId="170"/>
    <cellStyle name="Normal_2010_3.piel_arejais parads_men_WORK" xfId="171"/>
    <cellStyle name="Normal_arejais parads_menesis-2006" xfId="172"/>
    <cellStyle name="Normal_galvojumi_men_2006(anglu)" xfId="173"/>
    <cellStyle name="Note" xfId="174"/>
    <cellStyle name="Note 2" xfId="175"/>
    <cellStyle name="Note 2 2" xfId="176"/>
    <cellStyle name="Output" xfId="177"/>
    <cellStyle name="Output 2" xfId="178"/>
    <cellStyle name="Parastais_FMLikp01_p05_221205_pap_afp_makp" xfId="179"/>
    <cellStyle name="Percent" xfId="180"/>
    <cellStyle name="Percent 2" xfId="181"/>
    <cellStyle name="SAPBEXaggData" xfId="182"/>
    <cellStyle name="SAPBEXaggData 2" xfId="183"/>
    <cellStyle name="SAPBEXaggDataEmph" xfId="184"/>
    <cellStyle name="SAPBEXaggDataEmph 2" xfId="185"/>
    <cellStyle name="SAPBEXaggItem" xfId="186"/>
    <cellStyle name="SAPBEXaggItem 2" xfId="187"/>
    <cellStyle name="SAPBEXaggItemX" xfId="188"/>
    <cellStyle name="SAPBEXaggItemX 2" xfId="189"/>
    <cellStyle name="SAPBEXchaText" xfId="190"/>
    <cellStyle name="SAPBEXchaText 2" xfId="191"/>
    <cellStyle name="SAPBEXexcBad7" xfId="192"/>
    <cellStyle name="SAPBEXexcBad7 2" xfId="193"/>
    <cellStyle name="SAPBEXexcBad8" xfId="194"/>
    <cellStyle name="SAPBEXexcBad8 2" xfId="195"/>
    <cellStyle name="SAPBEXexcBad9" xfId="196"/>
    <cellStyle name="SAPBEXexcBad9 2" xfId="197"/>
    <cellStyle name="SAPBEXexcCritical4" xfId="198"/>
    <cellStyle name="SAPBEXexcCritical4 2" xfId="199"/>
    <cellStyle name="SAPBEXexcCritical5" xfId="200"/>
    <cellStyle name="SAPBEXexcCritical5 2" xfId="201"/>
    <cellStyle name="SAPBEXexcCritical6" xfId="202"/>
    <cellStyle name="SAPBEXexcCritical6 2" xfId="203"/>
    <cellStyle name="SAPBEXexcGood1" xfId="204"/>
    <cellStyle name="SAPBEXexcGood1 2" xfId="205"/>
    <cellStyle name="SAPBEXexcGood2" xfId="206"/>
    <cellStyle name="SAPBEXexcGood2 2" xfId="207"/>
    <cellStyle name="SAPBEXexcGood3" xfId="208"/>
    <cellStyle name="SAPBEXexcGood3 2" xfId="209"/>
    <cellStyle name="SAPBEXfilterDrill" xfId="210"/>
    <cellStyle name="SAPBEXfilterDrill 2" xfId="211"/>
    <cellStyle name="SAPBEXfilterItem" xfId="212"/>
    <cellStyle name="SAPBEXfilterItem 2" xfId="213"/>
    <cellStyle name="SAPBEXfilterText" xfId="214"/>
    <cellStyle name="SAPBEXfilterText 2" xfId="215"/>
    <cellStyle name="SAPBEXfilterText 2 2" xfId="216"/>
    <cellStyle name="SAPBEXformats" xfId="217"/>
    <cellStyle name="SAPBEXformats 2" xfId="218"/>
    <cellStyle name="SAPBEXheaderItem" xfId="219"/>
    <cellStyle name="SAPBEXheaderItem 2" xfId="220"/>
    <cellStyle name="SAPBEXheaderItem 2 2" xfId="221"/>
    <cellStyle name="SAPBEXheaderText" xfId="222"/>
    <cellStyle name="SAPBEXheaderText 2" xfId="223"/>
    <cellStyle name="SAPBEXheaderText 2 2" xfId="224"/>
    <cellStyle name="SAPBEXHLevel0" xfId="225"/>
    <cellStyle name="SAPBEXHLevel0 2" xfId="226"/>
    <cellStyle name="SAPBEXHLevel0X" xfId="227"/>
    <cellStyle name="SAPBEXHLevel0X 2" xfId="228"/>
    <cellStyle name="SAPBEXHLevel0X 2 2" xfId="229"/>
    <cellStyle name="SAPBEXHLevel1" xfId="230"/>
    <cellStyle name="SAPBEXHLevel1 2" xfId="231"/>
    <cellStyle name="SAPBEXHLevel1X" xfId="232"/>
    <cellStyle name="SAPBEXHLevel1X 2" xfId="233"/>
    <cellStyle name="SAPBEXHLevel1X 2 2" xfId="234"/>
    <cellStyle name="SAPBEXHLevel2" xfId="235"/>
    <cellStyle name="SAPBEXHLevel2 2" xfId="236"/>
    <cellStyle name="SAPBEXHLevel2X" xfId="237"/>
    <cellStyle name="SAPBEXHLevel2X 2" xfId="238"/>
    <cellStyle name="SAPBEXHLevel2X 2 2" xfId="239"/>
    <cellStyle name="SAPBEXHLevel3" xfId="240"/>
    <cellStyle name="SAPBEXHLevel3 2" xfId="241"/>
    <cellStyle name="SAPBEXHLevel3X" xfId="242"/>
    <cellStyle name="SAPBEXHLevel3X 2" xfId="243"/>
    <cellStyle name="SAPBEXHLevel3X 2 2" xfId="244"/>
    <cellStyle name="SAPBEXinputData" xfId="245"/>
    <cellStyle name="SAPBEXinputData 2" xfId="246"/>
    <cellStyle name="SAPBEXinputData 2 2" xfId="247"/>
    <cellStyle name="SAPBEXItemHeader" xfId="248"/>
    <cellStyle name="SAPBEXresData" xfId="249"/>
    <cellStyle name="SAPBEXresData 2" xfId="250"/>
    <cellStyle name="SAPBEXresDataEmph" xfId="251"/>
    <cellStyle name="SAPBEXresDataEmph 2" xfId="252"/>
    <cellStyle name="SAPBEXresItem" xfId="253"/>
    <cellStyle name="SAPBEXresItem 2" xfId="254"/>
    <cellStyle name="SAPBEXresItemX" xfId="255"/>
    <cellStyle name="SAPBEXresItemX 2" xfId="256"/>
    <cellStyle name="SAPBEXstdData" xfId="257"/>
    <cellStyle name="SAPBEXstdData 2" xfId="258"/>
    <cellStyle name="SAPBEXstdDataEmph" xfId="259"/>
    <cellStyle name="SAPBEXstdDataEmph 2" xfId="260"/>
    <cellStyle name="SAPBEXstdItem" xfId="261"/>
    <cellStyle name="SAPBEXstdItem 2" xfId="262"/>
    <cellStyle name="SAPBEXstdItemX" xfId="263"/>
    <cellStyle name="SAPBEXstdItemX 2" xfId="264"/>
    <cellStyle name="SAPBEXtitle" xfId="265"/>
    <cellStyle name="SAPBEXtitle 2" xfId="266"/>
    <cellStyle name="SAPBEXtitle 2 2" xfId="267"/>
    <cellStyle name="SAPBEXunassignedItem" xfId="268"/>
    <cellStyle name="SAPBEXundefined" xfId="269"/>
    <cellStyle name="SAPBEXundefined 2" xfId="270"/>
    <cellStyle name="Sheet Title" xfId="271"/>
    <cellStyle name="Style 1" xfId="272"/>
    <cellStyle name="Title" xfId="273"/>
    <cellStyle name="Title 2" xfId="274"/>
    <cellStyle name="Total" xfId="275"/>
    <cellStyle name="Total 2" xfId="276"/>
    <cellStyle name="V?st." xfId="277"/>
    <cellStyle name="Warning Text" xfId="278"/>
    <cellStyle name="Warning Text 2" xfId="2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38100</xdr:rowOff>
    </xdr:from>
    <xdr:to>
      <xdr:col>5</xdr:col>
      <xdr:colOff>457200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zoomScalePageLayoutView="0" workbookViewId="0" topLeftCell="A19">
      <selection activeCell="A15" sqref="A15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3" s="69" customFormat="1" ht="45.75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8"/>
    </row>
    <row r="2" spans="1:13" s="69" customFormat="1" ht="24" customHeight="1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8"/>
    </row>
    <row r="3" spans="1:12" s="70" customFormat="1" ht="30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70" customFormat="1" ht="30" customHeight="1">
      <c r="A4" s="82" t="s">
        <v>59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1" customFormat="1" ht="15.75" customHeight="1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1" customFormat="1" ht="15.75" customHeight="1">
      <c r="A6" s="84" t="s">
        <v>18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1" customFormat="1" ht="15.75" customHeight="1">
      <c r="A7" s="71" t="s">
        <v>61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73" t="s">
        <v>4</v>
      </c>
      <c r="B9" s="75" t="s">
        <v>5</v>
      </c>
      <c r="C9" s="75"/>
      <c r="D9" s="75" t="s">
        <v>40</v>
      </c>
      <c r="E9" s="75" t="s">
        <v>7</v>
      </c>
      <c r="F9" s="75"/>
      <c r="G9" s="75"/>
      <c r="H9" s="75"/>
      <c r="I9" s="75"/>
      <c r="J9" s="75" t="s">
        <v>9</v>
      </c>
      <c r="K9" s="75"/>
      <c r="L9" s="77" t="s">
        <v>41</v>
      </c>
    </row>
    <row r="10" spans="1:12" s="1" customFormat="1" ht="38.25">
      <c r="A10" s="74"/>
      <c r="B10" s="2" t="s">
        <v>6</v>
      </c>
      <c r="C10" s="2" t="s">
        <v>1</v>
      </c>
      <c r="D10" s="76"/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6</v>
      </c>
      <c r="K10" s="2" t="s">
        <v>47</v>
      </c>
      <c r="L10" s="78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22.5">
      <c r="A14" s="9" t="s">
        <v>26</v>
      </c>
      <c r="B14" s="42">
        <v>351918</v>
      </c>
      <c r="C14" s="42">
        <v>351918</v>
      </c>
      <c r="D14" s="42">
        <v>0</v>
      </c>
      <c r="E14" s="42">
        <v>0</v>
      </c>
      <c r="F14" s="42">
        <v>31259</v>
      </c>
      <c r="G14" s="42">
        <v>0</v>
      </c>
      <c r="H14" s="42">
        <v>31259</v>
      </c>
      <c r="I14" s="42">
        <v>0</v>
      </c>
      <c r="J14" s="42">
        <v>0</v>
      </c>
      <c r="K14" s="42">
        <v>0</v>
      </c>
      <c r="L14" s="43">
        <v>0</v>
      </c>
    </row>
    <row r="15" spans="1:12" s="1" customFormat="1" ht="12.75">
      <c r="A15" s="9" t="s">
        <v>11</v>
      </c>
      <c r="B15" s="42">
        <v>181701000</v>
      </c>
      <c r="C15" s="42">
        <v>181701000</v>
      </c>
      <c r="D15" s="42">
        <v>121701000</v>
      </c>
      <c r="E15" s="42">
        <v>60000000</v>
      </c>
      <c r="F15" s="42">
        <v>0</v>
      </c>
      <c r="G15" s="42">
        <v>0</v>
      </c>
      <c r="H15" s="42">
        <v>0</v>
      </c>
      <c r="I15" s="42">
        <v>0</v>
      </c>
      <c r="J15" s="42">
        <v>181701000</v>
      </c>
      <c r="K15" s="42">
        <v>181701000</v>
      </c>
      <c r="L15" s="43">
        <v>0</v>
      </c>
    </row>
    <row r="16" spans="1:12" s="1" customFormat="1" ht="12.75">
      <c r="A16" s="9" t="s">
        <v>12</v>
      </c>
      <c r="B16" s="42">
        <v>531102555</v>
      </c>
      <c r="C16" s="42">
        <v>531102555</v>
      </c>
      <c r="D16" s="42">
        <v>511102555</v>
      </c>
      <c r="E16" s="42">
        <v>20000000</v>
      </c>
      <c r="F16" s="42">
        <v>0</v>
      </c>
      <c r="G16" s="42">
        <v>0</v>
      </c>
      <c r="H16" s="42">
        <v>0</v>
      </c>
      <c r="I16" s="42">
        <v>3969512</v>
      </c>
      <c r="J16" s="42">
        <v>531102555</v>
      </c>
      <c r="K16" s="42">
        <v>531102555</v>
      </c>
      <c r="L16" s="43">
        <v>0</v>
      </c>
    </row>
    <row r="17" spans="1:12" s="1" customFormat="1" ht="12.75">
      <c r="A17" s="9" t="s">
        <v>13</v>
      </c>
      <c r="B17" s="44">
        <v>413743442</v>
      </c>
      <c r="C17" s="44">
        <v>413743442</v>
      </c>
      <c r="D17" s="44">
        <v>413743442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413743442</v>
      </c>
      <c r="K17" s="44">
        <v>413743442</v>
      </c>
      <c r="L17" s="45">
        <v>0</v>
      </c>
    </row>
    <row r="18" spans="1:12" s="1" customFormat="1" ht="12.75">
      <c r="A18" s="10" t="s">
        <v>51</v>
      </c>
      <c r="B18" s="20">
        <v>1126898915</v>
      </c>
      <c r="C18" s="20">
        <v>1126898915</v>
      </c>
      <c r="D18" s="20">
        <v>1046546997</v>
      </c>
      <c r="E18" s="20">
        <v>80000000</v>
      </c>
      <c r="F18" s="20">
        <v>31259</v>
      </c>
      <c r="G18" s="20">
        <v>0</v>
      </c>
      <c r="H18" s="20">
        <v>31259</v>
      </c>
      <c r="I18" s="20">
        <v>3969512</v>
      </c>
      <c r="J18" s="20">
        <v>1126546997</v>
      </c>
      <c r="K18" s="20">
        <v>1126546997</v>
      </c>
      <c r="L18" s="30">
        <v>0</v>
      </c>
    </row>
    <row r="19" spans="1:12" s="1" customFormat="1" ht="13.5" thickBot="1">
      <c r="A19" s="12" t="str">
        <f>"Total in "&amp;LEFT($A$7,LEN($A$7)-5)&amp;":"</f>
        <v>Total in January:</v>
      </c>
      <c r="B19" s="13" t="s">
        <v>0</v>
      </c>
      <c r="C19" s="14">
        <v>1126898915</v>
      </c>
      <c r="D19" s="14">
        <v>1046546997</v>
      </c>
      <c r="E19" s="14">
        <v>80000000</v>
      </c>
      <c r="F19" s="14">
        <v>31259</v>
      </c>
      <c r="G19" s="14">
        <v>0</v>
      </c>
      <c r="H19" s="14">
        <v>31259</v>
      </c>
      <c r="I19" s="14">
        <v>3969512</v>
      </c>
      <c r="J19" s="13" t="s">
        <v>0</v>
      </c>
      <c r="K19" s="14">
        <v>1126546997</v>
      </c>
      <c r="L19" s="15">
        <v>0</v>
      </c>
    </row>
    <row r="20" spans="1:256" s="1" customFormat="1" ht="12" customHeight="1">
      <c r="A20" s="3" t="s">
        <v>22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2.75">
      <c r="A21" s="6" t="s">
        <v>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9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18" t="s">
        <v>15</v>
      </c>
      <c r="B22" s="42">
        <v>2517730</v>
      </c>
      <c r="C22" s="42">
        <v>2517730</v>
      </c>
      <c r="D22" s="42">
        <v>1589668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1589668</v>
      </c>
      <c r="K22" s="42">
        <v>1589668</v>
      </c>
      <c r="L22" s="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18" t="s">
        <v>16</v>
      </c>
      <c r="B23" s="42">
        <v>538040</v>
      </c>
      <c r="C23" s="42">
        <v>538040</v>
      </c>
      <c r="D23" s="42">
        <v>215798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215798</v>
      </c>
      <c r="K23" s="42">
        <v>215798</v>
      </c>
      <c r="L23" s="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33.75">
      <c r="A24" s="18" t="s">
        <v>48</v>
      </c>
      <c r="B24" s="42">
        <v>53225</v>
      </c>
      <c r="C24" s="42">
        <v>53225</v>
      </c>
      <c r="D24" s="42">
        <v>16182</v>
      </c>
      <c r="E24" s="42">
        <v>0</v>
      </c>
      <c r="F24" s="42">
        <v>1991</v>
      </c>
      <c r="G24" s="42">
        <v>0</v>
      </c>
      <c r="H24" s="42">
        <v>1933</v>
      </c>
      <c r="I24" s="42">
        <v>0</v>
      </c>
      <c r="J24" s="42">
        <v>16124</v>
      </c>
      <c r="K24" s="42">
        <v>16124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49</v>
      </c>
      <c r="B25" s="42">
        <v>34089</v>
      </c>
      <c r="C25" s="42">
        <v>34089</v>
      </c>
      <c r="D25" s="42">
        <v>25037</v>
      </c>
      <c r="E25" s="42">
        <v>0</v>
      </c>
      <c r="F25" s="42">
        <v>568</v>
      </c>
      <c r="G25" s="42">
        <v>0</v>
      </c>
      <c r="H25" s="42">
        <v>0</v>
      </c>
      <c r="I25" s="42">
        <v>0</v>
      </c>
      <c r="J25" s="42">
        <v>24469</v>
      </c>
      <c r="K25" s="42">
        <v>24469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50</v>
      </c>
      <c r="B26" s="42">
        <v>6085</v>
      </c>
      <c r="C26" s="42">
        <v>6085</v>
      </c>
      <c r="D26" s="42">
        <v>1977</v>
      </c>
      <c r="E26" s="42">
        <v>0</v>
      </c>
      <c r="F26" s="42">
        <v>253</v>
      </c>
      <c r="G26" s="42">
        <v>0</v>
      </c>
      <c r="H26" s="42">
        <v>0</v>
      </c>
      <c r="I26" s="42">
        <v>0</v>
      </c>
      <c r="J26" s="42">
        <v>1724</v>
      </c>
      <c r="K26" s="42">
        <v>1724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73</v>
      </c>
      <c r="B27" s="42">
        <v>39147</v>
      </c>
      <c r="C27" s="42">
        <v>39147</v>
      </c>
      <c r="D27" s="42">
        <v>23155</v>
      </c>
      <c r="E27" s="42">
        <v>0</v>
      </c>
      <c r="F27" s="42">
        <v>681</v>
      </c>
      <c r="G27" s="42">
        <v>0</v>
      </c>
      <c r="H27" s="42">
        <v>0</v>
      </c>
      <c r="I27" s="42">
        <v>0</v>
      </c>
      <c r="J27" s="42">
        <v>22474</v>
      </c>
      <c r="K27" s="42">
        <v>22474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23</v>
      </c>
      <c r="B28" s="42">
        <v>36440</v>
      </c>
      <c r="C28" s="42">
        <v>36440</v>
      </c>
      <c r="D28" s="42">
        <v>9915</v>
      </c>
      <c r="E28" s="42">
        <v>0</v>
      </c>
      <c r="F28" s="42">
        <v>262</v>
      </c>
      <c r="G28" s="42">
        <v>0</v>
      </c>
      <c r="H28" s="42">
        <v>0</v>
      </c>
      <c r="I28" s="42">
        <v>17</v>
      </c>
      <c r="J28" s="42">
        <v>9653</v>
      </c>
      <c r="K28" s="42">
        <v>9653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17</v>
      </c>
      <c r="B29" s="42">
        <v>379425</v>
      </c>
      <c r="C29" s="42">
        <v>379425</v>
      </c>
      <c r="D29" s="42">
        <v>117809</v>
      </c>
      <c r="E29" s="42">
        <v>0</v>
      </c>
      <c r="F29" s="42">
        <v>9663</v>
      </c>
      <c r="G29" s="42">
        <v>0</v>
      </c>
      <c r="H29" s="42">
        <v>0</v>
      </c>
      <c r="I29" s="42">
        <v>202</v>
      </c>
      <c r="J29" s="42">
        <v>108146</v>
      </c>
      <c r="K29" s="42">
        <v>108146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35</v>
      </c>
      <c r="B30" s="42">
        <v>135347</v>
      </c>
      <c r="C30" s="42">
        <v>135347</v>
      </c>
      <c r="D30" s="42">
        <v>78773</v>
      </c>
      <c r="E30" s="42">
        <v>0</v>
      </c>
      <c r="F30" s="42">
        <v>1610</v>
      </c>
      <c r="G30" s="42">
        <v>0</v>
      </c>
      <c r="H30" s="42">
        <v>0</v>
      </c>
      <c r="I30" s="42">
        <v>346</v>
      </c>
      <c r="J30" s="42">
        <v>77163</v>
      </c>
      <c r="K30" s="42">
        <v>77163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53</v>
      </c>
      <c r="B31" s="42">
        <v>119</v>
      </c>
      <c r="C31" s="42">
        <v>119</v>
      </c>
      <c r="D31" s="42">
        <v>38</v>
      </c>
      <c r="E31" s="42">
        <v>0</v>
      </c>
      <c r="F31" s="42">
        <v>10</v>
      </c>
      <c r="G31" s="42">
        <v>0</v>
      </c>
      <c r="H31" s="42">
        <v>0</v>
      </c>
      <c r="I31" s="42">
        <v>0</v>
      </c>
      <c r="J31" s="42">
        <v>28</v>
      </c>
      <c r="K31" s="42">
        <v>28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25</v>
      </c>
      <c r="B32" s="42">
        <v>5022737</v>
      </c>
      <c r="C32" s="42">
        <v>5022737</v>
      </c>
      <c r="D32" s="42">
        <v>4663970</v>
      </c>
      <c r="E32" s="42">
        <v>0</v>
      </c>
      <c r="F32" s="42">
        <v>89692</v>
      </c>
      <c r="G32" s="42">
        <v>0</v>
      </c>
      <c r="H32" s="42">
        <v>0</v>
      </c>
      <c r="I32" s="42">
        <v>23341</v>
      </c>
      <c r="J32" s="42">
        <v>4574278</v>
      </c>
      <c r="K32" s="42">
        <v>4574278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38</v>
      </c>
      <c r="B33" s="42">
        <v>14894285</v>
      </c>
      <c r="C33" s="42">
        <v>14894285</v>
      </c>
      <c r="D33" s="42">
        <v>5413219</v>
      </c>
      <c r="E33" s="42">
        <v>1200000</v>
      </c>
      <c r="F33" s="42">
        <v>0</v>
      </c>
      <c r="G33" s="42">
        <v>0</v>
      </c>
      <c r="H33" s="42">
        <v>0</v>
      </c>
      <c r="I33" s="42">
        <v>15016</v>
      </c>
      <c r="J33" s="42">
        <v>6613219</v>
      </c>
      <c r="K33" s="42">
        <v>6613219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55</v>
      </c>
      <c r="B34" s="42">
        <v>6000000</v>
      </c>
      <c r="C34" s="42">
        <v>6000000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1033</v>
      </c>
      <c r="J34" s="42">
        <v>0</v>
      </c>
      <c r="K34" s="42">
        <v>0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62</v>
      </c>
      <c r="B35" s="42">
        <v>5000000</v>
      </c>
      <c r="C35" s="42">
        <v>5000000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33.75">
      <c r="A36" s="18" t="s">
        <v>52</v>
      </c>
      <c r="B36" s="42">
        <v>960</v>
      </c>
      <c r="C36" s="42">
        <v>960</v>
      </c>
      <c r="D36" s="42">
        <v>742</v>
      </c>
      <c r="E36" s="42">
        <v>0</v>
      </c>
      <c r="F36" s="42">
        <v>33</v>
      </c>
      <c r="G36" s="42">
        <v>0</v>
      </c>
      <c r="H36" s="42">
        <v>0</v>
      </c>
      <c r="I36" s="42">
        <v>0</v>
      </c>
      <c r="J36" s="42">
        <v>709</v>
      </c>
      <c r="K36" s="42">
        <v>709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2.75">
      <c r="A37" s="18" t="s">
        <v>54</v>
      </c>
      <c r="B37" s="42">
        <v>69450</v>
      </c>
      <c r="C37" s="42">
        <v>69450</v>
      </c>
      <c r="D37" s="42">
        <v>69450</v>
      </c>
      <c r="E37" s="42">
        <v>0</v>
      </c>
      <c r="F37" s="42">
        <v>0</v>
      </c>
      <c r="G37" s="42">
        <v>0</v>
      </c>
      <c r="H37" s="42">
        <v>0</v>
      </c>
      <c r="I37" s="42">
        <v>244</v>
      </c>
      <c r="J37" s="42">
        <v>69450</v>
      </c>
      <c r="K37" s="42">
        <v>69450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18" t="s">
        <v>24</v>
      </c>
      <c r="B38" s="42">
        <v>71144</v>
      </c>
      <c r="C38" s="42">
        <v>71144</v>
      </c>
      <c r="D38" s="42">
        <v>61000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61000</v>
      </c>
      <c r="K38" s="42">
        <v>61000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18" t="s">
        <v>60</v>
      </c>
      <c r="B39" s="42">
        <v>10000</v>
      </c>
      <c r="C39" s="42">
        <v>10000</v>
      </c>
      <c r="D39" s="42">
        <v>10000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10000</v>
      </c>
      <c r="K39" s="42">
        <v>10000</v>
      </c>
      <c r="L39" s="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18" t="s">
        <v>63</v>
      </c>
      <c r="B40" s="42">
        <v>552</v>
      </c>
      <c r="C40" s="42">
        <v>552</v>
      </c>
      <c r="D40" s="42">
        <v>0</v>
      </c>
      <c r="E40" s="42">
        <v>0</v>
      </c>
      <c r="F40" s="42">
        <v>0</v>
      </c>
      <c r="G40" s="42">
        <v>0</v>
      </c>
      <c r="H40" s="42">
        <v>552</v>
      </c>
      <c r="I40" s="42">
        <v>0</v>
      </c>
      <c r="J40" s="42">
        <v>552</v>
      </c>
      <c r="K40" s="42">
        <v>552</v>
      </c>
      <c r="L40" s="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18" t="s">
        <v>64</v>
      </c>
      <c r="B41" s="42">
        <v>553</v>
      </c>
      <c r="C41" s="42">
        <v>553</v>
      </c>
      <c r="D41" s="42">
        <v>0</v>
      </c>
      <c r="E41" s="42">
        <v>0</v>
      </c>
      <c r="F41" s="42">
        <v>26</v>
      </c>
      <c r="G41" s="42">
        <v>0</v>
      </c>
      <c r="H41" s="42">
        <v>553</v>
      </c>
      <c r="I41" s="42">
        <v>0</v>
      </c>
      <c r="J41" s="42">
        <v>527</v>
      </c>
      <c r="K41" s="42">
        <v>527</v>
      </c>
      <c r="L41" s="43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18" t="s">
        <v>65</v>
      </c>
      <c r="B42" s="42">
        <v>1290000</v>
      </c>
      <c r="C42" s="42">
        <v>1290000</v>
      </c>
      <c r="D42" s="42">
        <v>0</v>
      </c>
      <c r="E42" s="42">
        <v>584862</v>
      </c>
      <c r="F42" s="42">
        <v>0</v>
      </c>
      <c r="G42" s="42">
        <v>0</v>
      </c>
      <c r="H42" s="42">
        <v>0</v>
      </c>
      <c r="I42" s="42">
        <v>2451</v>
      </c>
      <c r="J42" s="42">
        <v>584862</v>
      </c>
      <c r="K42" s="42">
        <v>584862</v>
      </c>
      <c r="L42" s="43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10" t="s">
        <v>51</v>
      </c>
      <c r="B43" s="20">
        <v>36099328</v>
      </c>
      <c r="C43" s="20">
        <v>36099328</v>
      </c>
      <c r="D43" s="20">
        <v>12296733</v>
      </c>
      <c r="E43" s="20">
        <v>1784862</v>
      </c>
      <c r="F43" s="20">
        <v>104789</v>
      </c>
      <c r="G43" s="20">
        <v>0</v>
      </c>
      <c r="H43" s="20">
        <v>3038</v>
      </c>
      <c r="I43" s="20">
        <v>42650</v>
      </c>
      <c r="J43" s="20">
        <v>13979844</v>
      </c>
      <c r="K43" s="20">
        <v>13979844</v>
      </c>
      <c r="L43" s="30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" customHeight="1" thickBot="1">
      <c r="A44" s="12" t="str">
        <f>"Total in "&amp;LEFT($A$7,LEN($A$7)-5)&amp;":"</f>
        <v>Total in January:</v>
      </c>
      <c r="B44" s="13" t="s">
        <v>0</v>
      </c>
      <c r="C44" s="54">
        <v>36099328</v>
      </c>
      <c r="D44" s="54">
        <v>12296733</v>
      </c>
      <c r="E44" s="54">
        <v>1784862</v>
      </c>
      <c r="F44" s="54">
        <v>104789</v>
      </c>
      <c r="G44" s="54">
        <v>0</v>
      </c>
      <c r="H44" s="54">
        <v>3038</v>
      </c>
      <c r="I44" s="54">
        <v>42650</v>
      </c>
      <c r="J44" s="13" t="s">
        <v>0</v>
      </c>
      <c r="K44" s="54">
        <v>13979844</v>
      </c>
      <c r="L44" s="58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3.5">
      <c r="A45" s="32" t="s">
        <v>20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>
      <c r="A46" s="6" t="s">
        <v>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" customHeight="1">
      <c r="A47" s="21" t="s">
        <v>14</v>
      </c>
      <c r="B47" s="22">
        <v>113076848</v>
      </c>
      <c r="C47" s="22">
        <v>113076848</v>
      </c>
      <c r="D47" s="23">
        <v>52767260</v>
      </c>
      <c r="E47" s="22">
        <v>0</v>
      </c>
      <c r="F47" s="23">
        <v>237658</v>
      </c>
      <c r="G47" s="23">
        <v>0</v>
      </c>
      <c r="H47" s="23">
        <v>0</v>
      </c>
      <c r="I47" s="23">
        <v>29500</v>
      </c>
      <c r="J47" s="42">
        <v>52529602</v>
      </c>
      <c r="K47" s="19">
        <v>52529602</v>
      </c>
      <c r="L47" s="31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10" t="s">
        <v>10</v>
      </c>
      <c r="B48" s="24">
        <v>113076848</v>
      </c>
      <c r="C48" s="24">
        <v>113076848</v>
      </c>
      <c r="D48" s="24">
        <v>52767260</v>
      </c>
      <c r="E48" s="24">
        <v>0</v>
      </c>
      <c r="F48" s="24">
        <v>237658</v>
      </c>
      <c r="G48" s="24">
        <v>0</v>
      </c>
      <c r="H48" s="24">
        <v>0</v>
      </c>
      <c r="I48" s="24">
        <v>29500</v>
      </c>
      <c r="J48" s="24">
        <v>52529602</v>
      </c>
      <c r="K48" s="24">
        <v>52529602</v>
      </c>
      <c r="L48" s="30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1" customFormat="1" ht="12" customHeight="1" thickBot="1">
      <c r="A49" s="12" t="str">
        <f>"Total in "&amp;LEFT($A$7,LEN($A$7)-5)&amp;":"</f>
        <v>Total in January:</v>
      </c>
      <c r="B49" s="13" t="s">
        <v>0</v>
      </c>
      <c r="C49" s="14">
        <v>113076848</v>
      </c>
      <c r="D49" s="14">
        <v>52767260</v>
      </c>
      <c r="E49" s="14">
        <v>0</v>
      </c>
      <c r="F49" s="14">
        <v>237658</v>
      </c>
      <c r="G49" s="14">
        <v>0</v>
      </c>
      <c r="H49" s="14">
        <v>0</v>
      </c>
      <c r="I49" s="14">
        <v>29500</v>
      </c>
      <c r="J49" s="13" t="s">
        <v>0</v>
      </c>
      <c r="K49" s="14">
        <v>52529602</v>
      </c>
      <c r="L49" s="15">
        <v>0</v>
      </c>
    </row>
    <row r="50" spans="1:12" s="1" customFormat="1" ht="12" customHeight="1" thickBot="1">
      <c r="A50" s="60" t="s">
        <v>1</v>
      </c>
      <c r="B50" s="61">
        <v>1276075091</v>
      </c>
      <c r="C50" s="61">
        <v>1276075091</v>
      </c>
      <c r="D50" s="61">
        <v>1111610990</v>
      </c>
      <c r="E50" s="61">
        <v>81784862</v>
      </c>
      <c r="F50" s="61">
        <v>373706</v>
      </c>
      <c r="G50" s="61">
        <v>0</v>
      </c>
      <c r="H50" s="61">
        <v>34297</v>
      </c>
      <c r="I50" s="61">
        <v>4041662</v>
      </c>
      <c r="J50" s="61">
        <v>1193056443</v>
      </c>
      <c r="K50" s="61">
        <v>1193056443</v>
      </c>
      <c r="L50" s="62">
        <v>0</v>
      </c>
    </row>
    <row r="51" spans="1:12" s="1" customFormat="1" ht="13.5" thickBot="1">
      <c r="A51" s="25" t="str">
        <f>"Grand total in "&amp;LEFT($A$7,LEN($A$7)-5)&amp;":"</f>
        <v>Grand total in January:</v>
      </c>
      <c r="B51" s="26" t="s">
        <v>0</v>
      </c>
      <c r="C51" s="55">
        <v>1276075091</v>
      </c>
      <c r="D51" s="55">
        <v>1111610990</v>
      </c>
      <c r="E51" s="55">
        <v>81784862</v>
      </c>
      <c r="F51" s="55">
        <v>373706</v>
      </c>
      <c r="G51" s="55">
        <v>0</v>
      </c>
      <c r="H51" s="55">
        <v>34297</v>
      </c>
      <c r="I51" s="55">
        <v>4041662</v>
      </c>
      <c r="J51" s="26" t="s">
        <v>0</v>
      </c>
      <c r="K51" s="55">
        <v>1193056443</v>
      </c>
      <c r="L51" s="59">
        <v>0</v>
      </c>
    </row>
    <row r="52" spans="1:12" s="1" customFormat="1" ht="12.75" hidden="1">
      <c r="A52" s="46" t="s">
        <v>27</v>
      </c>
      <c r="B52" s="47" t="s">
        <v>0</v>
      </c>
      <c r="C52" s="47" t="s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7" t="s">
        <v>0</v>
      </c>
      <c r="K52" s="48">
        <v>0</v>
      </c>
      <c r="L52" s="49" t="s">
        <v>0</v>
      </c>
    </row>
    <row r="53" spans="1:12" s="1" customFormat="1" ht="12.75" hidden="1">
      <c r="A53" s="50" t="s">
        <v>28</v>
      </c>
      <c r="B53" s="51" t="s">
        <v>0</v>
      </c>
      <c r="C53" s="51" t="s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1" t="s">
        <v>0</v>
      </c>
      <c r="K53" s="52">
        <v>0</v>
      </c>
      <c r="L53" s="53" t="s">
        <v>0</v>
      </c>
    </row>
    <row r="54" spans="1:12" s="1" customFormat="1" ht="12.75" hidden="1">
      <c r="A54" s="50" t="s">
        <v>29</v>
      </c>
      <c r="B54" s="51" t="s">
        <v>0</v>
      </c>
      <c r="C54" s="51" t="s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1" t="s">
        <v>0</v>
      </c>
      <c r="K54" s="52">
        <v>0</v>
      </c>
      <c r="L54" s="53" t="s">
        <v>0</v>
      </c>
    </row>
    <row r="55" spans="1:12" s="1" customFormat="1" ht="12.75" hidden="1">
      <c r="A55" s="50" t="s">
        <v>30</v>
      </c>
      <c r="B55" s="51" t="s">
        <v>0</v>
      </c>
      <c r="C55" s="51" t="s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1" t="s">
        <v>0</v>
      </c>
      <c r="K55" s="52">
        <v>0</v>
      </c>
      <c r="L55" s="53" t="s">
        <v>0</v>
      </c>
    </row>
    <row r="56" spans="1:12" s="1" customFormat="1" ht="12.75" hidden="1">
      <c r="A56" s="50" t="s">
        <v>31</v>
      </c>
      <c r="B56" s="56" t="s">
        <v>0</v>
      </c>
      <c r="C56" s="56" t="s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56" t="s">
        <v>0</v>
      </c>
      <c r="K56" s="20">
        <v>0</v>
      </c>
      <c r="L56" s="57" t="s">
        <v>0</v>
      </c>
    </row>
    <row r="57" spans="1:12" s="1" customFormat="1" ht="12.75" hidden="1">
      <c r="A57" s="50" t="s">
        <v>32</v>
      </c>
      <c r="B57" s="56" t="s">
        <v>0</v>
      </c>
      <c r="C57" s="56" t="s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56" t="s">
        <v>0</v>
      </c>
      <c r="K57" s="20">
        <v>0</v>
      </c>
      <c r="L57" s="57" t="s">
        <v>0</v>
      </c>
    </row>
    <row r="58" spans="1:12" s="1" customFormat="1" ht="12.75" hidden="1">
      <c r="A58" s="50" t="s">
        <v>33</v>
      </c>
      <c r="B58" s="56" t="s">
        <v>0</v>
      </c>
      <c r="C58" s="56" t="s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56" t="s">
        <v>0</v>
      </c>
      <c r="K58" s="20">
        <v>0</v>
      </c>
      <c r="L58" s="57" t="s">
        <v>0</v>
      </c>
    </row>
    <row r="59" spans="1:12" s="1" customFormat="1" ht="12.75" hidden="1">
      <c r="A59" s="50" t="s">
        <v>34</v>
      </c>
      <c r="B59" s="56" t="s">
        <v>0</v>
      </c>
      <c r="C59" s="56" t="s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56" t="s">
        <v>0</v>
      </c>
      <c r="K59" s="20">
        <v>0</v>
      </c>
      <c r="L59" s="57" t="s">
        <v>0</v>
      </c>
    </row>
    <row r="60" spans="1:12" s="1" customFormat="1" ht="12.75" hidden="1">
      <c r="A60" s="50" t="s">
        <v>36</v>
      </c>
      <c r="B60" s="56" t="s">
        <v>0</v>
      </c>
      <c r="C60" s="56" t="s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56" t="s">
        <v>0</v>
      </c>
      <c r="K60" s="20">
        <v>0</v>
      </c>
      <c r="L60" s="57" t="s">
        <v>0</v>
      </c>
    </row>
    <row r="61" spans="1:12" s="1" customFormat="1" ht="12.75" hidden="1">
      <c r="A61" s="50" t="s">
        <v>37</v>
      </c>
      <c r="B61" s="56" t="s">
        <v>0</v>
      </c>
      <c r="C61" s="56" t="s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56" t="s">
        <v>0</v>
      </c>
      <c r="K61" s="20">
        <v>0</v>
      </c>
      <c r="L61" s="57">
        <v>0</v>
      </c>
    </row>
    <row r="62" spans="1:12" s="1" customFormat="1" ht="13.5" hidden="1" thickBot="1">
      <c r="A62" s="50" t="s">
        <v>39</v>
      </c>
      <c r="B62" s="63" t="s">
        <v>0</v>
      </c>
      <c r="C62" s="63" t="s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3" t="s">
        <v>0</v>
      </c>
      <c r="K62" s="64">
        <v>0</v>
      </c>
      <c r="L62" s="65" t="s">
        <v>0</v>
      </c>
    </row>
    <row r="63" spans="1:12" s="1" customFormat="1" ht="13.5" thickBot="1">
      <c r="A63" s="41" t="str">
        <f>"Total per year "&amp;RIGHT($A$7,4)&amp;":"</f>
        <v>Total per year 2015:</v>
      </c>
      <c r="B63" s="26" t="s">
        <v>0</v>
      </c>
      <c r="C63" s="26" t="s">
        <v>0</v>
      </c>
      <c r="D63" s="66">
        <v>1111610990</v>
      </c>
      <c r="E63" s="66">
        <v>81784862</v>
      </c>
      <c r="F63" s="66">
        <v>373706</v>
      </c>
      <c r="G63" s="66">
        <v>0</v>
      </c>
      <c r="H63" s="66">
        <v>34297</v>
      </c>
      <c r="I63" s="66">
        <v>4041662</v>
      </c>
      <c r="J63" s="26" t="s">
        <v>0</v>
      </c>
      <c r="K63" s="66">
        <v>1193056443</v>
      </c>
      <c r="L63" s="67" t="s">
        <v>0</v>
      </c>
    </row>
    <row r="64" spans="1:12" s="1" customFormat="1" ht="15" customHeight="1">
      <c r="A64" s="33" t="s">
        <v>19</v>
      </c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s="1" customFormat="1" ht="15" customHeight="1">
      <c r="A65" s="34" t="s">
        <v>8</v>
      </c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&amp;N&amp;R&amp;8
</oddFooter>
  </headerFooter>
  <rowBreaks count="1" manualBreakCount="1">
    <brk id="44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3" s="69" customFormat="1" ht="45.75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/>
    </row>
    <row r="2" spans="1:13" s="69" customFormat="1" ht="24" customHeight="1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/>
    </row>
    <row r="3" spans="1:13" s="70" customFormat="1" ht="30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/>
    </row>
    <row r="4" spans="1:13" s="70" customFormat="1" ht="30" customHeight="1">
      <c r="A4" s="82" t="s">
        <v>59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/>
    </row>
    <row r="5" spans="1:13" s="1" customFormat="1" ht="15.75" customHeight="1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/>
    </row>
    <row r="6" spans="1:13" s="1" customFormat="1" ht="15.75" customHeight="1">
      <c r="A6" s="84" t="s">
        <v>18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/>
    </row>
    <row r="7" spans="1:13" s="1" customFormat="1" ht="15.75" customHeight="1">
      <c r="A7" s="71" t="s">
        <v>81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/>
    </row>
    <row r="8" spans="1:13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  <c r="M8"/>
    </row>
    <row r="9" spans="1:13" s="1" customFormat="1" ht="25.5" customHeight="1">
      <c r="A9" s="73" t="s">
        <v>4</v>
      </c>
      <c r="B9" s="75" t="s">
        <v>5</v>
      </c>
      <c r="C9" s="75"/>
      <c r="D9" s="75" t="s">
        <v>40</v>
      </c>
      <c r="E9" s="75" t="s">
        <v>7</v>
      </c>
      <c r="F9" s="75"/>
      <c r="G9" s="75"/>
      <c r="H9" s="75"/>
      <c r="I9" s="75"/>
      <c r="J9" s="75" t="s">
        <v>9</v>
      </c>
      <c r="K9" s="75"/>
      <c r="L9" s="77" t="s">
        <v>41</v>
      </c>
      <c r="M9"/>
    </row>
    <row r="10" spans="1:13" s="1" customFormat="1" ht="38.25">
      <c r="A10" s="74"/>
      <c r="B10" s="2" t="s">
        <v>6</v>
      </c>
      <c r="C10" s="2" t="s">
        <v>1</v>
      </c>
      <c r="D10" s="76"/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6</v>
      </c>
      <c r="K10" s="2" t="s">
        <v>47</v>
      </c>
      <c r="L10" s="78"/>
      <c r="M10"/>
    </row>
    <row r="11" spans="1:13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  <c r="M11"/>
    </row>
    <row r="12" spans="1:13" s="1" customFormat="1" ht="13.5">
      <c r="A12" s="3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/>
    </row>
    <row r="13" spans="1:13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/>
    </row>
    <row r="14" spans="1:13" s="1" customFormat="1" ht="22.5">
      <c r="A14" s="9" t="s">
        <v>67</v>
      </c>
      <c r="B14" s="42">
        <v>1237</v>
      </c>
      <c r="C14" s="42">
        <v>1237</v>
      </c>
      <c r="D14" s="42">
        <v>0</v>
      </c>
      <c r="E14" s="42">
        <v>0</v>
      </c>
      <c r="F14" s="42">
        <v>1237</v>
      </c>
      <c r="G14" s="42">
        <v>0</v>
      </c>
      <c r="H14" s="42">
        <v>1237</v>
      </c>
      <c r="I14" s="42">
        <v>0</v>
      </c>
      <c r="J14" s="42">
        <v>0</v>
      </c>
      <c r="K14" s="42">
        <v>0</v>
      </c>
      <c r="L14" s="43">
        <v>0</v>
      </c>
      <c r="M14"/>
    </row>
    <row r="15" spans="1:13" s="1" customFormat="1" ht="12.75">
      <c r="A15" s="9" t="s">
        <v>11</v>
      </c>
      <c r="B15" s="42">
        <v>95000000</v>
      </c>
      <c r="C15" s="42">
        <v>95000000</v>
      </c>
      <c r="D15" s="42">
        <v>95000000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95000000</v>
      </c>
      <c r="K15" s="42">
        <v>95000000</v>
      </c>
      <c r="L15" s="43">
        <v>0</v>
      </c>
      <c r="M15"/>
    </row>
    <row r="16" spans="1:13" s="1" customFormat="1" ht="12.75">
      <c r="A16" s="9" t="s">
        <v>12</v>
      </c>
      <c r="B16" s="42">
        <v>730143980</v>
      </c>
      <c r="C16" s="42">
        <v>730143980</v>
      </c>
      <c r="D16" s="42">
        <v>679893980</v>
      </c>
      <c r="E16" s="42">
        <v>50250000</v>
      </c>
      <c r="F16" s="42">
        <v>0</v>
      </c>
      <c r="G16" s="42">
        <v>0</v>
      </c>
      <c r="H16" s="42">
        <v>0</v>
      </c>
      <c r="I16" s="42">
        <v>2643264</v>
      </c>
      <c r="J16" s="42">
        <v>730143980</v>
      </c>
      <c r="K16" s="42">
        <v>730143980</v>
      </c>
      <c r="L16" s="43">
        <v>0</v>
      </c>
      <c r="M16"/>
    </row>
    <row r="17" spans="1:13" s="1" customFormat="1" ht="12.75">
      <c r="A17" s="9" t="s">
        <v>13</v>
      </c>
      <c r="B17" s="44">
        <v>413743442</v>
      </c>
      <c r="C17" s="44">
        <v>413743442</v>
      </c>
      <c r="D17" s="44">
        <v>413743442</v>
      </c>
      <c r="E17" s="44">
        <v>0</v>
      </c>
      <c r="F17" s="44">
        <v>0</v>
      </c>
      <c r="G17" s="44">
        <v>0</v>
      </c>
      <c r="H17" s="44">
        <v>0</v>
      </c>
      <c r="I17" s="44">
        <v>3388427</v>
      </c>
      <c r="J17" s="44">
        <v>413743442</v>
      </c>
      <c r="K17" s="44">
        <v>413743442</v>
      </c>
      <c r="L17" s="45">
        <v>0</v>
      </c>
      <c r="M17"/>
    </row>
    <row r="18" spans="1:13" s="1" customFormat="1" ht="12.75">
      <c r="A18" s="10" t="s">
        <v>51</v>
      </c>
      <c r="B18" s="20">
        <v>1238888659</v>
      </c>
      <c r="C18" s="20">
        <v>1238888659</v>
      </c>
      <c r="D18" s="20">
        <v>1188637422</v>
      </c>
      <c r="E18" s="20">
        <v>50250000</v>
      </c>
      <c r="F18" s="20">
        <v>1237</v>
      </c>
      <c r="G18" s="20">
        <v>0</v>
      </c>
      <c r="H18" s="20">
        <v>1237</v>
      </c>
      <c r="I18" s="20">
        <v>6031691</v>
      </c>
      <c r="J18" s="20">
        <v>1238887422</v>
      </c>
      <c r="K18" s="20">
        <v>1238887422</v>
      </c>
      <c r="L18" s="30">
        <v>0</v>
      </c>
      <c r="M18"/>
    </row>
    <row r="19" spans="1:13" s="1" customFormat="1" ht="13.5" thickBot="1">
      <c r="A19" s="12" t="str">
        <f>"Total in "&amp;LEFT($A$7,LEN($A$7)-5)&amp;":"</f>
        <v>Total in October:</v>
      </c>
      <c r="B19" s="13" t="s">
        <v>0</v>
      </c>
      <c r="C19" s="14">
        <v>1238888659</v>
      </c>
      <c r="D19" s="14">
        <v>1188637422</v>
      </c>
      <c r="E19" s="14">
        <v>50250000</v>
      </c>
      <c r="F19" s="14">
        <v>1237</v>
      </c>
      <c r="G19" s="14">
        <v>0</v>
      </c>
      <c r="H19" s="14">
        <v>1237</v>
      </c>
      <c r="I19" s="14">
        <v>6031691</v>
      </c>
      <c r="J19" s="13" t="s">
        <v>0</v>
      </c>
      <c r="K19" s="14">
        <v>1238887422</v>
      </c>
      <c r="L19" s="15">
        <v>0</v>
      </c>
      <c r="M19"/>
    </row>
    <row r="20" spans="1:256" s="1" customFormat="1" ht="12" customHeight="1">
      <c r="A20" s="3" t="s">
        <v>22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2.75">
      <c r="A21" s="6" t="s">
        <v>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9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18" t="s">
        <v>15</v>
      </c>
      <c r="B22" s="42">
        <v>2517730</v>
      </c>
      <c r="C22" s="42">
        <v>2517730</v>
      </c>
      <c r="D22" s="42">
        <v>1589668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1589668</v>
      </c>
      <c r="K22" s="42">
        <v>1589668</v>
      </c>
      <c r="L22" s="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18" t="s">
        <v>16</v>
      </c>
      <c r="B23" s="42">
        <v>538040</v>
      </c>
      <c r="C23" s="42">
        <v>538040</v>
      </c>
      <c r="D23" s="42">
        <v>191011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191011</v>
      </c>
      <c r="K23" s="42">
        <v>191011</v>
      </c>
      <c r="L23" s="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33.75">
      <c r="A24" s="18" t="s">
        <v>48</v>
      </c>
      <c r="B24" s="42">
        <v>21510</v>
      </c>
      <c r="C24" s="42">
        <v>21510</v>
      </c>
      <c r="D24" s="42">
        <v>7073</v>
      </c>
      <c r="E24" s="42">
        <v>0</v>
      </c>
      <c r="F24" s="42">
        <v>793</v>
      </c>
      <c r="G24" s="42">
        <v>0</v>
      </c>
      <c r="H24" s="42">
        <v>199</v>
      </c>
      <c r="I24" s="42">
        <v>0</v>
      </c>
      <c r="J24" s="42">
        <v>6479</v>
      </c>
      <c r="K24" s="42">
        <v>6479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49</v>
      </c>
      <c r="B25" s="42">
        <v>34089</v>
      </c>
      <c r="C25" s="42">
        <v>34089</v>
      </c>
      <c r="D25" s="42">
        <v>19923</v>
      </c>
      <c r="E25" s="42">
        <v>0</v>
      </c>
      <c r="F25" s="42">
        <v>568</v>
      </c>
      <c r="G25" s="42">
        <v>0</v>
      </c>
      <c r="H25" s="42">
        <v>0</v>
      </c>
      <c r="I25" s="42">
        <v>0</v>
      </c>
      <c r="J25" s="42">
        <v>19355</v>
      </c>
      <c r="K25" s="42">
        <v>19355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50</v>
      </c>
      <c r="B26" s="42">
        <v>2342</v>
      </c>
      <c r="C26" s="42">
        <v>2342</v>
      </c>
      <c r="D26" s="42">
        <v>138</v>
      </c>
      <c r="E26" s="42">
        <v>0</v>
      </c>
      <c r="F26" s="42">
        <v>112</v>
      </c>
      <c r="G26" s="42">
        <v>0</v>
      </c>
      <c r="H26" s="42">
        <v>0</v>
      </c>
      <c r="I26" s="42">
        <v>0</v>
      </c>
      <c r="J26" s="42">
        <v>26</v>
      </c>
      <c r="K26" s="42">
        <v>26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71</v>
      </c>
      <c r="B27" s="42">
        <v>15246</v>
      </c>
      <c r="C27" s="42">
        <v>15246</v>
      </c>
      <c r="D27" s="42">
        <v>6607</v>
      </c>
      <c r="E27" s="42">
        <v>0</v>
      </c>
      <c r="F27" s="42">
        <v>508</v>
      </c>
      <c r="G27" s="42">
        <v>0</v>
      </c>
      <c r="H27" s="42">
        <v>0</v>
      </c>
      <c r="I27" s="42">
        <v>0</v>
      </c>
      <c r="J27" s="42">
        <v>6099</v>
      </c>
      <c r="K27" s="42">
        <v>6099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23</v>
      </c>
      <c r="B28" s="42">
        <v>36440</v>
      </c>
      <c r="C28" s="42">
        <v>36440</v>
      </c>
      <c r="D28" s="42">
        <v>5820</v>
      </c>
      <c r="E28" s="42">
        <v>0</v>
      </c>
      <c r="F28" s="42">
        <v>485</v>
      </c>
      <c r="G28" s="42">
        <v>0</v>
      </c>
      <c r="H28" s="42">
        <v>0</v>
      </c>
      <c r="I28" s="42">
        <v>9</v>
      </c>
      <c r="J28" s="42">
        <v>5335</v>
      </c>
      <c r="K28" s="42">
        <v>5335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17</v>
      </c>
      <c r="B29" s="42">
        <v>317447</v>
      </c>
      <c r="C29" s="42">
        <v>317447</v>
      </c>
      <c r="D29" s="42">
        <v>65208</v>
      </c>
      <c r="E29" s="42">
        <v>0</v>
      </c>
      <c r="F29" s="42">
        <v>4791</v>
      </c>
      <c r="G29" s="42">
        <v>0</v>
      </c>
      <c r="H29" s="42">
        <v>0</v>
      </c>
      <c r="I29" s="42">
        <v>109</v>
      </c>
      <c r="J29" s="42">
        <v>60417</v>
      </c>
      <c r="K29" s="42">
        <v>60417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35</v>
      </c>
      <c r="B30" s="42">
        <v>135347</v>
      </c>
      <c r="C30" s="42">
        <v>135347</v>
      </c>
      <c r="D30" s="42">
        <v>65311</v>
      </c>
      <c r="E30" s="42">
        <v>0</v>
      </c>
      <c r="F30" s="42">
        <v>1506</v>
      </c>
      <c r="G30" s="42">
        <v>0</v>
      </c>
      <c r="H30" s="42">
        <v>0</v>
      </c>
      <c r="I30" s="42">
        <v>288</v>
      </c>
      <c r="J30" s="42">
        <v>63805</v>
      </c>
      <c r="K30" s="42">
        <v>63805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25</v>
      </c>
      <c r="B31" s="42">
        <v>5022737</v>
      </c>
      <c r="C31" s="42">
        <v>5022737</v>
      </c>
      <c r="D31" s="42">
        <v>4394895</v>
      </c>
      <c r="E31" s="42">
        <v>0</v>
      </c>
      <c r="F31" s="42">
        <v>89692</v>
      </c>
      <c r="G31" s="42">
        <v>0</v>
      </c>
      <c r="H31" s="42">
        <v>0</v>
      </c>
      <c r="I31" s="42">
        <v>20300</v>
      </c>
      <c r="J31" s="42">
        <v>4305203</v>
      </c>
      <c r="K31" s="42">
        <v>4305203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38</v>
      </c>
      <c r="B32" s="42">
        <v>14894285</v>
      </c>
      <c r="C32" s="42">
        <v>14894285</v>
      </c>
      <c r="D32" s="42">
        <v>14894285</v>
      </c>
      <c r="E32" s="42">
        <v>0</v>
      </c>
      <c r="F32" s="42">
        <v>0</v>
      </c>
      <c r="G32" s="42">
        <v>0</v>
      </c>
      <c r="H32" s="42">
        <v>0</v>
      </c>
      <c r="I32" s="42">
        <v>29459</v>
      </c>
      <c r="J32" s="42">
        <v>14894285</v>
      </c>
      <c r="K32" s="42">
        <v>14894285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55</v>
      </c>
      <c r="B33" s="42">
        <v>6000000</v>
      </c>
      <c r="C33" s="42">
        <v>6000000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1100</v>
      </c>
      <c r="J33" s="42">
        <v>0</v>
      </c>
      <c r="K33" s="42">
        <v>0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62</v>
      </c>
      <c r="B34" s="42">
        <v>6000000</v>
      </c>
      <c r="C34" s="42">
        <v>6000000</v>
      </c>
      <c r="D34" s="42">
        <v>640000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640000</v>
      </c>
      <c r="K34" s="42">
        <v>640000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72</v>
      </c>
      <c r="B35" s="42">
        <v>5868</v>
      </c>
      <c r="C35" s="42">
        <v>5868</v>
      </c>
      <c r="D35" s="42">
        <v>3639</v>
      </c>
      <c r="E35" s="42">
        <v>0</v>
      </c>
      <c r="F35" s="42">
        <v>302</v>
      </c>
      <c r="G35" s="42">
        <v>0</v>
      </c>
      <c r="H35" s="42">
        <v>0</v>
      </c>
      <c r="I35" s="42">
        <v>0</v>
      </c>
      <c r="J35" s="42">
        <v>3337</v>
      </c>
      <c r="K35" s="42">
        <v>3337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33.75">
      <c r="A36" s="18" t="s">
        <v>52</v>
      </c>
      <c r="B36" s="42">
        <v>1342</v>
      </c>
      <c r="C36" s="42">
        <v>1342</v>
      </c>
      <c r="D36" s="42">
        <v>889</v>
      </c>
      <c r="E36" s="42">
        <v>0</v>
      </c>
      <c r="F36" s="42">
        <v>44</v>
      </c>
      <c r="G36" s="42">
        <v>0</v>
      </c>
      <c r="H36" s="42">
        <v>0</v>
      </c>
      <c r="I36" s="42">
        <v>0</v>
      </c>
      <c r="J36" s="42">
        <v>845</v>
      </c>
      <c r="K36" s="42">
        <v>845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18" t="s">
        <v>60</v>
      </c>
      <c r="B37" s="42">
        <v>10000</v>
      </c>
      <c r="C37" s="42">
        <v>10000</v>
      </c>
      <c r="D37" s="42">
        <v>10000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10000</v>
      </c>
      <c r="K37" s="42">
        <v>10000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18" t="s">
        <v>63</v>
      </c>
      <c r="B38" s="42">
        <v>552</v>
      </c>
      <c r="C38" s="42">
        <v>552</v>
      </c>
      <c r="D38" s="42">
        <v>345</v>
      </c>
      <c r="E38" s="42">
        <v>0</v>
      </c>
      <c r="F38" s="42">
        <v>23</v>
      </c>
      <c r="G38" s="42">
        <v>0</v>
      </c>
      <c r="H38" s="42">
        <v>0</v>
      </c>
      <c r="I38" s="42">
        <v>0</v>
      </c>
      <c r="J38" s="42">
        <v>322</v>
      </c>
      <c r="K38" s="42">
        <v>322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33.75">
      <c r="A39" s="18" t="s">
        <v>68</v>
      </c>
      <c r="B39" s="42">
        <v>2381</v>
      </c>
      <c r="C39" s="42">
        <v>2381</v>
      </c>
      <c r="D39" s="42">
        <v>1056</v>
      </c>
      <c r="E39" s="42">
        <v>0</v>
      </c>
      <c r="F39" s="42">
        <v>99</v>
      </c>
      <c r="G39" s="42">
        <v>0</v>
      </c>
      <c r="H39" s="42">
        <v>797</v>
      </c>
      <c r="I39" s="42">
        <v>0</v>
      </c>
      <c r="J39" s="42">
        <v>1754</v>
      </c>
      <c r="K39" s="42">
        <v>1754</v>
      </c>
      <c r="L39" s="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2.75">
      <c r="A40" s="10" t="s">
        <v>51</v>
      </c>
      <c r="B40" s="20">
        <v>35555356</v>
      </c>
      <c r="C40" s="20">
        <v>35555356</v>
      </c>
      <c r="D40" s="20">
        <v>21895868</v>
      </c>
      <c r="E40" s="20">
        <v>0</v>
      </c>
      <c r="F40" s="20">
        <v>98923</v>
      </c>
      <c r="G40" s="20">
        <v>0</v>
      </c>
      <c r="H40" s="20">
        <v>996</v>
      </c>
      <c r="I40" s="20">
        <v>51265</v>
      </c>
      <c r="J40" s="20">
        <v>21797941</v>
      </c>
      <c r="K40" s="20">
        <v>21797941</v>
      </c>
      <c r="L40" s="30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2" customHeight="1" thickBot="1">
      <c r="A41" s="12" t="str">
        <f>"Total in "&amp;LEFT($A$7,LEN($A$7)-5)&amp;":"</f>
        <v>Total in October:</v>
      </c>
      <c r="B41" s="13" t="s">
        <v>0</v>
      </c>
      <c r="C41" s="54">
        <v>35555356</v>
      </c>
      <c r="D41" s="54">
        <v>21895868</v>
      </c>
      <c r="E41" s="54">
        <v>0</v>
      </c>
      <c r="F41" s="54">
        <v>98923</v>
      </c>
      <c r="G41" s="54">
        <v>0</v>
      </c>
      <c r="H41" s="54">
        <v>996</v>
      </c>
      <c r="I41" s="54">
        <v>51265</v>
      </c>
      <c r="J41" s="13" t="s">
        <v>0</v>
      </c>
      <c r="K41" s="54">
        <v>21797941</v>
      </c>
      <c r="L41" s="58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3.5">
      <c r="A42" s="32" t="s">
        <v>20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6" t="s">
        <v>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" customHeight="1">
      <c r="A44" s="21" t="s">
        <v>14</v>
      </c>
      <c r="B44" s="22">
        <v>109984062</v>
      </c>
      <c r="C44" s="22">
        <v>109984062</v>
      </c>
      <c r="D44" s="23">
        <v>44540362</v>
      </c>
      <c r="E44" s="22">
        <v>0</v>
      </c>
      <c r="F44" s="23">
        <v>160183</v>
      </c>
      <c r="G44" s="23">
        <v>0</v>
      </c>
      <c r="H44" s="23">
        <v>-4</v>
      </c>
      <c r="I44" s="23">
        <v>15747</v>
      </c>
      <c r="J44" s="42">
        <v>44380175</v>
      </c>
      <c r="K44" s="19">
        <v>44380175</v>
      </c>
      <c r="L44" s="31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.75">
      <c r="A45" s="10" t="s">
        <v>10</v>
      </c>
      <c r="B45" s="24">
        <v>109984062</v>
      </c>
      <c r="C45" s="24">
        <v>109984062</v>
      </c>
      <c r="D45" s="24">
        <v>44540362</v>
      </c>
      <c r="E45" s="24">
        <v>0</v>
      </c>
      <c r="F45" s="24">
        <v>160183</v>
      </c>
      <c r="G45" s="24">
        <v>0</v>
      </c>
      <c r="H45" s="24">
        <v>-4</v>
      </c>
      <c r="I45" s="24">
        <v>15747</v>
      </c>
      <c r="J45" s="24">
        <v>44380175</v>
      </c>
      <c r="K45" s="24">
        <v>44380175</v>
      </c>
      <c r="L45" s="30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13" s="1" customFormat="1" ht="12" customHeight="1" thickBot="1">
      <c r="A46" s="12" t="str">
        <f>"Total in "&amp;LEFT($A$7,LEN($A$7)-5)&amp;":"</f>
        <v>Total in October:</v>
      </c>
      <c r="B46" s="13" t="s">
        <v>0</v>
      </c>
      <c r="C46" s="14">
        <v>109984062</v>
      </c>
      <c r="D46" s="14">
        <v>44540362</v>
      </c>
      <c r="E46" s="14">
        <v>0</v>
      </c>
      <c r="F46" s="14">
        <v>160183</v>
      </c>
      <c r="G46" s="14">
        <v>0</v>
      </c>
      <c r="H46" s="14">
        <v>-4</v>
      </c>
      <c r="I46" s="14">
        <v>15747</v>
      </c>
      <c r="J46" s="13" t="s">
        <v>0</v>
      </c>
      <c r="K46" s="14">
        <v>44380175</v>
      </c>
      <c r="L46" s="15">
        <v>0</v>
      </c>
      <c r="M46"/>
    </row>
    <row r="47" spans="1:13" s="1" customFormat="1" ht="12" customHeight="1" thickBot="1">
      <c r="A47" s="60" t="s">
        <v>1</v>
      </c>
      <c r="B47" s="61">
        <v>1384428077</v>
      </c>
      <c r="C47" s="61">
        <v>1384428077</v>
      </c>
      <c r="D47" s="61">
        <v>1255073652</v>
      </c>
      <c r="E47" s="61">
        <v>50250000</v>
      </c>
      <c r="F47" s="61">
        <v>260343</v>
      </c>
      <c r="G47" s="61">
        <v>0</v>
      </c>
      <c r="H47" s="61">
        <v>2229</v>
      </c>
      <c r="I47" s="61">
        <v>6098703</v>
      </c>
      <c r="J47" s="61">
        <v>1305065538</v>
      </c>
      <c r="K47" s="61">
        <v>1305065538</v>
      </c>
      <c r="L47" s="62">
        <v>0</v>
      </c>
      <c r="M47"/>
    </row>
    <row r="48" spans="1:13" s="1" customFormat="1" ht="13.5" thickBot="1">
      <c r="A48" s="25" t="str">
        <f>"Grand total in "&amp;LEFT($A$7,LEN($A$7)-5)&amp;":"</f>
        <v>Grand total in October:</v>
      </c>
      <c r="B48" s="26" t="s">
        <v>0</v>
      </c>
      <c r="C48" s="55">
        <v>1384428077</v>
      </c>
      <c r="D48" s="55">
        <v>1255073652</v>
      </c>
      <c r="E48" s="55">
        <v>50250000</v>
      </c>
      <c r="F48" s="55">
        <v>260343</v>
      </c>
      <c r="G48" s="55">
        <v>0</v>
      </c>
      <c r="H48" s="55">
        <v>2229</v>
      </c>
      <c r="I48" s="55">
        <v>6098703</v>
      </c>
      <c r="J48" s="26" t="s">
        <v>0</v>
      </c>
      <c r="K48" s="55">
        <v>1305065538</v>
      </c>
      <c r="L48" s="59">
        <v>0</v>
      </c>
      <c r="M48"/>
    </row>
    <row r="49" spans="1:13" s="1" customFormat="1" ht="12.75">
      <c r="A49" s="46" t="s">
        <v>27</v>
      </c>
      <c r="B49" s="47" t="s">
        <v>0</v>
      </c>
      <c r="C49" s="47" t="s">
        <v>0</v>
      </c>
      <c r="D49" s="48">
        <v>1111610990</v>
      </c>
      <c r="E49" s="48">
        <v>81784862</v>
      </c>
      <c r="F49" s="48">
        <v>373706</v>
      </c>
      <c r="G49" s="48">
        <v>0</v>
      </c>
      <c r="H49" s="48">
        <v>34297</v>
      </c>
      <c r="I49" s="48">
        <v>4041662</v>
      </c>
      <c r="J49" s="47" t="s">
        <v>0</v>
      </c>
      <c r="K49" s="48">
        <v>1193056443</v>
      </c>
      <c r="L49" s="49" t="s">
        <v>0</v>
      </c>
      <c r="M49"/>
    </row>
    <row r="50" spans="1:13" s="1" customFormat="1" ht="12.75">
      <c r="A50" s="50" t="s">
        <v>28</v>
      </c>
      <c r="B50" s="51" t="s">
        <v>0</v>
      </c>
      <c r="C50" s="51" t="s">
        <v>0</v>
      </c>
      <c r="D50" s="52">
        <v>1193056443</v>
      </c>
      <c r="E50" s="52">
        <v>31375000</v>
      </c>
      <c r="F50" s="52">
        <v>15651792</v>
      </c>
      <c r="G50" s="52">
        <v>0</v>
      </c>
      <c r="H50" s="52">
        <v>23421</v>
      </c>
      <c r="I50" s="52">
        <v>5791005</v>
      </c>
      <c r="J50" s="51" t="s">
        <v>0</v>
      </c>
      <c r="K50" s="52">
        <v>1208803072</v>
      </c>
      <c r="L50" s="53" t="s">
        <v>0</v>
      </c>
      <c r="M50"/>
    </row>
    <row r="51" spans="1:13" s="1" customFormat="1" ht="12.75">
      <c r="A51" s="50" t="s">
        <v>29</v>
      </c>
      <c r="B51" s="51" t="s">
        <v>0</v>
      </c>
      <c r="C51" s="51" t="s">
        <v>0</v>
      </c>
      <c r="D51" s="52">
        <v>1208803072</v>
      </c>
      <c r="E51" s="52">
        <v>30472143</v>
      </c>
      <c r="F51" s="52">
        <v>15227267</v>
      </c>
      <c r="G51" s="52">
        <v>0</v>
      </c>
      <c r="H51" s="52">
        <v>8775</v>
      </c>
      <c r="I51" s="52">
        <v>47149</v>
      </c>
      <c r="J51" s="51" t="s">
        <v>0</v>
      </c>
      <c r="K51" s="52">
        <v>1224056723</v>
      </c>
      <c r="L51" s="53" t="s">
        <v>0</v>
      </c>
      <c r="M51"/>
    </row>
    <row r="52" spans="1:13" s="1" customFormat="1" ht="12.75">
      <c r="A52" s="50" t="s">
        <v>30</v>
      </c>
      <c r="B52" s="51" t="s">
        <v>0</v>
      </c>
      <c r="C52" s="51" t="s">
        <v>0</v>
      </c>
      <c r="D52" s="52">
        <v>1224056723</v>
      </c>
      <c r="E52" s="52">
        <v>90800000</v>
      </c>
      <c r="F52" s="52">
        <v>15709050</v>
      </c>
      <c r="G52" s="52">
        <v>0</v>
      </c>
      <c r="H52" s="52">
        <v>-2418434</v>
      </c>
      <c r="I52" s="52">
        <v>48054</v>
      </c>
      <c r="J52" s="51" t="s">
        <v>0</v>
      </c>
      <c r="K52" s="52">
        <v>1296729239</v>
      </c>
      <c r="L52" s="53" t="s">
        <v>0</v>
      </c>
      <c r="M52"/>
    </row>
    <row r="53" spans="1:13" s="1" customFormat="1" ht="12.75">
      <c r="A53" s="50" t="s">
        <v>31</v>
      </c>
      <c r="B53" s="56" t="s">
        <v>0</v>
      </c>
      <c r="C53" s="56" t="s">
        <v>0</v>
      </c>
      <c r="D53" s="20">
        <v>1296729239</v>
      </c>
      <c r="E53" s="20">
        <v>31011000</v>
      </c>
      <c r="F53" s="20">
        <v>16528507</v>
      </c>
      <c r="G53" s="20">
        <v>0</v>
      </c>
      <c r="H53" s="20">
        <v>1066</v>
      </c>
      <c r="I53" s="20">
        <v>91918</v>
      </c>
      <c r="J53" s="56" t="s">
        <v>0</v>
      </c>
      <c r="K53" s="20">
        <v>1311212798</v>
      </c>
      <c r="L53" s="57" t="s">
        <v>0</v>
      </c>
      <c r="M53"/>
    </row>
    <row r="54" spans="1:13" s="1" customFormat="1" ht="12.75">
      <c r="A54" s="50" t="s">
        <v>32</v>
      </c>
      <c r="B54" s="56" t="s">
        <v>0</v>
      </c>
      <c r="C54" s="56" t="s">
        <v>0</v>
      </c>
      <c r="D54" s="20">
        <v>1311212798</v>
      </c>
      <c r="E54" s="20">
        <v>52042494</v>
      </c>
      <c r="F54" s="20">
        <v>16205289</v>
      </c>
      <c r="G54" s="20">
        <v>0</v>
      </c>
      <c r="H54" s="20">
        <v>-339</v>
      </c>
      <c r="I54" s="20">
        <v>20601</v>
      </c>
      <c r="J54" s="56" t="s">
        <v>0</v>
      </c>
      <c r="K54" s="20">
        <v>1347049664</v>
      </c>
      <c r="L54" s="57" t="s">
        <v>0</v>
      </c>
      <c r="M54"/>
    </row>
    <row r="55" spans="1:13" s="1" customFormat="1" ht="12.75">
      <c r="A55" s="50" t="s">
        <v>33</v>
      </c>
      <c r="B55" s="56" t="s">
        <v>0</v>
      </c>
      <c r="C55" s="56" t="s">
        <v>0</v>
      </c>
      <c r="D55" s="20">
        <v>1347049664</v>
      </c>
      <c r="E55" s="20">
        <v>51526430</v>
      </c>
      <c r="F55" s="20">
        <v>78329476</v>
      </c>
      <c r="G55" s="20">
        <v>0</v>
      </c>
      <c r="H55" s="20">
        <v>36534</v>
      </c>
      <c r="I55" s="20">
        <v>4608559</v>
      </c>
      <c r="J55" s="56" t="s">
        <v>0</v>
      </c>
      <c r="K55" s="20">
        <v>1320283152</v>
      </c>
      <c r="L55" s="57" t="s">
        <v>0</v>
      </c>
      <c r="M55"/>
    </row>
    <row r="56" spans="1:13" s="1" customFormat="1" ht="12.75">
      <c r="A56" s="50" t="s">
        <v>34</v>
      </c>
      <c r="B56" s="56" t="s">
        <v>0</v>
      </c>
      <c r="C56" s="56" t="s">
        <v>0</v>
      </c>
      <c r="D56" s="20">
        <v>1320283152</v>
      </c>
      <c r="E56" s="20">
        <v>1865000</v>
      </c>
      <c r="F56" s="20">
        <v>612927</v>
      </c>
      <c r="G56" s="20">
        <v>0</v>
      </c>
      <c r="H56" s="20">
        <v>2124</v>
      </c>
      <c r="I56" s="20">
        <v>1122581</v>
      </c>
      <c r="J56" s="56" t="s">
        <v>0</v>
      </c>
      <c r="K56" s="20">
        <v>1321537349</v>
      </c>
      <c r="L56" s="57" t="s">
        <v>0</v>
      </c>
      <c r="M56"/>
    </row>
    <row r="57" spans="1:13" s="1" customFormat="1" ht="13.5" thickBot="1">
      <c r="A57" s="50" t="s">
        <v>36</v>
      </c>
      <c r="B57" s="56" t="s">
        <v>0</v>
      </c>
      <c r="C57" s="56" t="s">
        <v>0</v>
      </c>
      <c r="D57" s="20">
        <v>1321537349</v>
      </c>
      <c r="E57" s="20">
        <v>34176000</v>
      </c>
      <c r="F57" s="20">
        <v>100640223</v>
      </c>
      <c r="G57" s="20">
        <v>0</v>
      </c>
      <c r="H57" s="20">
        <v>526</v>
      </c>
      <c r="I57" s="20">
        <v>4833272</v>
      </c>
      <c r="J57" s="56" t="s">
        <v>0</v>
      </c>
      <c r="K57" s="20">
        <v>1255073652</v>
      </c>
      <c r="L57" s="57" t="s">
        <v>0</v>
      </c>
      <c r="M57"/>
    </row>
    <row r="58" spans="1:13" s="1" customFormat="1" ht="12.75" hidden="1">
      <c r="A58" s="50" t="s">
        <v>37</v>
      </c>
      <c r="B58" s="56" t="s">
        <v>0</v>
      </c>
      <c r="C58" s="56" t="s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56" t="s">
        <v>0</v>
      </c>
      <c r="K58" s="20">
        <v>0</v>
      </c>
      <c r="L58" s="57">
        <v>0</v>
      </c>
      <c r="M58"/>
    </row>
    <row r="59" spans="1:13" s="1" customFormat="1" ht="13.5" hidden="1" thickBot="1">
      <c r="A59" s="50" t="s">
        <v>39</v>
      </c>
      <c r="B59" s="63" t="s">
        <v>0</v>
      </c>
      <c r="C59" s="63" t="s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3" t="s">
        <v>0</v>
      </c>
      <c r="K59" s="64">
        <v>0</v>
      </c>
      <c r="L59" s="65" t="s">
        <v>0</v>
      </c>
      <c r="M59"/>
    </row>
    <row r="60" spans="1:13" s="1" customFormat="1" ht="13.5" thickBot="1">
      <c r="A60" s="41" t="str">
        <f>"Total per year "&amp;RIGHT($A$7,4)&amp;":"</f>
        <v>Total per year 2015:</v>
      </c>
      <c r="B60" s="26" t="s">
        <v>0</v>
      </c>
      <c r="C60" s="26" t="s">
        <v>0</v>
      </c>
      <c r="D60" s="66">
        <v>1111610990</v>
      </c>
      <c r="E60" s="66">
        <v>455302929</v>
      </c>
      <c r="F60" s="66">
        <v>259538580</v>
      </c>
      <c r="G60" s="66">
        <v>0</v>
      </c>
      <c r="H60" s="66">
        <v>-2309801</v>
      </c>
      <c r="I60" s="66">
        <v>26703504</v>
      </c>
      <c r="J60" s="26" t="s">
        <v>0</v>
      </c>
      <c r="K60" s="66">
        <v>1305065538</v>
      </c>
      <c r="L60" s="67" t="s">
        <v>0</v>
      </c>
      <c r="M60"/>
    </row>
    <row r="61" spans="1:13" s="1" customFormat="1" ht="15" customHeight="1">
      <c r="A61" s="33" t="s">
        <v>19</v>
      </c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/>
    </row>
    <row r="62" spans="1:13" s="1" customFormat="1" ht="15" customHeight="1">
      <c r="A62" s="34" t="s">
        <v>8</v>
      </c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&amp;N&amp;R&amp;8
</oddFooter>
  </headerFooter>
  <rowBreaks count="1" manualBreakCount="1">
    <brk id="41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13" width="9.140625" style="0" customWidth="1"/>
    <col min="14" max="14" width="9.28125" style="0" customWidth="1"/>
    <col min="15" max="248" width="9.140625" style="0" customWidth="1"/>
    <col min="249" max="249" width="37.140625" style="0" customWidth="1"/>
  </cols>
  <sheetData>
    <row r="1" spans="1:13" s="69" customFormat="1" ht="45.75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8"/>
    </row>
    <row r="2" spans="1:13" s="69" customFormat="1" ht="24" customHeight="1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8"/>
    </row>
    <row r="3" spans="1:12" s="70" customFormat="1" ht="30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70" customFormat="1" ht="30" customHeight="1">
      <c r="A4" s="82" t="s">
        <v>59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1" customFormat="1" ht="15.75" customHeight="1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1" customFormat="1" ht="15.75" customHeight="1">
      <c r="A6" s="84" t="s">
        <v>85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1" customFormat="1" ht="15.75" customHeight="1">
      <c r="A7" s="71" t="s">
        <v>82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73" t="s">
        <v>4</v>
      </c>
      <c r="B9" s="75" t="s">
        <v>5</v>
      </c>
      <c r="C9" s="75"/>
      <c r="D9" s="75" t="s">
        <v>40</v>
      </c>
      <c r="E9" s="75" t="s">
        <v>7</v>
      </c>
      <c r="F9" s="75"/>
      <c r="G9" s="75"/>
      <c r="H9" s="75"/>
      <c r="I9" s="75"/>
      <c r="J9" s="75" t="s">
        <v>9</v>
      </c>
      <c r="K9" s="75"/>
      <c r="L9" s="77" t="s">
        <v>41</v>
      </c>
    </row>
    <row r="10" spans="1:12" s="1" customFormat="1" ht="38.25">
      <c r="A10" s="74"/>
      <c r="B10" s="2" t="s">
        <v>6</v>
      </c>
      <c r="C10" s="2" t="s">
        <v>1</v>
      </c>
      <c r="D10" s="76"/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6</v>
      </c>
      <c r="K10" s="2" t="s">
        <v>47</v>
      </c>
      <c r="L10" s="78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12.75">
      <c r="A14" s="9" t="s">
        <v>11</v>
      </c>
      <c r="B14" s="42">
        <v>70000000</v>
      </c>
      <c r="C14" s="42">
        <v>70000000</v>
      </c>
      <c r="D14" s="42">
        <v>95000000</v>
      </c>
      <c r="E14" s="42">
        <v>50000000</v>
      </c>
      <c r="F14" s="42">
        <v>75000000</v>
      </c>
      <c r="G14" s="42">
        <v>0</v>
      </c>
      <c r="H14" s="42">
        <v>0</v>
      </c>
      <c r="I14" s="42">
        <v>0</v>
      </c>
      <c r="J14" s="42">
        <v>70000000</v>
      </c>
      <c r="K14" s="42">
        <v>70000000</v>
      </c>
      <c r="L14" s="43">
        <v>0</v>
      </c>
    </row>
    <row r="15" spans="1:12" s="1" customFormat="1" ht="12.75">
      <c r="A15" s="9" t="s">
        <v>12</v>
      </c>
      <c r="B15" s="42">
        <v>730143980</v>
      </c>
      <c r="C15" s="42">
        <v>730143980</v>
      </c>
      <c r="D15" s="42">
        <v>730143980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730143980</v>
      </c>
      <c r="K15" s="42">
        <v>730143980</v>
      </c>
      <c r="L15" s="43">
        <v>0</v>
      </c>
    </row>
    <row r="16" spans="1:12" s="1" customFormat="1" ht="12.75">
      <c r="A16" s="9" t="s">
        <v>13</v>
      </c>
      <c r="B16" s="44">
        <v>413743442</v>
      </c>
      <c r="C16" s="44">
        <v>413743442</v>
      </c>
      <c r="D16" s="44">
        <v>413743442</v>
      </c>
      <c r="E16" s="44">
        <v>0</v>
      </c>
      <c r="F16" s="44">
        <v>0</v>
      </c>
      <c r="G16" s="44">
        <v>0</v>
      </c>
      <c r="H16" s="44">
        <v>0</v>
      </c>
      <c r="I16" s="44">
        <v>2648981</v>
      </c>
      <c r="J16" s="44">
        <v>413743442</v>
      </c>
      <c r="K16" s="44">
        <v>413743442</v>
      </c>
      <c r="L16" s="45">
        <v>0</v>
      </c>
    </row>
    <row r="17" spans="1:12" s="1" customFormat="1" ht="12.75">
      <c r="A17" s="10" t="s">
        <v>51</v>
      </c>
      <c r="B17" s="20">
        <v>1213887422</v>
      </c>
      <c r="C17" s="20">
        <v>1213887422</v>
      </c>
      <c r="D17" s="20">
        <v>1238887422</v>
      </c>
      <c r="E17" s="20">
        <v>50000000</v>
      </c>
      <c r="F17" s="20">
        <v>75000000</v>
      </c>
      <c r="G17" s="20">
        <v>0</v>
      </c>
      <c r="H17" s="20">
        <v>0</v>
      </c>
      <c r="I17" s="20">
        <v>2648981</v>
      </c>
      <c r="J17" s="20">
        <v>1213887422</v>
      </c>
      <c r="K17" s="20">
        <v>1213887422</v>
      </c>
      <c r="L17" s="30">
        <v>0</v>
      </c>
    </row>
    <row r="18" spans="1:12" s="1" customFormat="1" ht="13.5" thickBot="1">
      <c r="A18" s="12" t="str">
        <f>"Total in "&amp;LEFT($A$7,LEN($A$7)-5)&amp;":"</f>
        <v>Total in November:</v>
      </c>
      <c r="B18" s="13" t="s">
        <v>0</v>
      </c>
      <c r="C18" s="14">
        <v>1213887422</v>
      </c>
      <c r="D18" s="14">
        <v>1238887422</v>
      </c>
      <c r="E18" s="14">
        <v>50000000</v>
      </c>
      <c r="F18" s="14">
        <v>75000000</v>
      </c>
      <c r="G18" s="14">
        <v>0</v>
      </c>
      <c r="H18" s="14">
        <v>0</v>
      </c>
      <c r="I18" s="14">
        <v>2648981</v>
      </c>
      <c r="J18" s="13" t="s">
        <v>0</v>
      </c>
      <c r="K18" s="14">
        <v>1213887422</v>
      </c>
      <c r="L18" s="15">
        <v>0</v>
      </c>
    </row>
    <row r="19" spans="1:256" s="1" customFormat="1" ht="12" customHeight="1">
      <c r="A19" s="3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2.75">
      <c r="A20" s="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18" t="s">
        <v>15</v>
      </c>
      <c r="B21" s="42">
        <v>2517730</v>
      </c>
      <c r="C21" s="42">
        <v>2517730</v>
      </c>
      <c r="D21" s="42">
        <v>1589668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1589668</v>
      </c>
      <c r="K21" s="42">
        <v>1589668</v>
      </c>
      <c r="L21" s="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18" t="s">
        <v>16</v>
      </c>
      <c r="B22" s="42">
        <v>538040</v>
      </c>
      <c r="C22" s="42">
        <v>538040</v>
      </c>
      <c r="D22" s="42">
        <v>191011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191011</v>
      </c>
      <c r="K22" s="42">
        <v>191011</v>
      </c>
      <c r="L22" s="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33.75">
      <c r="A23" s="18" t="s">
        <v>48</v>
      </c>
      <c r="B23" s="42">
        <v>27709</v>
      </c>
      <c r="C23" s="42">
        <v>27709</v>
      </c>
      <c r="D23" s="42">
        <v>6479</v>
      </c>
      <c r="E23" s="42">
        <v>0</v>
      </c>
      <c r="F23" s="42">
        <v>1167</v>
      </c>
      <c r="G23" s="42">
        <v>0</v>
      </c>
      <c r="H23" s="42">
        <v>7275</v>
      </c>
      <c r="I23" s="42">
        <v>0</v>
      </c>
      <c r="J23" s="42">
        <v>12587</v>
      </c>
      <c r="K23" s="42">
        <v>12587</v>
      </c>
      <c r="L23" s="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88</v>
      </c>
      <c r="B24" s="42">
        <v>906</v>
      </c>
      <c r="C24" s="42">
        <v>906</v>
      </c>
      <c r="D24" s="42">
        <v>26</v>
      </c>
      <c r="E24" s="42">
        <v>0</v>
      </c>
      <c r="F24" s="42">
        <v>48</v>
      </c>
      <c r="G24" s="42">
        <v>0</v>
      </c>
      <c r="H24" s="42">
        <v>308</v>
      </c>
      <c r="I24" s="42">
        <v>0</v>
      </c>
      <c r="J24" s="42">
        <v>286</v>
      </c>
      <c r="K24" s="42">
        <v>286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49</v>
      </c>
      <c r="B25" s="42">
        <v>34089</v>
      </c>
      <c r="C25" s="42">
        <v>34089</v>
      </c>
      <c r="D25" s="42">
        <v>19355</v>
      </c>
      <c r="E25" s="42">
        <v>0</v>
      </c>
      <c r="F25" s="42">
        <v>568</v>
      </c>
      <c r="G25" s="42">
        <v>0</v>
      </c>
      <c r="H25" s="42">
        <v>0</v>
      </c>
      <c r="I25" s="42">
        <v>0</v>
      </c>
      <c r="J25" s="42">
        <v>18787</v>
      </c>
      <c r="K25" s="42">
        <v>18787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71</v>
      </c>
      <c r="B26" s="42">
        <v>15246</v>
      </c>
      <c r="C26" s="42">
        <v>15246</v>
      </c>
      <c r="D26" s="42">
        <v>6099</v>
      </c>
      <c r="E26" s="42">
        <v>0</v>
      </c>
      <c r="F26" s="42">
        <v>1016</v>
      </c>
      <c r="G26" s="42">
        <v>0</v>
      </c>
      <c r="H26" s="42">
        <v>0</v>
      </c>
      <c r="I26" s="42">
        <v>0</v>
      </c>
      <c r="J26" s="42">
        <v>5083</v>
      </c>
      <c r="K26" s="42">
        <v>5083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23</v>
      </c>
      <c r="B27" s="42">
        <v>36440</v>
      </c>
      <c r="C27" s="42">
        <v>36440</v>
      </c>
      <c r="D27" s="42">
        <v>5335</v>
      </c>
      <c r="E27" s="42">
        <v>0</v>
      </c>
      <c r="F27" s="42">
        <v>635</v>
      </c>
      <c r="G27" s="42">
        <v>0</v>
      </c>
      <c r="H27" s="42">
        <v>0</v>
      </c>
      <c r="I27" s="42">
        <v>9</v>
      </c>
      <c r="J27" s="42">
        <v>4700</v>
      </c>
      <c r="K27" s="42">
        <v>4700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17</v>
      </c>
      <c r="B28" s="42">
        <v>317447</v>
      </c>
      <c r="C28" s="42">
        <v>317447</v>
      </c>
      <c r="D28" s="42">
        <v>60417</v>
      </c>
      <c r="E28" s="42">
        <v>0</v>
      </c>
      <c r="F28" s="42">
        <v>4368</v>
      </c>
      <c r="G28" s="42">
        <v>0</v>
      </c>
      <c r="H28" s="42">
        <v>0</v>
      </c>
      <c r="I28" s="42">
        <v>95</v>
      </c>
      <c r="J28" s="42">
        <v>56049</v>
      </c>
      <c r="K28" s="42">
        <v>56049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35</v>
      </c>
      <c r="B29" s="42">
        <v>135347</v>
      </c>
      <c r="C29" s="42">
        <v>135347</v>
      </c>
      <c r="D29" s="42">
        <v>63805</v>
      </c>
      <c r="E29" s="42">
        <v>0</v>
      </c>
      <c r="F29" s="42">
        <v>1370</v>
      </c>
      <c r="G29" s="42">
        <v>0</v>
      </c>
      <c r="H29" s="42">
        <v>0</v>
      </c>
      <c r="I29" s="42">
        <v>272</v>
      </c>
      <c r="J29" s="42">
        <v>62435</v>
      </c>
      <c r="K29" s="42">
        <v>62435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25</v>
      </c>
      <c r="B30" s="42">
        <v>5022737</v>
      </c>
      <c r="C30" s="42">
        <v>5022737</v>
      </c>
      <c r="D30" s="42">
        <v>4305203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4305203</v>
      </c>
      <c r="K30" s="42">
        <v>4305203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38</v>
      </c>
      <c r="B31" s="42">
        <v>24494285</v>
      </c>
      <c r="C31" s="42">
        <v>24494285</v>
      </c>
      <c r="D31" s="42">
        <v>14894285</v>
      </c>
      <c r="E31" s="42">
        <v>1510000</v>
      </c>
      <c r="F31" s="42">
        <v>0</v>
      </c>
      <c r="G31" s="42">
        <v>0</v>
      </c>
      <c r="H31" s="42">
        <v>0</v>
      </c>
      <c r="I31" s="42">
        <v>2618</v>
      </c>
      <c r="J31" s="42">
        <v>16404285</v>
      </c>
      <c r="K31" s="42">
        <v>16404285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55</v>
      </c>
      <c r="B32" s="42">
        <v>6000000</v>
      </c>
      <c r="C32" s="42">
        <v>6000000</v>
      </c>
      <c r="D32" s="42">
        <v>0</v>
      </c>
      <c r="E32" s="42">
        <v>5100000</v>
      </c>
      <c r="F32" s="42">
        <v>0</v>
      </c>
      <c r="G32" s="42">
        <v>0</v>
      </c>
      <c r="H32" s="42">
        <v>0</v>
      </c>
      <c r="I32" s="42">
        <v>2502</v>
      </c>
      <c r="J32" s="42">
        <v>5100000</v>
      </c>
      <c r="K32" s="42">
        <v>5100000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62</v>
      </c>
      <c r="B33" s="42">
        <v>6000000</v>
      </c>
      <c r="C33" s="42">
        <v>6000000</v>
      </c>
      <c r="D33" s="42">
        <v>640000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640000</v>
      </c>
      <c r="K33" s="42">
        <v>640000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72</v>
      </c>
      <c r="B34" s="42">
        <v>5868</v>
      </c>
      <c r="C34" s="42">
        <v>5868</v>
      </c>
      <c r="D34" s="42">
        <v>3337</v>
      </c>
      <c r="E34" s="42">
        <v>0</v>
      </c>
      <c r="F34" s="42">
        <v>302</v>
      </c>
      <c r="G34" s="42">
        <v>0</v>
      </c>
      <c r="H34" s="42">
        <v>-257</v>
      </c>
      <c r="I34" s="42">
        <v>0</v>
      </c>
      <c r="J34" s="42">
        <v>2778</v>
      </c>
      <c r="K34" s="42">
        <v>2778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33.75">
      <c r="A35" s="18" t="s">
        <v>52</v>
      </c>
      <c r="B35" s="42">
        <v>1342</v>
      </c>
      <c r="C35" s="42">
        <v>1342</v>
      </c>
      <c r="D35" s="42">
        <v>845</v>
      </c>
      <c r="E35" s="42">
        <v>0</v>
      </c>
      <c r="F35" s="42">
        <v>45</v>
      </c>
      <c r="G35" s="42">
        <v>0</v>
      </c>
      <c r="H35" s="42">
        <v>0</v>
      </c>
      <c r="I35" s="42">
        <v>0</v>
      </c>
      <c r="J35" s="42">
        <v>800</v>
      </c>
      <c r="K35" s="42">
        <v>800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18" t="s">
        <v>60</v>
      </c>
      <c r="B36" s="42">
        <v>26000</v>
      </c>
      <c r="C36" s="42">
        <v>26000</v>
      </c>
      <c r="D36" s="42">
        <v>10000</v>
      </c>
      <c r="E36" s="42">
        <v>16000</v>
      </c>
      <c r="F36" s="42">
        <v>10000</v>
      </c>
      <c r="G36" s="42">
        <v>0</v>
      </c>
      <c r="H36" s="42">
        <v>0</v>
      </c>
      <c r="I36" s="42">
        <v>0</v>
      </c>
      <c r="J36" s="42">
        <v>16000</v>
      </c>
      <c r="K36" s="42">
        <v>16000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18" t="s">
        <v>63</v>
      </c>
      <c r="B37" s="42">
        <v>552</v>
      </c>
      <c r="C37" s="42">
        <v>552</v>
      </c>
      <c r="D37" s="42">
        <v>322</v>
      </c>
      <c r="E37" s="42">
        <v>0</v>
      </c>
      <c r="F37" s="42">
        <v>23</v>
      </c>
      <c r="G37" s="42">
        <v>0</v>
      </c>
      <c r="H37" s="42">
        <v>0</v>
      </c>
      <c r="I37" s="42">
        <v>0</v>
      </c>
      <c r="J37" s="42">
        <v>299</v>
      </c>
      <c r="K37" s="42">
        <v>299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33.75">
      <c r="A38" s="18" t="s">
        <v>68</v>
      </c>
      <c r="B38" s="42">
        <v>2381</v>
      </c>
      <c r="C38" s="42">
        <v>2381</v>
      </c>
      <c r="D38" s="42">
        <v>1754</v>
      </c>
      <c r="E38" s="42">
        <v>0</v>
      </c>
      <c r="F38" s="42">
        <v>99</v>
      </c>
      <c r="G38" s="42">
        <v>0</v>
      </c>
      <c r="H38" s="42">
        <v>0</v>
      </c>
      <c r="I38" s="42">
        <v>0</v>
      </c>
      <c r="J38" s="42">
        <v>1655</v>
      </c>
      <c r="K38" s="42">
        <v>1655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18" t="s">
        <v>87</v>
      </c>
      <c r="B39" s="42">
        <v>7042</v>
      </c>
      <c r="C39" s="42">
        <v>7042</v>
      </c>
      <c r="D39" s="42">
        <v>0</v>
      </c>
      <c r="E39" s="42">
        <v>0</v>
      </c>
      <c r="F39" s="42">
        <v>1174</v>
      </c>
      <c r="G39" s="42">
        <v>0</v>
      </c>
      <c r="H39" s="42">
        <v>7042</v>
      </c>
      <c r="I39" s="42">
        <v>0</v>
      </c>
      <c r="J39" s="42">
        <v>5868</v>
      </c>
      <c r="K39" s="42">
        <v>5868</v>
      </c>
      <c r="L39" s="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2.75">
      <c r="A40" s="10" t="s">
        <v>51</v>
      </c>
      <c r="B40" s="20">
        <v>45183161</v>
      </c>
      <c r="C40" s="20">
        <v>45183161</v>
      </c>
      <c r="D40" s="20">
        <v>21797941</v>
      </c>
      <c r="E40" s="20">
        <v>6626000</v>
      </c>
      <c r="F40" s="20">
        <v>20815</v>
      </c>
      <c r="G40" s="20">
        <v>0</v>
      </c>
      <c r="H40" s="20">
        <v>14368</v>
      </c>
      <c r="I40" s="20">
        <v>5496</v>
      </c>
      <c r="J40" s="20">
        <v>28417494</v>
      </c>
      <c r="K40" s="20">
        <v>28417494</v>
      </c>
      <c r="L40" s="30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2" customHeight="1" thickBot="1">
      <c r="A41" s="12" t="str">
        <f>"Total in "&amp;LEFT($A$7,LEN($A$7)-5)&amp;":"</f>
        <v>Total in November:</v>
      </c>
      <c r="B41" s="13" t="s">
        <v>0</v>
      </c>
      <c r="C41" s="54">
        <v>45183161</v>
      </c>
      <c r="D41" s="54">
        <v>21797941</v>
      </c>
      <c r="E41" s="54">
        <v>6626000</v>
      </c>
      <c r="F41" s="54">
        <v>20815</v>
      </c>
      <c r="G41" s="54">
        <v>0</v>
      </c>
      <c r="H41" s="54">
        <v>14368</v>
      </c>
      <c r="I41" s="54">
        <v>5496</v>
      </c>
      <c r="J41" s="13" t="s">
        <v>0</v>
      </c>
      <c r="K41" s="54">
        <v>28417494</v>
      </c>
      <c r="L41" s="58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5.75">
      <c r="A42" s="32" t="s">
        <v>86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6" t="s">
        <v>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" customHeight="1">
      <c r="A44" s="21" t="s">
        <v>14</v>
      </c>
      <c r="B44" s="22">
        <v>109984820</v>
      </c>
      <c r="C44" s="22">
        <v>109984820</v>
      </c>
      <c r="D44" s="23">
        <v>44380175</v>
      </c>
      <c r="E44" s="22">
        <v>0</v>
      </c>
      <c r="F44" s="23">
        <v>72173</v>
      </c>
      <c r="G44" s="23">
        <v>0</v>
      </c>
      <c r="H44" s="23">
        <v>758</v>
      </c>
      <c r="I44" s="23">
        <v>2266</v>
      </c>
      <c r="J44" s="42">
        <v>44308760</v>
      </c>
      <c r="K44" s="19">
        <v>44308760</v>
      </c>
      <c r="L44" s="31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.75">
      <c r="A45" s="10" t="s">
        <v>10</v>
      </c>
      <c r="B45" s="24">
        <v>109984820</v>
      </c>
      <c r="C45" s="24">
        <v>109984820</v>
      </c>
      <c r="D45" s="24">
        <v>44380175</v>
      </c>
      <c r="E45" s="24">
        <v>0</v>
      </c>
      <c r="F45" s="24">
        <v>72173</v>
      </c>
      <c r="G45" s="24">
        <v>0</v>
      </c>
      <c r="H45" s="24">
        <v>758</v>
      </c>
      <c r="I45" s="24">
        <v>2266</v>
      </c>
      <c r="J45" s="24">
        <v>44308760</v>
      </c>
      <c r="K45" s="24">
        <v>44308760</v>
      </c>
      <c r="L45" s="30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12" s="1" customFormat="1" ht="12" customHeight="1" thickBot="1">
      <c r="A46" s="12" t="str">
        <f>"Total in "&amp;LEFT($A$7,LEN($A$7)-5)&amp;":"</f>
        <v>Total in November:</v>
      </c>
      <c r="B46" s="13" t="s">
        <v>0</v>
      </c>
      <c r="C46" s="14">
        <v>109984820</v>
      </c>
      <c r="D46" s="14">
        <v>44380175</v>
      </c>
      <c r="E46" s="14">
        <v>0</v>
      </c>
      <c r="F46" s="14">
        <v>72173</v>
      </c>
      <c r="G46" s="14">
        <v>0</v>
      </c>
      <c r="H46" s="14">
        <v>758</v>
      </c>
      <c r="I46" s="14">
        <v>2266</v>
      </c>
      <c r="J46" s="13" t="s">
        <v>0</v>
      </c>
      <c r="K46" s="14">
        <v>44308760</v>
      </c>
      <c r="L46" s="15">
        <v>0</v>
      </c>
    </row>
    <row r="47" spans="1:12" s="1" customFormat="1" ht="12" customHeight="1" thickBot="1">
      <c r="A47" s="60" t="s">
        <v>1</v>
      </c>
      <c r="B47" s="61">
        <v>1369055403</v>
      </c>
      <c r="C47" s="61">
        <v>1369055403</v>
      </c>
      <c r="D47" s="61">
        <v>1305065538</v>
      </c>
      <c r="E47" s="61">
        <v>56626000</v>
      </c>
      <c r="F47" s="61">
        <v>75092988</v>
      </c>
      <c r="G47" s="61">
        <v>0</v>
      </c>
      <c r="H47" s="61">
        <v>15126</v>
      </c>
      <c r="I47" s="61">
        <v>2656743</v>
      </c>
      <c r="J47" s="61">
        <v>1286613676</v>
      </c>
      <c r="K47" s="61">
        <v>1286613676</v>
      </c>
      <c r="L47" s="62">
        <v>0</v>
      </c>
    </row>
    <row r="48" spans="1:12" s="1" customFormat="1" ht="13.5" thickBot="1">
      <c r="A48" s="25" t="str">
        <f>"Grand total in "&amp;LEFT($A$7,LEN($A$7)-5)&amp;":"</f>
        <v>Grand total in November:</v>
      </c>
      <c r="B48" s="26" t="s">
        <v>0</v>
      </c>
      <c r="C48" s="55">
        <v>1369055403</v>
      </c>
      <c r="D48" s="55">
        <v>1305065538</v>
      </c>
      <c r="E48" s="55">
        <v>56626000</v>
      </c>
      <c r="F48" s="55">
        <v>75092988</v>
      </c>
      <c r="G48" s="55">
        <v>0</v>
      </c>
      <c r="H48" s="55">
        <v>15126</v>
      </c>
      <c r="I48" s="55">
        <v>2656743</v>
      </c>
      <c r="J48" s="26" t="s">
        <v>0</v>
      </c>
      <c r="K48" s="55">
        <v>1286613676</v>
      </c>
      <c r="L48" s="59">
        <v>0</v>
      </c>
    </row>
    <row r="49" spans="1:12" s="1" customFormat="1" ht="12.75">
      <c r="A49" s="46" t="s">
        <v>27</v>
      </c>
      <c r="B49" s="47" t="s">
        <v>0</v>
      </c>
      <c r="C49" s="47" t="s">
        <v>0</v>
      </c>
      <c r="D49" s="48">
        <v>1111610990</v>
      </c>
      <c r="E49" s="48">
        <v>81784862</v>
      </c>
      <c r="F49" s="48">
        <v>373706</v>
      </c>
      <c r="G49" s="48">
        <v>0</v>
      </c>
      <c r="H49" s="48">
        <v>34297</v>
      </c>
      <c r="I49" s="48">
        <v>4041662</v>
      </c>
      <c r="J49" s="47" t="s">
        <v>0</v>
      </c>
      <c r="K49" s="48">
        <v>1193056443</v>
      </c>
      <c r="L49" s="49" t="s">
        <v>0</v>
      </c>
    </row>
    <row r="50" spans="1:12" s="1" customFormat="1" ht="12.75">
      <c r="A50" s="50" t="s">
        <v>28</v>
      </c>
      <c r="B50" s="51" t="s">
        <v>0</v>
      </c>
      <c r="C50" s="51" t="s">
        <v>0</v>
      </c>
      <c r="D50" s="52">
        <v>1193056443</v>
      </c>
      <c r="E50" s="52">
        <v>31375000</v>
      </c>
      <c r="F50" s="52">
        <v>15651792</v>
      </c>
      <c r="G50" s="52">
        <v>0</v>
      </c>
      <c r="H50" s="52">
        <v>23421</v>
      </c>
      <c r="I50" s="52">
        <v>5791005</v>
      </c>
      <c r="J50" s="51" t="s">
        <v>0</v>
      </c>
      <c r="K50" s="52">
        <v>1208803072</v>
      </c>
      <c r="L50" s="53" t="s">
        <v>0</v>
      </c>
    </row>
    <row r="51" spans="1:12" s="1" customFormat="1" ht="12.75">
      <c r="A51" s="50" t="s">
        <v>29</v>
      </c>
      <c r="B51" s="51" t="s">
        <v>0</v>
      </c>
      <c r="C51" s="51" t="s">
        <v>0</v>
      </c>
      <c r="D51" s="52">
        <v>1208803072</v>
      </c>
      <c r="E51" s="52">
        <v>30472143</v>
      </c>
      <c r="F51" s="52">
        <v>15227267</v>
      </c>
      <c r="G51" s="52">
        <v>0</v>
      </c>
      <c r="H51" s="52">
        <v>8775</v>
      </c>
      <c r="I51" s="52">
        <v>47149</v>
      </c>
      <c r="J51" s="51" t="s">
        <v>0</v>
      </c>
      <c r="K51" s="52">
        <v>1224056723</v>
      </c>
      <c r="L51" s="53" t="s">
        <v>0</v>
      </c>
    </row>
    <row r="52" spans="1:12" s="1" customFormat="1" ht="12.75">
      <c r="A52" s="50" t="s">
        <v>30</v>
      </c>
      <c r="B52" s="51" t="s">
        <v>0</v>
      </c>
      <c r="C52" s="51" t="s">
        <v>0</v>
      </c>
      <c r="D52" s="52">
        <v>1224056723</v>
      </c>
      <c r="E52" s="52">
        <v>90800000</v>
      </c>
      <c r="F52" s="52">
        <v>15709050</v>
      </c>
      <c r="G52" s="52">
        <v>0</v>
      </c>
      <c r="H52" s="52">
        <v>-2418434</v>
      </c>
      <c r="I52" s="52">
        <v>48054</v>
      </c>
      <c r="J52" s="51" t="s">
        <v>0</v>
      </c>
      <c r="K52" s="52">
        <v>1296729239</v>
      </c>
      <c r="L52" s="53" t="s">
        <v>0</v>
      </c>
    </row>
    <row r="53" spans="1:12" s="1" customFormat="1" ht="12.75">
      <c r="A53" s="50" t="s">
        <v>31</v>
      </c>
      <c r="B53" s="56" t="s">
        <v>0</v>
      </c>
      <c r="C53" s="56" t="s">
        <v>0</v>
      </c>
      <c r="D53" s="20">
        <v>1296729239</v>
      </c>
      <c r="E53" s="20">
        <v>31011000</v>
      </c>
      <c r="F53" s="20">
        <v>16528507</v>
      </c>
      <c r="G53" s="20">
        <v>0</v>
      </c>
      <c r="H53" s="20">
        <v>1066</v>
      </c>
      <c r="I53" s="20">
        <v>91918</v>
      </c>
      <c r="J53" s="56" t="s">
        <v>0</v>
      </c>
      <c r="K53" s="20">
        <v>1311212798</v>
      </c>
      <c r="L53" s="57" t="s">
        <v>0</v>
      </c>
    </row>
    <row r="54" spans="1:12" s="1" customFormat="1" ht="12.75">
      <c r="A54" s="50" t="s">
        <v>32</v>
      </c>
      <c r="B54" s="56" t="s">
        <v>0</v>
      </c>
      <c r="C54" s="56" t="s">
        <v>0</v>
      </c>
      <c r="D54" s="20">
        <v>1311212798</v>
      </c>
      <c r="E54" s="20">
        <v>52042494</v>
      </c>
      <c r="F54" s="20">
        <v>16205289</v>
      </c>
      <c r="G54" s="20">
        <v>0</v>
      </c>
      <c r="H54" s="20">
        <v>-339</v>
      </c>
      <c r="I54" s="20">
        <v>20601</v>
      </c>
      <c r="J54" s="56" t="s">
        <v>0</v>
      </c>
      <c r="K54" s="20">
        <v>1347049664</v>
      </c>
      <c r="L54" s="57" t="s">
        <v>0</v>
      </c>
    </row>
    <row r="55" spans="1:12" s="1" customFormat="1" ht="12.75">
      <c r="A55" s="50" t="s">
        <v>33</v>
      </c>
      <c r="B55" s="56" t="s">
        <v>0</v>
      </c>
      <c r="C55" s="56" t="s">
        <v>0</v>
      </c>
      <c r="D55" s="20">
        <v>1347049664</v>
      </c>
      <c r="E55" s="20">
        <v>51526430</v>
      </c>
      <c r="F55" s="20">
        <v>78329476</v>
      </c>
      <c r="G55" s="20">
        <v>0</v>
      </c>
      <c r="H55" s="20">
        <v>36534</v>
      </c>
      <c r="I55" s="20">
        <v>4608559</v>
      </c>
      <c r="J55" s="56" t="s">
        <v>0</v>
      </c>
      <c r="K55" s="20">
        <v>1320283152</v>
      </c>
      <c r="L55" s="57" t="s">
        <v>0</v>
      </c>
    </row>
    <row r="56" spans="1:12" s="1" customFormat="1" ht="12.75">
      <c r="A56" s="50" t="s">
        <v>34</v>
      </c>
      <c r="B56" s="56" t="s">
        <v>0</v>
      </c>
      <c r="C56" s="56" t="s">
        <v>0</v>
      </c>
      <c r="D56" s="20">
        <v>1320283152</v>
      </c>
      <c r="E56" s="20">
        <v>1865000</v>
      </c>
      <c r="F56" s="20">
        <v>612927</v>
      </c>
      <c r="G56" s="20">
        <v>0</v>
      </c>
      <c r="H56" s="20">
        <v>2124</v>
      </c>
      <c r="I56" s="20">
        <v>1122581</v>
      </c>
      <c r="J56" s="56" t="s">
        <v>0</v>
      </c>
      <c r="K56" s="20">
        <v>1321537349</v>
      </c>
      <c r="L56" s="57" t="s">
        <v>0</v>
      </c>
    </row>
    <row r="57" spans="1:12" s="1" customFormat="1" ht="12.75">
      <c r="A57" s="50" t="s">
        <v>36</v>
      </c>
      <c r="B57" s="56" t="s">
        <v>0</v>
      </c>
      <c r="C57" s="56" t="s">
        <v>0</v>
      </c>
      <c r="D57" s="20">
        <v>1321537349</v>
      </c>
      <c r="E57" s="20">
        <v>34176000</v>
      </c>
      <c r="F57" s="20">
        <v>100640223</v>
      </c>
      <c r="G57" s="20">
        <v>0</v>
      </c>
      <c r="H57" s="20">
        <v>526</v>
      </c>
      <c r="I57" s="20">
        <v>4833272</v>
      </c>
      <c r="J57" s="56" t="s">
        <v>0</v>
      </c>
      <c r="K57" s="20">
        <v>1255073652</v>
      </c>
      <c r="L57" s="57" t="s">
        <v>0</v>
      </c>
    </row>
    <row r="58" spans="1:12" s="1" customFormat="1" ht="13.5" thickBot="1">
      <c r="A58" s="50" t="s">
        <v>37</v>
      </c>
      <c r="B58" s="56" t="s">
        <v>0</v>
      </c>
      <c r="C58" s="56" t="s">
        <v>0</v>
      </c>
      <c r="D58" s="20">
        <v>1255073652</v>
      </c>
      <c r="E58" s="20">
        <v>50250000</v>
      </c>
      <c r="F58" s="20">
        <v>260343</v>
      </c>
      <c r="G58" s="20">
        <v>0</v>
      </c>
      <c r="H58" s="20">
        <v>2229</v>
      </c>
      <c r="I58" s="20">
        <v>6098703</v>
      </c>
      <c r="J58" s="56" t="s">
        <v>0</v>
      </c>
      <c r="K58" s="20">
        <v>1305065538</v>
      </c>
      <c r="L58" s="57" t="s">
        <v>0</v>
      </c>
    </row>
    <row r="59" spans="1:12" s="1" customFormat="1" ht="13.5" hidden="1" thickBot="1">
      <c r="A59" s="50" t="s">
        <v>39</v>
      </c>
      <c r="B59" s="63" t="s">
        <v>0</v>
      </c>
      <c r="C59" s="63" t="s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3" t="s">
        <v>0</v>
      </c>
      <c r="K59" s="64">
        <v>0</v>
      </c>
      <c r="L59" s="65" t="s">
        <v>0</v>
      </c>
    </row>
    <row r="60" spans="1:12" s="1" customFormat="1" ht="13.5" thickBot="1">
      <c r="A60" s="41" t="str">
        <f>"Total per year "&amp;RIGHT($A$7,4)&amp;":"</f>
        <v>Total per year 2015:</v>
      </c>
      <c r="B60" s="26" t="s">
        <v>0</v>
      </c>
      <c r="C60" s="26" t="s">
        <v>0</v>
      </c>
      <c r="D60" s="66">
        <v>1111610990</v>
      </c>
      <c r="E60" s="66">
        <v>511928929</v>
      </c>
      <c r="F60" s="66">
        <v>334631568</v>
      </c>
      <c r="G60" s="66">
        <v>0</v>
      </c>
      <c r="H60" s="66">
        <v>-2294675</v>
      </c>
      <c r="I60" s="66">
        <v>29360247</v>
      </c>
      <c r="J60" s="26" t="s">
        <v>0</v>
      </c>
      <c r="K60" s="66">
        <v>1286613676</v>
      </c>
      <c r="L60" s="67" t="s">
        <v>0</v>
      </c>
    </row>
    <row r="61" spans="1:12" s="1" customFormat="1" ht="15" customHeight="1">
      <c r="A61" s="33" t="s">
        <v>83</v>
      </c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1" customFormat="1" ht="15" customHeight="1">
      <c r="A62" s="34" t="s">
        <v>84</v>
      </c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2" r:id="rId2"/>
  <headerFooter>
    <oddFooter>&amp;C&amp;"Times New Roman,Regular"&amp;P of &amp;N&amp;R&amp;8
</oddFooter>
  </headerFooter>
  <rowBreaks count="1" manualBreakCount="1">
    <brk id="41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13" width="9.140625" style="0" customWidth="1"/>
    <col min="14" max="14" width="9.28125" style="0" customWidth="1"/>
    <col min="15" max="248" width="9.140625" style="0" customWidth="1"/>
    <col min="249" max="249" width="37.140625" style="0" customWidth="1"/>
  </cols>
  <sheetData>
    <row r="1" spans="1:13" s="69" customFormat="1" ht="45.75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8"/>
    </row>
    <row r="2" spans="1:13" s="69" customFormat="1" ht="24" customHeight="1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8"/>
    </row>
    <row r="3" spans="1:12" s="70" customFormat="1" ht="30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70" customFormat="1" ht="30" customHeight="1">
      <c r="A4" s="82" t="s">
        <v>59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1" customFormat="1" ht="15.75" customHeight="1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1" customFormat="1" ht="15.75" customHeight="1">
      <c r="A6" s="84" t="s">
        <v>85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1" customFormat="1" ht="15.75" customHeight="1">
      <c r="A7" s="71" t="s">
        <v>89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73" t="s">
        <v>4</v>
      </c>
      <c r="B9" s="75" t="s">
        <v>5</v>
      </c>
      <c r="C9" s="75"/>
      <c r="D9" s="75" t="s">
        <v>40</v>
      </c>
      <c r="E9" s="75" t="s">
        <v>7</v>
      </c>
      <c r="F9" s="75"/>
      <c r="G9" s="75"/>
      <c r="H9" s="75"/>
      <c r="I9" s="75"/>
      <c r="J9" s="75" t="s">
        <v>9</v>
      </c>
      <c r="K9" s="75"/>
      <c r="L9" s="77" t="s">
        <v>41</v>
      </c>
    </row>
    <row r="10" spans="1:12" s="1" customFormat="1" ht="38.25">
      <c r="A10" s="74"/>
      <c r="B10" s="2" t="s">
        <v>6</v>
      </c>
      <c r="C10" s="2" t="s">
        <v>1</v>
      </c>
      <c r="D10" s="76"/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6</v>
      </c>
      <c r="K10" s="2" t="s">
        <v>47</v>
      </c>
      <c r="L10" s="78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12.75">
      <c r="A14" s="9" t="s">
        <v>11</v>
      </c>
      <c r="B14" s="42">
        <v>70000000</v>
      </c>
      <c r="C14" s="42">
        <v>70000000</v>
      </c>
      <c r="D14" s="42">
        <v>70000000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70000000</v>
      </c>
      <c r="K14" s="42">
        <v>70000000</v>
      </c>
      <c r="L14" s="43">
        <v>0</v>
      </c>
    </row>
    <row r="15" spans="1:12" s="1" customFormat="1" ht="12.75">
      <c r="A15" s="9" t="s">
        <v>12</v>
      </c>
      <c r="B15" s="42">
        <v>730143980</v>
      </c>
      <c r="C15" s="42">
        <v>730143980</v>
      </c>
      <c r="D15" s="42">
        <v>730143980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730143980</v>
      </c>
      <c r="K15" s="42">
        <v>730143980</v>
      </c>
      <c r="L15" s="43">
        <v>0</v>
      </c>
    </row>
    <row r="16" spans="1:12" s="1" customFormat="1" ht="12.75">
      <c r="A16" s="9" t="s">
        <v>13</v>
      </c>
      <c r="B16" s="44">
        <v>317339751</v>
      </c>
      <c r="C16" s="44">
        <v>317339751</v>
      </c>
      <c r="D16" s="44">
        <v>413743442</v>
      </c>
      <c r="E16" s="44">
        <v>0</v>
      </c>
      <c r="F16" s="44">
        <v>96403691</v>
      </c>
      <c r="G16" s="44">
        <v>0</v>
      </c>
      <c r="H16" s="44">
        <v>0</v>
      </c>
      <c r="I16" s="44">
        <v>3374129</v>
      </c>
      <c r="J16" s="44">
        <v>317339751</v>
      </c>
      <c r="K16" s="44">
        <v>317339751</v>
      </c>
      <c r="L16" s="45">
        <v>0</v>
      </c>
    </row>
    <row r="17" spans="1:12" s="1" customFormat="1" ht="12.75">
      <c r="A17" s="10" t="s">
        <v>51</v>
      </c>
      <c r="B17" s="20">
        <v>1117483731</v>
      </c>
      <c r="C17" s="20">
        <v>1117483731</v>
      </c>
      <c r="D17" s="20">
        <v>1213887422</v>
      </c>
      <c r="E17" s="20">
        <v>0</v>
      </c>
      <c r="F17" s="20">
        <v>96403691</v>
      </c>
      <c r="G17" s="20">
        <v>0</v>
      </c>
      <c r="H17" s="20">
        <v>0</v>
      </c>
      <c r="I17" s="20">
        <v>3374129</v>
      </c>
      <c r="J17" s="20">
        <v>1117483731</v>
      </c>
      <c r="K17" s="20">
        <v>1117483731</v>
      </c>
      <c r="L17" s="30">
        <v>0</v>
      </c>
    </row>
    <row r="18" spans="1:12" s="1" customFormat="1" ht="13.5" thickBot="1">
      <c r="A18" s="12" t="str">
        <f>"Total in "&amp;LEFT($A$7,LEN($A$7)-5)&amp;":"</f>
        <v>Total in December:</v>
      </c>
      <c r="B18" s="13" t="s">
        <v>0</v>
      </c>
      <c r="C18" s="14">
        <v>1117483731</v>
      </c>
      <c r="D18" s="14">
        <v>1213887422</v>
      </c>
      <c r="E18" s="14">
        <v>0</v>
      </c>
      <c r="F18" s="14">
        <v>96403691</v>
      </c>
      <c r="G18" s="14">
        <v>0</v>
      </c>
      <c r="H18" s="14">
        <v>0</v>
      </c>
      <c r="I18" s="14">
        <v>3374129</v>
      </c>
      <c r="J18" s="13" t="s">
        <v>0</v>
      </c>
      <c r="K18" s="14">
        <v>1117483731</v>
      </c>
      <c r="L18" s="15">
        <v>0</v>
      </c>
    </row>
    <row r="19" spans="1:256" s="1" customFormat="1" ht="12" customHeight="1">
      <c r="A19" s="3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2.75">
      <c r="A20" s="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18" t="s">
        <v>15</v>
      </c>
      <c r="B21" s="42">
        <v>2517730</v>
      </c>
      <c r="C21" s="42">
        <v>2517730</v>
      </c>
      <c r="D21" s="42">
        <v>1589668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1589668</v>
      </c>
      <c r="K21" s="42">
        <v>1589668</v>
      </c>
      <c r="L21" s="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18" t="s">
        <v>16</v>
      </c>
      <c r="B22" s="42">
        <v>538040</v>
      </c>
      <c r="C22" s="42">
        <v>538040</v>
      </c>
      <c r="D22" s="42">
        <v>191011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191011</v>
      </c>
      <c r="K22" s="42">
        <v>191011</v>
      </c>
      <c r="L22" s="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33.75">
      <c r="A23" s="18" t="s">
        <v>48</v>
      </c>
      <c r="B23" s="42">
        <v>27709</v>
      </c>
      <c r="C23" s="42">
        <v>27709</v>
      </c>
      <c r="D23" s="42">
        <v>12587</v>
      </c>
      <c r="E23" s="42">
        <v>0</v>
      </c>
      <c r="F23" s="42">
        <v>933</v>
      </c>
      <c r="G23" s="42">
        <v>0</v>
      </c>
      <c r="H23" s="42">
        <v>554</v>
      </c>
      <c r="I23" s="42">
        <v>0</v>
      </c>
      <c r="J23" s="42">
        <v>12208</v>
      </c>
      <c r="K23" s="42">
        <v>12208</v>
      </c>
      <c r="L23" s="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88</v>
      </c>
      <c r="B24" s="42">
        <v>906</v>
      </c>
      <c r="C24" s="42">
        <v>906</v>
      </c>
      <c r="D24" s="42">
        <v>286</v>
      </c>
      <c r="E24" s="42">
        <v>0</v>
      </c>
      <c r="F24" s="42">
        <v>22</v>
      </c>
      <c r="G24" s="42">
        <v>0</v>
      </c>
      <c r="H24" s="42">
        <v>0</v>
      </c>
      <c r="I24" s="42">
        <v>0</v>
      </c>
      <c r="J24" s="42">
        <v>264</v>
      </c>
      <c r="K24" s="42">
        <v>264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49</v>
      </c>
      <c r="B25" s="42">
        <v>34089</v>
      </c>
      <c r="C25" s="42">
        <v>34089</v>
      </c>
      <c r="D25" s="42">
        <v>18787</v>
      </c>
      <c r="E25" s="42">
        <v>0</v>
      </c>
      <c r="F25" s="42">
        <v>568</v>
      </c>
      <c r="G25" s="42">
        <v>0</v>
      </c>
      <c r="H25" s="42">
        <v>0</v>
      </c>
      <c r="I25" s="42">
        <v>0</v>
      </c>
      <c r="J25" s="42">
        <v>18219</v>
      </c>
      <c r="K25" s="42">
        <v>18219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71</v>
      </c>
      <c r="B26" s="42">
        <v>15246</v>
      </c>
      <c r="C26" s="42">
        <v>15246</v>
      </c>
      <c r="D26" s="42">
        <v>5083</v>
      </c>
      <c r="E26" s="42">
        <v>0</v>
      </c>
      <c r="F26" s="42">
        <v>508</v>
      </c>
      <c r="G26" s="42">
        <v>0</v>
      </c>
      <c r="H26" s="42">
        <v>0</v>
      </c>
      <c r="I26" s="42">
        <v>0</v>
      </c>
      <c r="J26" s="42">
        <v>4575</v>
      </c>
      <c r="K26" s="42">
        <v>4575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23</v>
      </c>
      <c r="B27" s="42">
        <v>36440</v>
      </c>
      <c r="C27" s="42">
        <v>36440</v>
      </c>
      <c r="D27" s="42">
        <v>4700</v>
      </c>
      <c r="E27" s="42">
        <v>0</v>
      </c>
      <c r="F27" s="42">
        <v>487</v>
      </c>
      <c r="G27" s="42">
        <v>0</v>
      </c>
      <c r="H27" s="42">
        <v>0</v>
      </c>
      <c r="I27" s="42">
        <v>8</v>
      </c>
      <c r="J27" s="42">
        <v>4213</v>
      </c>
      <c r="K27" s="42">
        <v>4213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17</v>
      </c>
      <c r="B28" s="42">
        <v>341531</v>
      </c>
      <c r="C28" s="42">
        <v>341531</v>
      </c>
      <c r="D28" s="42">
        <v>56049</v>
      </c>
      <c r="E28" s="42">
        <v>0</v>
      </c>
      <c r="F28" s="42">
        <v>8425</v>
      </c>
      <c r="G28" s="42">
        <v>0</v>
      </c>
      <c r="H28" s="42">
        <v>18159</v>
      </c>
      <c r="I28" s="42">
        <v>74</v>
      </c>
      <c r="J28" s="42">
        <v>65783</v>
      </c>
      <c r="K28" s="42">
        <v>65783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35</v>
      </c>
      <c r="B29" s="42">
        <v>135347</v>
      </c>
      <c r="C29" s="42">
        <v>135347</v>
      </c>
      <c r="D29" s="42">
        <v>62435</v>
      </c>
      <c r="E29" s="42">
        <v>0</v>
      </c>
      <c r="F29" s="42">
        <v>1516</v>
      </c>
      <c r="G29" s="42">
        <v>0</v>
      </c>
      <c r="H29" s="42">
        <v>0</v>
      </c>
      <c r="I29" s="42">
        <v>269</v>
      </c>
      <c r="J29" s="42">
        <v>60919</v>
      </c>
      <c r="K29" s="42">
        <v>60919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90</v>
      </c>
      <c r="B30" s="42">
        <v>22828</v>
      </c>
      <c r="C30" s="42">
        <v>22828</v>
      </c>
      <c r="D30" s="42">
        <v>0</v>
      </c>
      <c r="E30" s="42">
        <v>0</v>
      </c>
      <c r="F30" s="42">
        <v>5808</v>
      </c>
      <c r="G30" s="42">
        <v>0</v>
      </c>
      <c r="H30" s="42">
        <v>22586</v>
      </c>
      <c r="I30" s="42">
        <v>0</v>
      </c>
      <c r="J30" s="42">
        <v>16778</v>
      </c>
      <c r="K30" s="42">
        <v>16778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25</v>
      </c>
      <c r="B31" s="42">
        <v>5022737</v>
      </c>
      <c r="C31" s="42">
        <v>5022737</v>
      </c>
      <c r="D31" s="42">
        <v>4305203</v>
      </c>
      <c r="E31" s="42">
        <v>0</v>
      </c>
      <c r="F31" s="42">
        <v>358767</v>
      </c>
      <c r="G31" s="42">
        <v>0</v>
      </c>
      <c r="H31" s="42">
        <v>0</v>
      </c>
      <c r="I31" s="42">
        <v>0</v>
      </c>
      <c r="J31" s="42">
        <v>3946436</v>
      </c>
      <c r="K31" s="42">
        <v>3946436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38</v>
      </c>
      <c r="B32" s="42">
        <v>24494285</v>
      </c>
      <c r="C32" s="42">
        <v>24494285</v>
      </c>
      <c r="D32" s="42">
        <v>16404285</v>
      </c>
      <c r="E32" s="42">
        <v>2232857</v>
      </c>
      <c r="F32" s="42">
        <v>0</v>
      </c>
      <c r="G32" s="42">
        <v>0</v>
      </c>
      <c r="H32" s="42">
        <v>0</v>
      </c>
      <c r="I32" s="42">
        <v>15356</v>
      </c>
      <c r="J32" s="42">
        <v>18637142</v>
      </c>
      <c r="K32" s="42">
        <v>18637142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55</v>
      </c>
      <c r="B33" s="42">
        <v>6000000</v>
      </c>
      <c r="C33" s="42">
        <v>6000000</v>
      </c>
      <c r="D33" s="42">
        <v>5100000</v>
      </c>
      <c r="E33" s="42">
        <v>900000</v>
      </c>
      <c r="F33" s="42">
        <v>0</v>
      </c>
      <c r="G33" s="42">
        <v>0</v>
      </c>
      <c r="H33" s="42">
        <v>0</v>
      </c>
      <c r="I33" s="42">
        <v>16906</v>
      </c>
      <c r="J33" s="42">
        <v>6000000</v>
      </c>
      <c r="K33" s="42">
        <v>6000000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62</v>
      </c>
      <c r="B34" s="42">
        <v>6000000</v>
      </c>
      <c r="C34" s="42">
        <v>6000000</v>
      </c>
      <c r="D34" s="42">
        <v>640000</v>
      </c>
      <c r="E34" s="42">
        <v>2300000</v>
      </c>
      <c r="F34" s="42">
        <v>190000</v>
      </c>
      <c r="G34" s="42">
        <v>0</v>
      </c>
      <c r="H34" s="42">
        <v>0</v>
      </c>
      <c r="I34" s="42">
        <v>429</v>
      </c>
      <c r="J34" s="42">
        <v>2750000</v>
      </c>
      <c r="K34" s="42">
        <v>2750000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72</v>
      </c>
      <c r="B35" s="42">
        <v>5868</v>
      </c>
      <c r="C35" s="42">
        <v>5868</v>
      </c>
      <c r="D35" s="42">
        <v>2778</v>
      </c>
      <c r="E35" s="42">
        <v>0</v>
      </c>
      <c r="F35" s="42">
        <v>312</v>
      </c>
      <c r="G35" s="42">
        <v>0</v>
      </c>
      <c r="H35" s="42">
        <v>230</v>
      </c>
      <c r="I35" s="42">
        <v>0</v>
      </c>
      <c r="J35" s="42">
        <v>2696</v>
      </c>
      <c r="K35" s="42">
        <v>2696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18" t="s">
        <v>92</v>
      </c>
      <c r="B36" s="42">
        <v>599323</v>
      </c>
      <c r="C36" s="42">
        <v>599323</v>
      </c>
      <c r="D36" s="42">
        <v>0</v>
      </c>
      <c r="E36" s="42">
        <v>599323</v>
      </c>
      <c r="F36" s="42">
        <v>0</v>
      </c>
      <c r="G36" s="42">
        <v>0</v>
      </c>
      <c r="H36" s="42">
        <v>0</v>
      </c>
      <c r="I36" s="42">
        <v>1039</v>
      </c>
      <c r="J36" s="42">
        <v>599323</v>
      </c>
      <c r="K36" s="42">
        <v>599323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18" t="s">
        <v>91</v>
      </c>
      <c r="B37" s="42">
        <v>7446</v>
      </c>
      <c r="C37" s="42">
        <v>7446</v>
      </c>
      <c r="D37" s="42">
        <v>0</v>
      </c>
      <c r="E37" s="42">
        <v>7446</v>
      </c>
      <c r="F37" s="42">
        <v>0</v>
      </c>
      <c r="G37" s="42">
        <v>0</v>
      </c>
      <c r="H37" s="42">
        <v>0</v>
      </c>
      <c r="I37" s="42">
        <v>0</v>
      </c>
      <c r="J37" s="42">
        <v>7446</v>
      </c>
      <c r="K37" s="42">
        <v>7446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18" t="s">
        <v>24</v>
      </c>
      <c r="B38" s="42">
        <v>100000</v>
      </c>
      <c r="C38" s="42">
        <v>100000</v>
      </c>
      <c r="D38" s="42">
        <v>0</v>
      </c>
      <c r="E38" s="42">
        <v>100000</v>
      </c>
      <c r="F38" s="42">
        <v>0</v>
      </c>
      <c r="G38" s="42">
        <v>0</v>
      </c>
      <c r="H38" s="42">
        <v>0</v>
      </c>
      <c r="I38" s="42">
        <v>0</v>
      </c>
      <c r="J38" s="42">
        <v>100000</v>
      </c>
      <c r="K38" s="42">
        <v>100000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33.75">
      <c r="A39" s="18" t="s">
        <v>52</v>
      </c>
      <c r="B39" s="42">
        <v>1342</v>
      </c>
      <c r="C39" s="42">
        <v>1342</v>
      </c>
      <c r="D39" s="42">
        <v>800</v>
      </c>
      <c r="E39" s="42">
        <v>0</v>
      </c>
      <c r="F39" s="42">
        <v>45</v>
      </c>
      <c r="G39" s="42">
        <v>0</v>
      </c>
      <c r="H39" s="42">
        <v>720</v>
      </c>
      <c r="I39" s="42">
        <v>0</v>
      </c>
      <c r="J39" s="42">
        <v>1475</v>
      </c>
      <c r="K39" s="42">
        <v>1475</v>
      </c>
      <c r="L39" s="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18" t="s">
        <v>60</v>
      </c>
      <c r="B40" s="42">
        <v>16000</v>
      </c>
      <c r="C40" s="42">
        <v>16000</v>
      </c>
      <c r="D40" s="42">
        <v>16000</v>
      </c>
      <c r="E40" s="42">
        <v>0</v>
      </c>
      <c r="F40" s="42">
        <v>16000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18" t="s">
        <v>63</v>
      </c>
      <c r="B41" s="42">
        <v>552</v>
      </c>
      <c r="C41" s="42">
        <v>552</v>
      </c>
      <c r="D41" s="42">
        <v>299</v>
      </c>
      <c r="E41" s="42">
        <v>0</v>
      </c>
      <c r="F41" s="42">
        <v>23</v>
      </c>
      <c r="G41" s="42">
        <v>0</v>
      </c>
      <c r="H41" s="42">
        <v>0</v>
      </c>
      <c r="I41" s="42">
        <v>0</v>
      </c>
      <c r="J41" s="42">
        <v>276</v>
      </c>
      <c r="K41" s="42">
        <v>276</v>
      </c>
      <c r="L41" s="43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33.75">
      <c r="A42" s="18" t="s">
        <v>68</v>
      </c>
      <c r="B42" s="42">
        <v>2381</v>
      </c>
      <c r="C42" s="42">
        <v>2381</v>
      </c>
      <c r="D42" s="42">
        <v>1655</v>
      </c>
      <c r="E42" s="42">
        <v>0</v>
      </c>
      <c r="F42" s="42">
        <v>99</v>
      </c>
      <c r="G42" s="42">
        <v>0</v>
      </c>
      <c r="H42" s="42">
        <v>0</v>
      </c>
      <c r="I42" s="42">
        <v>0</v>
      </c>
      <c r="J42" s="42">
        <v>1556</v>
      </c>
      <c r="K42" s="42">
        <v>1556</v>
      </c>
      <c r="L42" s="43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22.5">
      <c r="A43" s="18" t="s">
        <v>87</v>
      </c>
      <c r="B43" s="42">
        <v>7042</v>
      </c>
      <c r="C43" s="42">
        <v>7042</v>
      </c>
      <c r="D43" s="42">
        <v>5868</v>
      </c>
      <c r="E43" s="42">
        <v>0</v>
      </c>
      <c r="F43" s="42">
        <v>1174</v>
      </c>
      <c r="G43" s="42">
        <v>0</v>
      </c>
      <c r="H43" s="42">
        <v>0</v>
      </c>
      <c r="I43" s="42">
        <v>0</v>
      </c>
      <c r="J43" s="42">
        <v>4694</v>
      </c>
      <c r="K43" s="42">
        <v>4694</v>
      </c>
      <c r="L43" s="43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.75">
      <c r="A44" s="10" t="s">
        <v>51</v>
      </c>
      <c r="B44" s="20">
        <v>45926842</v>
      </c>
      <c r="C44" s="20">
        <v>45926842</v>
      </c>
      <c r="D44" s="20">
        <v>28417494</v>
      </c>
      <c r="E44" s="20">
        <v>6139626</v>
      </c>
      <c r="F44" s="20">
        <v>584687</v>
      </c>
      <c r="G44" s="20">
        <v>0</v>
      </c>
      <c r="H44" s="20">
        <v>42249</v>
      </c>
      <c r="I44" s="20">
        <v>34081</v>
      </c>
      <c r="J44" s="20">
        <v>34014682</v>
      </c>
      <c r="K44" s="20">
        <v>34014682</v>
      </c>
      <c r="L44" s="30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" customHeight="1" thickBot="1">
      <c r="A45" s="12" t="str">
        <f>"Total in "&amp;LEFT($A$7,LEN($A$7)-5)&amp;":"</f>
        <v>Total in December:</v>
      </c>
      <c r="B45" s="13" t="s">
        <v>0</v>
      </c>
      <c r="C45" s="54">
        <v>45926842</v>
      </c>
      <c r="D45" s="54">
        <v>28417494</v>
      </c>
      <c r="E45" s="54">
        <v>6139626</v>
      </c>
      <c r="F45" s="54">
        <v>584687</v>
      </c>
      <c r="G45" s="54">
        <v>0</v>
      </c>
      <c r="H45" s="54">
        <v>42249</v>
      </c>
      <c r="I45" s="54">
        <v>34081</v>
      </c>
      <c r="J45" s="13" t="s">
        <v>0</v>
      </c>
      <c r="K45" s="54">
        <v>34014682</v>
      </c>
      <c r="L45" s="58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5.75">
      <c r="A46" s="32" t="s">
        <v>86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.75">
      <c r="A47" s="6" t="s">
        <v>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" customHeight="1">
      <c r="A48" s="21" t="s">
        <v>14</v>
      </c>
      <c r="B48" s="22">
        <v>109984820</v>
      </c>
      <c r="C48" s="22">
        <v>109984820</v>
      </c>
      <c r="D48" s="23">
        <v>44308760</v>
      </c>
      <c r="E48" s="22">
        <v>0</v>
      </c>
      <c r="F48" s="23">
        <v>426810</v>
      </c>
      <c r="G48" s="23">
        <v>0</v>
      </c>
      <c r="H48" s="23">
        <v>-3146</v>
      </c>
      <c r="I48" s="23">
        <v>4547</v>
      </c>
      <c r="J48" s="42">
        <v>43878804</v>
      </c>
      <c r="K48" s="19">
        <v>43878804</v>
      </c>
      <c r="L48" s="31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.75">
      <c r="A49" s="10" t="s">
        <v>10</v>
      </c>
      <c r="B49" s="24">
        <v>109984820</v>
      </c>
      <c r="C49" s="24">
        <v>109984820</v>
      </c>
      <c r="D49" s="24">
        <v>44308760</v>
      </c>
      <c r="E49" s="24">
        <v>0</v>
      </c>
      <c r="F49" s="24">
        <v>426810</v>
      </c>
      <c r="G49" s="24">
        <v>0</v>
      </c>
      <c r="H49" s="24">
        <v>-3146</v>
      </c>
      <c r="I49" s="24">
        <v>4547</v>
      </c>
      <c r="J49" s="24">
        <v>43878804</v>
      </c>
      <c r="K49" s="24">
        <v>43878804</v>
      </c>
      <c r="L49" s="30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12" s="1" customFormat="1" ht="12" customHeight="1" thickBot="1">
      <c r="A50" s="12" t="str">
        <f>"Total in "&amp;LEFT($A$7,LEN($A$7)-5)&amp;":"</f>
        <v>Total in December:</v>
      </c>
      <c r="B50" s="13" t="s">
        <v>0</v>
      </c>
      <c r="C50" s="14">
        <v>109984820</v>
      </c>
      <c r="D50" s="14">
        <v>44308760</v>
      </c>
      <c r="E50" s="14">
        <v>0</v>
      </c>
      <c r="F50" s="14">
        <v>426810</v>
      </c>
      <c r="G50" s="14">
        <v>0</v>
      </c>
      <c r="H50" s="14">
        <v>-3146</v>
      </c>
      <c r="I50" s="14">
        <v>4547</v>
      </c>
      <c r="J50" s="13" t="s">
        <v>0</v>
      </c>
      <c r="K50" s="14">
        <v>43878804</v>
      </c>
      <c r="L50" s="15">
        <v>0</v>
      </c>
    </row>
    <row r="51" spans="1:12" s="1" customFormat="1" ht="12" customHeight="1" thickBot="1">
      <c r="A51" s="60" t="s">
        <v>1</v>
      </c>
      <c r="B51" s="61">
        <v>1273395393</v>
      </c>
      <c r="C51" s="61">
        <v>1273395393</v>
      </c>
      <c r="D51" s="61">
        <v>1286613676</v>
      </c>
      <c r="E51" s="61">
        <v>6139626</v>
      </c>
      <c r="F51" s="61">
        <v>97415188</v>
      </c>
      <c r="G51" s="61">
        <v>0</v>
      </c>
      <c r="H51" s="61">
        <v>39103</v>
      </c>
      <c r="I51" s="61">
        <v>3412757</v>
      </c>
      <c r="J51" s="61">
        <v>1195377217</v>
      </c>
      <c r="K51" s="61">
        <v>1195377217</v>
      </c>
      <c r="L51" s="62">
        <v>0</v>
      </c>
    </row>
    <row r="52" spans="1:12" s="1" customFormat="1" ht="13.5" thickBot="1">
      <c r="A52" s="25" t="str">
        <f>"Grand total in "&amp;LEFT($A$7,LEN($A$7)-5)&amp;":"</f>
        <v>Grand total in December:</v>
      </c>
      <c r="B52" s="26" t="s">
        <v>0</v>
      </c>
      <c r="C52" s="55">
        <v>1273395393</v>
      </c>
      <c r="D52" s="55">
        <v>1286613676</v>
      </c>
      <c r="E52" s="55">
        <v>6139626</v>
      </c>
      <c r="F52" s="55">
        <v>97415188</v>
      </c>
      <c r="G52" s="55">
        <v>0</v>
      </c>
      <c r="H52" s="55">
        <v>39103</v>
      </c>
      <c r="I52" s="55">
        <v>3412757</v>
      </c>
      <c r="J52" s="26" t="s">
        <v>0</v>
      </c>
      <c r="K52" s="55">
        <v>1195377217</v>
      </c>
      <c r="L52" s="59">
        <v>0</v>
      </c>
    </row>
    <row r="53" spans="1:12" s="1" customFormat="1" ht="12.75">
      <c r="A53" s="46" t="s">
        <v>27</v>
      </c>
      <c r="B53" s="47" t="s">
        <v>0</v>
      </c>
      <c r="C53" s="47" t="s">
        <v>0</v>
      </c>
      <c r="D53" s="48">
        <v>1111610990</v>
      </c>
      <c r="E53" s="48">
        <v>81784862</v>
      </c>
      <c r="F53" s="48">
        <v>373706</v>
      </c>
      <c r="G53" s="48">
        <v>0</v>
      </c>
      <c r="H53" s="48">
        <v>34297</v>
      </c>
      <c r="I53" s="48">
        <v>4041662</v>
      </c>
      <c r="J53" s="47" t="s">
        <v>0</v>
      </c>
      <c r="K53" s="48">
        <v>1193056443</v>
      </c>
      <c r="L53" s="49" t="s">
        <v>0</v>
      </c>
    </row>
    <row r="54" spans="1:12" s="1" customFormat="1" ht="12.75">
      <c r="A54" s="50" t="s">
        <v>28</v>
      </c>
      <c r="B54" s="51" t="s">
        <v>0</v>
      </c>
      <c r="C54" s="51" t="s">
        <v>0</v>
      </c>
      <c r="D54" s="52">
        <v>1193056443</v>
      </c>
      <c r="E54" s="52">
        <v>31375000</v>
      </c>
      <c r="F54" s="52">
        <v>15651792</v>
      </c>
      <c r="G54" s="52">
        <v>0</v>
      </c>
      <c r="H54" s="52">
        <v>23421</v>
      </c>
      <c r="I54" s="52">
        <v>5791005</v>
      </c>
      <c r="J54" s="51" t="s">
        <v>0</v>
      </c>
      <c r="K54" s="52">
        <v>1208803072</v>
      </c>
      <c r="L54" s="53" t="s">
        <v>0</v>
      </c>
    </row>
    <row r="55" spans="1:12" s="1" customFormat="1" ht="12.75">
      <c r="A55" s="50" t="s">
        <v>29</v>
      </c>
      <c r="B55" s="51" t="s">
        <v>0</v>
      </c>
      <c r="C55" s="51" t="s">
        <v>0</v>
      </c>
      <c r="D55" s="52">
        <v>1208803072</v>
      </c>
      <c r="E55" s="52">
        <v>30472143</v>
      </c>
      <c r="F55" s="52">
        <v>15227267</v>
      </c>
      <c r="G55" s="52">
        <v>0</v>
      </c>
      <c r="H55" s="52">
        <v>8775</v>
      </c>
      <c r="I55" s="52">
        <v>47149</v>
      </c>
      <c r="J55" s="51" t="s">
        <v>0</v>
      </c>
      <c r="K55" s="52">
        <v>1224056723</v>
      </c>
      <c r="L55" s="53" t="s">
        <v>0</v>
      </c>
    </row>
    <row r="56" spans="1:12" s="1" customFormat="1" ht="12.75">
      <c r="A56" s="50" t="s">
        <v>30</v>
      </c>
      <c r="B56" s="51" t="s">
        <v>0</v>
      </c>
      <c r="C56" s="51" t="s">
        <v>0</v>
      </c>
      <c r="D56" s="52">
        <v>1224056723</v>
      </c>
      <c r="E56" s="52">
        <v>90800000</v>
      </c>
      <c r="F56" s="52">
        <v>15709050</v>
      </c>
      <c r="G56" s="52">
        <v>0</v>
      </c>
      <c r="H56" s="52">
        <v>-2418434</v>
      </c>
      <c r="I56" s="52">
        <v>48054</v>
      </c>
      <c r="J56" s="51" t="s">
        <v>0</v>
      </c>
      <c r="K56" s="52">
        <v>1296729239</v>
      </c>
      <c r="L56" s="53" t="s">
        <v>0</v>
      </c>
    </row>
    <row r="57" spans="1:12" s="1" customFormat="1" ht="12.75">
      <c r="A57" s="50" t="s">
        <v>31</v>
      </c>
      <c r="B57" s="56" t="s">
        <v>0</v>
      </c>
      <c r="C57" s="56" t="s">
        <v>0</v>
      </c>
      <c r="D57" s="20">
        <v>1296729239</v>
      </c>
      <c r="E57" s="20">
        <v>31011000</v>
      </c>
      <c r="F57" s="20">
        <v>16528507</v>
      </c>
      <c r="G57" s="20">
        <v>0</v>
      </c>
      <c r="H57" s="20">
        <v>1066</v>
      </c>
      <c r="I57" s="20">
        <v>91918</v>
      </c>
      <c r="J57" s="56" t="s">
        <v>0</v>
      </c>
      <c r="K57" s="20">
        <v>1311212798</v>
      </c>
      <c r="L57" s="57" t="s">
        <v>0</v>
      </c>
    </row>
    <row r="58" spans="1:12" s="1" customFormat="1" ht="12.75">
      <c r="A58" s="50" t="s">
        <v>32</v>
      </c>
      <c r="B58" s="56" t="s">
        <v>0</v>
      </c>
      <c r="C58" s="56" t="s">
        <v>0</v>
      </c>
      <c r="D58" s="20">
        <v>1311212798</v>
      </c>
      <c r="E58" s="20">
        <v>52042494</v>
      </c>
      <c r="F58" s="20">
        <v>16205289</v>
      </c>
      <c r="G58" s="20">
        <v>0</v>
      </c>
      <c r="H58" s="20">
        <v>-339</v>
      </c>
      <c r="I58" s="20">
        <v>20601</v>
      </c>
      <c r="J58" s="56" t="s">
        <v>0</v>
      </c>
      <c r="K58" s="20">
        <v>1347049664</v>
      </c>
      <c r="L58" s="57" t="s">
        <v>0</v>
      </c>
    </row>
    <row r="59" spans="1:12" s="1" customFormat="1" ht="12.75">
      <c r="A59" s="50" t="s">
        <v>33</v>
      </c>
      <c r="B59" s="56" t="s">
        <v>0</v>
      </c>
      <c r="C59" s="56" t="s">
        <v>0</v>
      </c>
      <c r="D59" s="20">
        <v>1347049664</v>
      </c>
      <c r="E59" s="20">
        <v>51526430</v>
      </c>
      <c r="F59" s="20">
        <v>78329476</v>
      </c>
      <c r="G59" s="20">
        <v>0</v>
      </c>
      <c r="H59" s="20">
        <v>36534</v>
      </c>
      <c r="I59" s="20">
        <v>4608559</v>
      </c>
      <c r="J59" s="56" t="s">
        <v>0</v>
      </c>
      <c r="K59" s="20">
        <v>1320283152</v>
      </c>
      <c r="L59" s="57" t="s">
        <v>0</v>
      </c>
    </row>
    <row r="60" spans="1:12" s="1" customFormat="1" ht="12.75">
      <c r="A60" s="50" t="s">
        <v>34</v>
      </c>
      <c r="B60" s="56" t="s">
        <v>0</v>
      </c>
      <c r="C60" s="56" t="s">
        <v>0</v>
      </c>
      <c r="D60" s="20">
        <v>1320283152</v>
      </c>
      <c r="E60" s="20">
        <v>1865000</v>
      </c>
      <c r="F60" s="20">
        <v>612927</v>
      </c>
      <c r="G60" s="20">
        <v>0</v>
      </c>
      <c r="H60" s="20">
        <v>2124</v>
      </c>
      <c r="I60" s="20">
        <v>1122581</v>
      </c>
      <c r="J60" s="56" t="s">
        <v>0</v>
      </c>
      <c r="K60" s="20">
        <v>1321537349</v>
      </c>
      <c r="L60" s="57" t="s">
        <v>0</v>
      </c>
    </row>
    <row r="61" spans="1:12" s="1" customFormat="1" ht="12.75">
      <c r="A61" s="50" t="s">
        <v>36</v>
      </c>
      <c r="B61" s="56" t="s">
        <v>0</v>
      </c>
      <c r="C61" s="56" t="s">
        <v>0</v>
      </c>
      <c r="D61" s="20">
        <v>1321537349</v>
      </c>
      <c r="E61" s="20">
        <v>34176000</v>
      </c>
      <c r="F61" s="20">
        <v>100640223</v>
      </c>
      <c r="G61" s="20">
        <v>0</v>
      </c>
      <c r="H61" s="20">
        <v>526</v>
      </c>
      <c r="I61" s="20">
        <v>4833272</v>
      </c>
      <c r="J61" s="56" t="s">
        <v>0</v>
      </c>
      <c r="K61" s="20">
        <v>1255073652</v>
      </c>
      <c r="L61" s="57" t="s">
        <v>0</v>
      </c>
    </row>
    <row r="62" spans="1:12" s="1" customFormat="1" ht="12.75">
      <c r="A62" s="50" t="s">
        <v>37</v>
      </c>
      <c r="B62" s="56" t="s">
        <v>0</v>
      </c>
      <c r="C62" s="56" t="s">
        <v>0</v>
      </c>
      <c r="D62" s="20">
        <v>1255073652</v>
      </c>
      <c r="E62" s="20">
        <v>50250000</v>
      </c>
      <c r="F62" s="20">
        <v>260343</v>
      </c>
      <c r="G62" s="20">
        <v>0</v>
      </c>
      <c r="H62" s="20">
        <v>2229</v>
      </c>
      <c r="I62" s="20">
        <v>6098703</v>
      </c>
      <c r="J62" s="56" t="s">
        <v>0</v>
      </c>
      <c r="K62" s="20">
        <v>1305065538</v>
      </c>
      <c r="L62" s="57" t="s">
        <v>0</v>
      </c>
    </row>
    <row r="63" spans="1:12" s="1" customFormat="1" ht="13.5" thickBot="1">
      <c r="A63" s="50" t="s">
        <v>39</v>
      </c>
      <c r="B63" s="63" t="s">
        <v>0</v>
      </c>
      <c r="C63" s="63" t="s">
        <v>0</v>
      </c>
      <c r="D63" s="64">
        <v>1305065538</v>
      </c>
      <c r="E63" s="64">
        <v>56626000</v>
      </c>
      <c r="F63" s="64">
        <v>75092988</v>
      </c>
      <c r="G63" s="64">
        <v>0</v>
      </c>
      <c r="H63" s="64">
        <v>15126</v>
      </c>
      <c r="I63" s="64">
        <v>2656743</v>
      </c>
      <c r="J63" s="63" t="s">
        <v>0</v>
      </c>
      <c r="K63" s="64">
        <v>1286613676</v>
      </c>
      <c r="L63" s="65" t="s">
        <v>0</v>
      </c>
    </row>
    <row r="64" spans="1:12" s="1" customFormat="1" ht="13.5" thickBot="1">
      <c r="A64" s="41" t="str">
        <f>"Total per year "&amp;RIGHT($A$7,4)&amp;":"</f>
        <v>Total per year 2015:</v>
      </c>
      <c r="B64" s="26" t="s">
        <v>0</v>
      </c>
      <c r="C64" s="26" t="s">
        <v>0</v>
      </c>
      <c r="D64" s="66">
        <v>1111610990</v>
      </c>
      <c r="E64" s="66">
        <v>518068555</v>
      </c>
      <c r="F64" s="66">
        <v>432046756</v>
      </c>
      <c r="G64" s="66">
        <v>0</v>
      </c>
      <c r="H64" s="66">
        <v>-2255572</v>
      </c>
      <c r="I64" s="66">
        <v>32773004</v>
      </c>
      <c r="J64" s="26" t="s">
        <v>0</v>
      </c>
      <c r="K64" s="66">
        <v>1195377217</v>
      </c>
      <c r="L64" s="67" t="s">
        <v>0</v>
      </c>
    </row>
    <row r="65" spans="1:12" s="1" customFormat="1" ht="15" customHeight="1">
      <c r="A65" s="33" t="s">
        <v>83</v>
      </c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s="1" customFormat="1" ht="15" customHeight="1">
      <c r="A66" s="34" t="s">
        <v>84</v>
      </c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2" r:id="rId2"/>
  <headerFooter>
    <oddFooter>&amp;C&amp;"Times New Roman,Regular"&amp;P of &amp;N&amp;R&amp;8
</oddFooter>
  </headerFooter>
  <rowBreaks count="1" manualBreakCount="1">
    <brk id="45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3" s="69" customFormat="1" ht="45.75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8"/>
    </row>
    <row r="2" spans="1:13" s="69" customFormat="1" ht="24" customHeight="1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8"/>
    </row>
    <row r="3" spans="1:12" s="70" customFormat="1" ht="30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70" customFormat="1" ht="30" customHeight="1">
      <c r="A4" s="82" t="s">
        <v>59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1" customFormat="1" ht="15.75" customHeight="1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1" customFormat="1" ht="15.75" customHeight="1">
      <c r="A6" s="84" t="s">
        <v>18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1" customFormat="1" ht="15.75" customHeight="1">
      <c r="A7" s="71" t="s">
        <v>66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73" t="s">
        <v>4</v>
      </c>
      <c r="B9" s="75" t="s">
        <v>5</v>
      </c>
      <c r="C9" s="75"/>
      <c r="D9" s="75" t="s">
        <v>40</v>
      </c>
      <c r="E9" s="75" t="s">
        <v>7</v>
      </c>
      <c r="F9" s="75"/>
      <c r="G9" s="75"/>
      <c r="H9" s="75"/>
      <c r="I9" s="75"/>
      <c r="J9" s="75" t="s">
        <v>9</v>
      </c>
      <c r="K9" s="75"/>
      <c r="L9" s="77" t="s">
        <v>41</v>
      </c>
    </row>
    <row r="10" spans="1:12" s="1" customFormat="1" ht="38.25">
      <c r="A10" s="74"/>
      <c r="B10" s="2" t="s">
        <v>6</v>
      </c>
      <c r="C10" s="2" t="s">
        <v>1</v>
      </c>
      <c r="D10" s="76"/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6</v>
      </c>
      <c r="K10" s="2" t="s">
        <v>47</v>
      </c>
      <c r="L10" s="78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22.5">
      <c r="A14" s="9" t="s">
        <v>67</v>
      </c>
      <c r="B14" s="42">
        <v>6023</v>
      </c>
      <c r="C14" s="42">
        <v>6023</v>
      </c>
      <c r="D14" s="42">
        <v>0</v>
      </c>
      <c r="E14" s="42">
        <v>0</v>
      </c>
      <c r="F14" s="42">
        <v>6023</v>
      </c>
      <c r="G14" s="42">
        <v>0</v>
      </c>
      <c r="H14" s="42">
        <v>6023</v>
      </c>
      <c r="I14" s="42">
        <v>0</v>
      </c>
      <c r="J14" s="42">
        <v>0</v>
      </c>
      <c r="K14" s="42">
        <v>0</v>
      </c>
      <c r="L14" s="43">
        <v>0</v>
      </c>
    </row>
    <row r="15" spans="1:12" s="1" customFormat="1" ht="12.75">
      <c r="A15" s="9" t="s">
        <v>11</v>
      </c>
      <c r="B15" s="42">
        <v>166701000</v>
      </c>
      <c r="C15" s="42">
        <v>166701000</v>
      </c>
      <c r="D15" s="42">
        <v>181701000</v>
      </c>
      <c r="E15" s="42">
        <v>0</v>
      </c>
      <c r="F15" s="42">
        <v>15000000</v>
      </c>
      <c r="G15" s="42">
        <v>0</v>
      </c>
      <c r="H15" s="42">
        <v>0</v>
      </c>
      <c r="I15" s="42">
        <v>0</v>
      </c>
      <c r="J15" s="42">
        <v>166701000</v>
      </c>
      <c r="K15" s="42">
        <v>166701000</v>
      </c>
      <c r="L15" s="43">
        <v>0</v>
      </c>
    </row>
    <row r="16" spans="1:12" s="1" customFormat="1" ht="12.75">
      <c r="A16" s="9" t="s">
        <v>12</v>
      </c>
      <c r="B16" s="42">
        <v>561692555</v>
      </c>
      <c r="C16" s="42">
        <v>561692555</v>
      </c>
      <c r="D16" s="42">
        <v>531102555</v>
      </c>
      <c r="E16" s="42">
        <v>30590000</v>
      </c>
      <c r="F16" s="42">
        <v>0</v>
      </c>
      <c r="G16" s="42">
        <v>0</v>
      </c>
      <c r="H16" s="42">
        <v>0</v>
      </c>
      <c r="I16" s="42">
        <v>0</v>
      </c>
      <c r="J16" s="42">
        <v>561692555</v>
      </c>
      <c r="K16" s="42">
        <v>561692555</v>
      </c>
      <c r="L16" s="43">
        <v>0</v>
      </c>
    </row>
    <row r="17" spans="1:12" s="1" customFormat="1" ht="12.75">
      <c r="A17" s="9" t="s">
        <v>13</v>
      </c>
      <c r="B17" s="44">
        <v>413743442</v>
      </c>
      <c r="C17" s="44">
        <v>413743442</v>
      </c>
      <c r="D17" s="44">
        <v>413743442</v>
      </c>
      <c r="E17" s="44">
        <v>0</v>
      </c>
      <c r="F17" s="44">
        <v>0</v>
      </c>
      <c r="G17" s="44">
        <v>0</v>
      </c>
      <c r="H17" s="44">
        <v>0</v>
      </c>
      <c r="I17" s="44">
        <v>5768751</v>
      </c>
      <c r="J17" s="44">
        <v>413743442</v>
      </c>
      <c r="K17" s="44">
        <v>413743442</v>
      </c>
      <c r="L17" s="45">
        <v>0</v>
      </c>
    </row>
    <row r="18" spans="1:12" s="1" customFormat="1" ht="12.75">
      <c r="A18" s="10" t="s">
        <v>51</v>
      </c>
      <c r="B18" s="20">
        <v>1142143020</v>
      </c>
      <c r="C18" s="20">
        <v>1142143020</v>
      </c>
      <c r="D18" s="20">
        <v>1126546997</v>
      </c>
      <c r="E18" s="20">
        <v>30590000</v>
      </c>
      <c r="F18" s="20">
        <v>15006023</v>
      </c>
      <c r="G18" s="20">
        <v>0</v>
      </c>
      <c r="H18" s="20">
        <v>6023</v>
      </c>
      <c r="I18" s="20">
        <v>5768751</v>
      </c>
      <c r="J18" s="20">
        <v>1142136997</v>
      </c>
      <c r="K18" s="20">
        <v>1142136997</v>
      </c>
      <c r="L18" s="30">
        <v>0</v>
      </c>
    </row>
    <row r="19" spans="1:12" s="1" customFormat="1" ht="13.5" thickBot="1">
      <c r="A19" s="12" t="str">
        <f>"Total in "&amp;LEFT($A$7,LEN($A$7)-5)&amp;":"</f>
        <v>Total in February:</v>
      </c>
      <c r="B19" s="13" t="s">
        <v>0</v>
      </c>
      <c r="C19" s="14">
        <v>1142143020</v>
      </c>
      <c r="D19" s="14">
        <v>1126546997</v>
      </c>
      <c r="E19" s="14">
        <v>30590000</v>
      </c>
      <c r="F19" s="14">
        <v>15006023</v>
      </c>
      <c r="G19" s="14">
        <v>0</v>
      </c>
      <c r="H19" s="14">
        <v>6023</v>
      </c>
      <c r="I19" s="14">
        <v>5768751</v>
      </c>
      <c r="J19" s="13" t="s">
        <v>0</v>
      </c>
      <c r="K19" s="14">
        <v>1142136997</v>
      </c>
      <c r="L19" s="15">
        <v>0</v>
      </c>
    </row>
    <row r="20" spans="1:256" s="1" customFormat="1" ht="12" customHeight="1">
      <c r="A20" s="3" t="s">
        <v>22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2.75">
      <c r="A21" s="6" t="s">
        <v>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9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18" t="s">
        <v>15</v>
      </c>
      <c r="B22" s="42">
        <v>2517730</v>
      </c>
      <c r="C22" s="42">
        <v>2517730</v>
      </c>
      <c r="D22" s="42">
        <v>1589668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1589668</v>
      </c>
      <c r="K22" s="42">
        <v>1589668</v>
      </c>
      <c r="L22" s="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18" t="s">
        <v>16</v>
      </c>
      <c r="B23" s="42">
        <v>538040</v>
      </c>
      <c r="C23" s="42">
        <v>538040</v>
      </c>
      <c r="D23" s="42">
        <v>215798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215798</v>
      </c>
      <c r="K23" s="42">
        <v>215798</v>
      </c>
      <c r="L23" s="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33.75">
      <c r="A24" s="18" t="s">
        <v>48</v>
      </c>
      <c r="B24" s="42">
        <v>51181</v>
      </c>
      <c r="C24" s="42">
        <v>51181</v>
      </c>
      <c r="D24" s="42">
        <v>16124</v>
      </c>
      <c r="E24" s="42">
        <v>0</v>
      </c>
      <c r="F24" s="42">
        <v>2106</v>
      </c>
      <c r="G24" s="42">
        <v>0</v>
      </c>
      <c r="H24" s="42">
        <v>432</v>
      </c>
      <c r="I24" s="42">
        <v>0</v>
      </c>
      <c r="J24" s="42">
        <v>14450</v>
      </c>
      <c r="K24" s="42">
        <v>14450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49</v>
      </c>
      <c r="B25" s="42">
        <v>34089</v>
      </c>
      <c r="C25" s="42">
        <v>34089</v>
      </c>
      <c r="D25" s="42">
        <v>24469</v>
      </c>
      <c r="E25" s="42">
        <v>0</v>
      </c>
      <c r="F25" s="42">
        <v>568</v>
      </c>
      <c r="G25" s="42">
        <v>0</v>
      </c>
      <c r="H25" s="42">
        <v>0</v>
      </c>
      <c r="I25" s="42">
        <v>0</v>
      </c>
      <c r="J25" s="42">
        <v>23901</v>
      </c>
      <c r="K25" s="42">
        <v>23901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50</v>
      </c>
      <c r="B26" s="42">
        <v>6085</v>
      </c>
      <c r="C26" s="42">
        <v>6085</v>
      </c>
      <c r="D26" s="42">
        <v>1724</v>
      </c>
      <c r="E26" s="42">
        <v>0</v>
      </c>
      <c r="F26" s="42">
        <v>246</v>
      </c>
      <c r="G26" s="42">
        <v>0</v>
      </c>
      <c r="H26" s="42">
        <v>0</v>
      </c>
      <c r="I26" s="42">
        <v>0</v>
      </c>
      <c r="J26" s="42">
        <v>1478</v>
      </c>
      <c r="K26" s="42">
        <v>1478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73</v>
      </c>
      <c r="B27" s="42">
        <v>39147</v>
      </c>
      <c r="C27" s="42">
        <v>39147</v>
      </c>
      <c r="D27" s="42">
        <v>22474</v>
      </c>
      <c r="E27" s="42">
        <v>0</v>
      </c>
      <c r="F27" s="42">
        <v>22474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71</v>
      </c>
      <c r="B28" s="42">
        <v>15246</v>
      </c>
      <c r="C28" s="42">
        <v>15246</v>
      </c>
      <c r="D28" s="42">
        <v>0</v>
      </c>
      <c r="E28" s="42">
        <v>0</v>
      </c>
      <c r="F28" s="42">
        <v>5082</v>
      </c>
      <c r="G28" s="42">
        <v>0</v>
      </c>
      <c r="H28" s="42">
        <v>15246</v>
      </c>
      <c r="I28" s="42">
        <v>0</v>
      </c>
      <c r="J28" s="42">
        <v>10164</v>
      </c>
      <c r="K28" s="42">
        <v>10164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23</v>
      </c>
      <c r="B29" s="42">
        <v>36440</v>
      </c>
      <c r="C29" s="42">
        <v>36440</v>
      </c>
      <c r="D29" s="42">
        <v>9653</v>
      </c>
      <c r="E29" s="42">
        <v>0</v>
      </c>
      <c r="F29" s="42">
        <v>476</v>
      </c>
      <c r="G29" s="42">
        <v>0</v>
      </c>
      <c r="H29" s="42">
        <v>0</v>
      </c>
      <c r="I29" s="42">
        <v>16</v>
      </c>
      <c r="J29" s="42">
        <v>9177</v>
      </c>
      <c r="K29" s="42">
        <v>9177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17</v>
      </c>
      <c r="B30" s="42">
        <v>379425</v>
      </c>
      <c r="C30" s="42">
        <v>379425</v>
      </c>
      <c r="D30" s="42">
        <v>108146</v>
      </c>
      <c r="E30" s="42">
        <v>0</v>
      </c>
      <c r="F30" s="42">
        <v>8812</v>
      </c>
      <c r="G30" s="42">
        <v>0</v>
      </c>
      <c r="H30" s="42">
        <v>0</v>
      </c>
      <c r="I30" s="42">
        <v>187</v>
      </c>
      <c r="J30" s="42">
        <v>99334</v>
      </c>
      <c r="K30" s="42">
        <v>99334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35</v>
      </c>
      <c r="B31" s="42">
        <v>135347</v>
      </c>
      <c r="C31" s="42">
        <v>135347</v>
      </c>
      <c r="D31" s="42">
        <v>77163</v>
      </c>
      <c r="E31" s="42">
        <v>0</v>
      </c>
      <c r="F31" s="42">
        <v>1485</v>
      </c>
      <c r="G31" s="42">
        <v>0</v>
      </c>
      <c r="H31" s="42">
        <v>0</v>
      </c>
      <c r="I31" s="42">
        <v>306</v>
      </c>
      <c r="J31" s="42">
        <v>75678</v>
      </c>
      <c r="K31" s="42">
        <v>75678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53</v>
      </c>
      <c r="B32" s="42">
        <v>119</v>
      </c>
      <c r="C32" s="42">
        <v>119</v>
      </c>
      <c r="D32" s="42">
        <v>28</v>
      </c>
      <c r="E32" s="42">
        <v>0</v>
      </c>
      <c r="F32" s="42">
        <v>10</v>
      </c>
      <c r="G32" s="42">
        <v>0</v>
      </c>
      <c r="H32" s="42">
        <v>0</v>
      </c>
      <c r="I32" s="42">
        <v>0</v>
      </c>
      <c r="J32" s="42">
        <v>18</v>
      </c>
      <c r="K32" s="42">
        <v>18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25</v>
      </c>
      <c r="B33" s="42">
        <v>5022737</v>
      </c>
      <c r="C33" s="42">
        <v>5022737</v>
      </c>
      <c r="D33" s="42">
        <v>4574278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4574278</v>
      </c>
      <c r="K33" s="42">
        <v>4574278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38</v>
      </c>
      <c r="B34" s="42">
        <v>14894285</v>
      </c>
      <c r="C34" s="42">
        <v>14894285</v>
      </c>
      <c r="D34" s="42">
        <v>6613219</v>
      </c>
      <c r="E34" s="42">
        <v>785000</v>
      </c>
      <c r="F34" s="42">
        <v>0</v>
      </c>
      <c r="G34" s="42">
        <v>0</v>
      </c>
      <c r="H34" s="42">
        <v>0</v>
      </c>
      <c r="I34" s="42">
        <v>1440</v>
      </c>
      <c r="J34" s="42">
        <v>7398219</v>
      </c>
      <c r="K34" s="42">
        <v>7398219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55</v>
      </c>
      <c r="B35" s="42">
        <v>6000000</v>
      </c>
      <c r="C35" s="42">
        <v>6000000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1034</v>
      </c>
      <c r="J35" s="42">
        <v>0</v>
      </c>
      <c r="K35" s="42">
        <v>0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33.75">
      <c r="A36" s="18" t="s">
        <v>52</v>
      </c>
      <c r="B36" s="42">
        <v>960</v>
      </c>
      <c r="C36" s="42">
        <v>960</v>
      </c>
      <c r="D36" s="42">
        <v>709</v>
      </c>
      <c r="E36" s="42">
        <v>0</v>
      </c>
      <c r="F36" s="42">
        <v>40</v>
      </c>
      <c r="G36" s="42">
        <v>0</v>
      </c>
      <c r="H36" s="42">
        <v>0</v>
      </c>
      <c r="I36" s="42">
        <v>0</v>
      </c>
      <c r="J36" s="42">
        <v>669</v>
      </c>
      <c r="K36" s="42">
        <v>669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2.75">
      <c r="A37" s="18" t="s">
        <v>54</v>
      </c>
      <c r="B37" s="42">
        <v>69450</v>
      </c>
      <c r="C37" s="42">
        <v>69450</v>
      </c>
      <c r="D37" s="42">
        <v>69450</v>
      </c>
      <c r="E37" s="42">
        <v>0</v>
      </c>
      <c r="F37" s="42">
        <v>0</v>
      </c>
      <c r="G37" s="42">
        <v>0</v>
      </c>
      <c r="H37" s="42">
        <v>0</v>
      </c>
      <c r="I37" s="42">
        <v>244</v>
      </c>
      <c r="J37" s="42">
        <v>69450</v>
      </c>
      <c r="K37" s="42">
        <v>69450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18" t="s">
        <v>24</v>
      </c>
      <c r="B38" s="42">
        <v>71144</v>
      </c>
      <c r="C38" s="42">
        <v>71144</v>
      </c>
      <c r="D38" s="42">
        <v>61000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61000</v>
      </c>
      <c r="K38" s="42">
        <v>61000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18" t="s">
        <v>60</v>
      </c>
      <c r="B39" s="42">
        <v>10000</v>
      </c>
      <c r="C39" s="42">
        <v>10000</v>
      </c>
      <c r="D39" s="42">
        <v>10000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10000</v>
      </c>
      <c r="K39" s="42">
        <v>10000</v>
      </c>
      <c r="L39" s="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18" t="s">
        <v>63</v>
      </c>
      <c r="B40" s="42">
        <v>552</v>
      </c>
      <c r="C40" s="42">
        <v>552</v>
      </c>
      <c r="D40" s="42">
        <v>552</v>
      </c>
      <c r="E40" s="42">
        <v>0</v>
      </c>
      <c r="F40" s="42">
        <v>46</v>
      </c>
      <c r="G40" s="42">
        <v>0</v>
      </c>
      <c r="H40" s="42">
        <v>0</v>
      </c>
      <c r="I40" s="42">
        <v>0</v>
      </c>
      <c r="J40" s="42">
        <v>506</v>
      </c>
      <c r="K40" s="42">
        <v>506</v>
      </c>
      <c r="L40" s="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18" t="s">
        <v>64</v>
      </c>
      <c r="B41" s="42">
        <v>553</v>
      </c>
      <c r="C41" s="42">
        <v>553</v>
      </c>
      <c r="D41" s="42">
        <v>527</v>
      </c>
      <c r="E41" s="42">
        <v>0</v>
      </c>
      <c r="F41" s="42">
        <v>23</v>
      </c>
      <c r="G41" s="42">
        <v>0</v>
      </c>
      <c r="H41" s="42">
        <v>0</v>
      </c>
      <c r="I41" s="42">
        <v>0</v>
      </c>
      <c r="J41" s="42">
        <v>504</v>
      </c>
      <c r="K41" s="42">
        <v>504</v>
      </c>
      <c r="L41" s="43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18" t="s">
        <v>65</v>
      </c>
      <c r="B42" s="42">
        <v>1290000</v>
      </c>
      <c r="C42" s="42">
        <v>1290000</v>
      </c>
      <c r="D42" s="42">
        <v>584862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584862</v>
      </c>
      <c r="K42" s="42">
        <v>584862</v>
      </c>
      <c r="L42" s="43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33.75">
      <c r="A43" s="18" t="s">
        <v>68</v>
      </c>
      <c r="B43" s="42">
        <v>1584</v>
      </c>
      <c r="C43" s="42">
        <v>1584</v>
      </c>
      <c r="D43" s="42">
        <v>0</v>
      </c>
      <c r="E43" s="42">
        <v>0</v>
      </c>
      <c r="F43" s="42">
        <v>66</v>
      </c>
      <c r="G43" s="42">
        <v>0</v>
      </c>
      <c r="H43" s="42">
        <v>1584</v>
      </c>
      <c r="I43" s="42">
        <v>0</v>
      </c>
      <c r="J43" s="42">
        <v>1518</v>
      </c>
      <c r="K43" s="42">
        <v>1518</v>
      </c>
      <c r="L43" s="43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.75">
      <c r="A44" s="10" t="s">
        <v>51</v>
      </c>
      <c r="B44" s="20">
        <v>31114114</v>
      </c>
      <c r="C44" s="20">
        <v>31114114</v>
      </c>
      <c r="D44" s="20">
        <v>13979844</v>
      </c>
      <c r="E44" s="20">
        <v>785000</v>
      </c>
      <c r="F44" s="20">
        <v>41434</v>
      </c>
      <c r="G44" s="20">
        <v>0</v>
      </c>
      <c r="H44" s="20">
        <v>17262</v>
      </c>
      <c r="I44" s="20">
        <v>3227</v>
      </c>
      <c r="J44" s="20">
        <v>14740672</v>
      </c>
      <c r="K44" s="20">
        <v>14740672</v>
      </c>
      <c r="L44" s="30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" customHeight="1" thickBot="1">
      <c r="A45" s="12" t="str">
        <f>"Total in "&amp;LEFT($A$7,LEN($A$7)-5)&amp;":"</f>
        <v>Total in February:</v>
      </c>
      <c r="B45" s="13" t="s">
        <v>0</v>
      </c>
      <c r="C45" s="54">
        <v>31114114</v>
      </c>
      <c r="D45" s="54">
        <v>13979844</v>
      </c>
      <c r="E45" s="54">
        <v>785000</v>
      </c>
      <c r="F45" s="54">
        <v>41434</v>
      </c>
      <c r="G45" s="54">
        <v>0</v>
      </c>
      <c r="H45" s="54">
        <v>17262</v>
      </c>
      <c r="I45" s="54">
        <v>3227</v>
      </c>
      <c r="J45" s="13" t="s">
        <v>0</v>
      </c>
      <c r="K45" s="54">
        <v>14740672</v>
      </c>
      <c r="L45" s="58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3.5">
      <c r="A46" s="32" t="s">
        <v>20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.75">
      <c r="A47" s="6" t="s">
        <v>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" customHeight="1">
      <c r="A48" s="21" t="s">
        <v>14</v>
      </c>
      <c r="B48" s="22">
        <v>112948009</v>
      </c>
      <c r="C48" s="22">
        <v>112948009</v>
      </c>
      <c r="D48" s="23">
        <v>52529602</v>
      </c>
      <c r="E48" s="22">
        <v>0</v>
      </c>
      <c r="F48" s="23">
        <v>604335</v>
      </c>
      <c r="G48" s="23">
        <v>0</v>
      </c>
      <c r="H48" s="23">
        <v>136</v>
      </c>
      <c r="I48" s="23">
        <v>19027</v>
      </c>
      <c r="J48" s="42">
        <v>51925403</v>
      </c>
      <c r="K48" s="19">
        <v>51925403</v>
      </c>
      <c r="L48" s="31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.75">
      <c r="A49" s="10" t="s">
        <v>10</v>
      </c>
      <c r="B49" s="24">
        <v>112948009</v>
      </c>
      <c r="C49" s="24">
        <v>112948009</v>
      </c>
      <c r="D49" s="24">
        <v>52529602</v>
      </c>
      <c r="E49" s="24">
        <v>0</v>
      </c>
      <c r="F49" s="24">
        <v>604335</v>
      </c>
      <c r="G49" s="24">
        <v>0</v>
      </c>
      <c r="H49" s="24">
        <v>136</v>
      </c>
      <c r="I49" s="24">
        <v>19027</v>
      </c>
      <c r="J49" s="24">
        <v>51925403</v>
      </c>
      <c r="K49" s="24">
        <v>51925403</v>
      </c>
      <c r="L49" s="30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12" s="1" customFormat="1" ht="12" customHeight="1" thickBot="1">
      <c r="A50" s="12" t="str">
        <f>"Total in "&amp;LEFT($A$7,LEN($A$7)-5)&amp;":"</f>
        <v>Total in February:</v>
      </c>
      <c r="B50" s="13" t="s">
        <v>0</v>
      </c>
      <c r="C50" s="14">
        <v>112948009</v>
      </c>
      <c r="D50" s="14">
        <v>52529602</v>
      </c>
      <c r="E50" s="14">
        <v>0</v>
      </c>
      <c r="F50" s="14">
        <v>604335</v>
      </c>
      <c r="G50" s="14">
        <v>0</v>
      </c>
      <c r="H50" s="14">
        <v>136</v>
      </c>
      <c r="I50" s="14">
        <v>19027</v>
      </c>
      <c r="J50" s="13" t="s">
        <v>0</v>
      </c>
      <c r="K50" s="14">
        <v>51925403</v>
      </c>
      <c r="L50" s="15">
        <v>0</v>
      </c>
    </row>
    <row r="51" spans="1:12" s="1" customFormat="1" ht="12" customHeight="1" thickBot="1">
      <c r="A51" s="60" t="s">
        <v>1</v>
      </c>
      <c r="B51" s="61">
        <v>1286205143</v>
      </c>
      <c r="C51" s="61">
        <v>1286205143</v>
      </c>
      <c r="D51" s="61">
        <v>1193056443</v>
      </c>
      <c r="E51" s="61">
        <v>31375000</v>
      </c>
      <c r="F51" s="61">
        <v>15651792</v>
      </c>
      <c r="G51" s="61">
        <v>0</v>
      </c>
      <c r="H51" s="61">
        <v>23421</v>
      </c>
      <c r="I51" s="61">
        <v>5791005</v>
      </c>
      <c r="J51" s="61">
        <v>1208803072</v>
      </c>
      <c r="K51" s="61">
        <v>1208803072</v>
      </c>
      <c r="L51" s="62">
        <v>0</v>
      </c>
    </row>
    <row r="52" spans="1:12" s="1" customFormat="1" ht="13.5" thickBot="1">
      <c r="A52" s="25" t="str">
        <f>"Grand total in "&amp;LEFT($A$7,LEN($A$7)-5)&amp;":"</f>
        <v>Grand total in February:</v>
      </c>
      <c r="B52" s="26" t="s">
        <v>0</v>
      </c>
      <c r="C52" s="55">
        <v>1286205143</v>
      </c>
      <c r="D52" s="55">
        <v>1193056443</v>
      </c>
      <c r="E52" s="55">
        <v>31375000</v>
      </c>
      <c r="F52" s="55">
        <v>15651792</v>
      </c>
      <c r="G52" s="55">
        <v>0</v>
      </c>
      <c r="H52" s="55">
        <v>23421</v>
      </c>
      <c r="I52" s="55">
        <v>5791005</v>
      </c>
      <c r="J52" s="26" t="s">
        <v>0</v>
      </c>
      <c r="K52" s="55">
        <v>1208803072</v>
      </c>
      <c r="L52" s="59">
        <v>0</v>
      </c>
    </row>
    <row r="53" spans="1:12" s="1" customFormat="1" ht="13.5" thickBot="1">
      <c r="A53" s="46" t="s">
        <v>27</v>
      </c>
      <c r="B53" s="47" t="s">
        <v>0</v>
      </c>
      <c r="C53" s="47" t="s">
        <v>0</v>
      </c>
      <c r="D53" s="48">
        <v>1111610990</v>
      </c>
      <c r="E53" s="48">
        <v>81784862</v>
      </c>
      <c r="F53" s="48">
        <v>373706</v>
      </c>
      <c r="G53" s="48">
        <v>0</v>
      </c>
      <c r="H53" s="48">
        <v>34297</v>
      </c>
      <c r="I53" s="48">
        <v>4041662</v>
      </c>
      <c r="J53" s="47" t="s">
        <v>0</v>
      </c>
      <c r="K53" s="48">
        <v>1193056443</v>
      </c>
      <c r="L53" s="49" t="s">
        <v>0</v>
      </c>
    </row>
    <row r="54" spans="1:12" s="1" customFormat="1" ht="12.75" hidden="1">
      <c r="A54" s="50" t="s">
        <v>28</v>
      </c>
      <c r="B54" s="51" t="s">
        <v>0</v>
      </c>
      <c r="C54" s="51" t="s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1" t="s">
        <v>0</v>
      </c>
      <c r="K54" s="52">
        <v>0</v>
      </c>
      <c r="L54" s="53" t="s">
        <v>0</v>
      </c>
    </row>
    <row r="55" spans="1:12" s="1" customFormat="1" ht="12.75" hidden="1">
      <c r="A55" s="50" t="s">
        <v>29</v>
      </c>
      <c r="B55" s="51" t="s">
        <v>0</v>
      </c>
      <c r="C55" s="51" t="s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1" t="s">
        <v>0</v>
      </c>
      <c r="K55" s="52">
        <v>0</v>
      </c>
      <c r="L55" s="53" t="s">
        <v>0</v>
      </c>
    </row>
    <row r="56" spans="1:12" s="1" customFormat="1" ht="12.75" hidden="1">
      <c r="A56" s="50" t="s">
        <v>30</v>
      </c>
      <c r="B56" s="51" t="s">
        <v>0</v>
      </c>
      <c r="C56" s="51" t="s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1" t="s">
        <v>0</v>
      </c>
      <c r="K56" s="52">
        <v>0</v>
      </c>
      <c r="L56" s="53" t="s">
        <v>0</v>
      </c>
    </row>
    <row r="57" spans="1:12" s="1" customFormat="1" ht="12.75" hidden="1">
      <c r="A57" s="50" t="s">
        <v>31</v>
      </c>
      <c r="B57" s="56" t="s">
        <v>0</v>
      </c>
      <c r="C57" s="56" t="s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56" t="s">
        <v>0</v>
      </c>
      <c r="K57" s="20">
        <v>0</v>
      </c>
      <c r="L57" s="57" t="s">
        <v>0</v>
      </c>
    </row>
    <row r="58" spans="1:12" s="1" customFormat="1" ht="12.75" hidden="1">
      <c r="A58" s="50" t="s">
        <v>32</v>
      </c>
      <c r="B58" s="56" t="s">
        <v>0</v>
      </c>
      <c r="C58" s="56" t="s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56" t="s">
        <v>0</v>
      </c>
      <c r="K58" s="20">
        <v>0</v>
      </c>
      <c r="L58" s="57" t="s">
        <v>0</v>
      </c>
    </row>
    <row r="59" spans="1:12" s="1" customFormat="1" ht="12.75" hidden="1">
      <c r="A59" s="50" t="s">
        <v>33</v>
      </c>
      <c r="B59" s="56" t="s">
        <v>0</v>
      </c>
      <c r="C59" s="56" t="s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56" t="s">
        <v>0</v>
      </c>
      <c r="K59" s="20">
        <v>0</v>
      </c>
      <c r="L59" s="57" t="s">
        <v>0</v>
      </c>
    </row>
    <row r="60" spans="1:12" s="1" customFormat="1" ht="12.75" hidden="1">
      <c r="A60" s="50" t="s">
        <v>34</v>
      </c>
      <c r="B60" s="56" t="s">
        <v>0</v>
      </c>
      <c r="C60" s="56" t="s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56" t="s">
        <v>0</v>
      </c>
      <c r="K60" s="20">
        <v>0</v>
      </c>
      <c r="L60" s="57" t="s">
        <v>0</v>
      </c>
    </row>
    <row r="61" spans="1:12" s="1" customFormat="1" ht="12.75" hidden="1">
      <c r="A61" s="50" t="s">
        <v>36</v>
      </c>
      <c r="B61" s="56" t="s">
        <v>0</v>
      </c>
      <c r="C61" s="56" t="s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56" t="s">
        <v>0</v>
      </c>
      <c r="K61" s="20">
        <v>0</v>
      </c>
      <c r="L61" s="57" t="s">
        <v>0</v>
      </c>
    </row>
    <row r="62" spans="1:12" s="1" customFormat="1" ht="12.75" hidden="1">
      <c r="A62" s="50" t="s">
        <v>37</v>
      </c>
      <c r="B62" s="56" t="s">
        <v>0</v>
      </c>
      <c r="C62" s="56" t="s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56" t="s">
        <v>0</v>
      </c>
      <c r="K62" s="20">
        <v>0</v>
      </c>
      <c r="L62" s="57">
        <v>0</v>
      </c>
    </row>
    <row r="63" spans="1:12" s="1" customFormat="1" ht="13.5" hidden="1" thickBot="1">
      <c r="A63" s="50" t="s">
        <v>39</v>
      </c>
      <c r="B63" s="63" t="s">
        <v>0</v>
      </c>
      <c r="C63" s="63" t="s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3" t="s">
        <v>0</v>
      </c>
      <c r="K63" s="64">
        <v>0</v>
      </c>
      <c r="L63" s="65" t="s">
        <v>0</v>
      </c>
    </row>
    <row r="64" spans="1:12" s="1" customFormat="1" ht="13.5" thickBot="1">
      <c r="A64" s="41" t="str">
        <f>"Total per year "&amp;RIGHT($A$7,4)&amp;":"</f>
        <v>Total per year 2015:</v>
      </c>
      <c r="B64" s="26" t="s">
        <v>0</v>
      </c>
      <c r="C64" s="26" t="s">
        <v>0</v>
      </c>
      <c r="D64" s="66">
        <v>1111610990</v>
      </c>
      <c r="E64" s="66">
        <v>113159862</v>
      </c>
      <c r="F64" s="66">
        <v>16025498</v>
      </c>
      <c r="G64" s="66">
        <v>0</v>
      </c>
      <c r="H64" s="66">
        <v>57718</v>
      </c>
      <c r="I64" s="66">
        <v>9832667</v>
      </c>
      <c r="J64" s="26" t="s">
        <v>0</v>
      </c>
      <c r="K64" s="66">
        <v>1208803072</v>
      </c>
      <c r="L64" s="67" t="s">
        <v>0</v>
      </c>
    </row>
    <row r="65" spans="1:12" s="1" customFormat="1" ht="15" customHeight="1">
      <c r="A65" s="33" t="s">
        <v>19</v>
      </c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s="1" customFormat="1" ht="15" customHeight="1">
      <c r="A66" s="34" t="s">
        <v>8</v>
      </c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&amp;N&amp;R&amp;8
</oddFooter>
  </headerFooter>
  <rowBreaks count="1" manualBreakCount="1">
    <brk id="4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3" s="69" customFormat="1" ht="45.75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8"/>
    </row>
    <row r="2" spans="1:13" s="69" customFormat="1" ht="24" customHeight="1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8"/>
    </row>
    <row r="3" spans="1:12" s="70" customFormat="1" ht="30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70" customFormat="1" ht="30" customHeight="1">
      <c r="A4" s="82" t="s">
        <v>59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1" customFormat="1" ht="15.75" customHeight="1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1" customFormat="1" ht="15.75" customHeight="1">
      <c r="A6" s="84" t="s">
        <v>18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1" customFormat="1" ht="15.75" customHeight="1">
      <c r="A7" s="71" t="s">
        <v>69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73" t="s">
        <v>4</v>
      </c>
      <c r="B9" s="75" t="s">
        <v>5</v>
      </c>
      <c r="C9" s="75"/>
      <c r="D9" s="75" t="s">
        <v>40</v>
      </c>
      <c r="E9" s="75" t="s">
        <v>7</v>
      </c>
      <c r="F9" s="75"/>
      <c r="G9" s="75"/>
      <c r="H9" s="75"/>
      <c r="I9" s="75"/>
      <c r="J9" s="75" t="s">
        <v>9</v>
      </c>
      <c r="K9" s="75"/>
      <c r="L9" s="77" t="s">
        <v>41</v>
      </c>
    </row>
    <row r="10" spans="1:12" s="1" customFormat="1" ht="38.25">
      <c r="A10" s="74"/>
      <c r="B10" s="2" t="s">
        <v>6</v>
      </c>
      <c r="C10" s="2" t="s">
        <v>1</v>
      </c>
      <c r="D10" s="76"/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6</v>
      </c>
      <c r="K10" s="2" t="s">
        <v>47</v>
      </c>
      <c r="L10" s="78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12.75">
      <c r="A14" s="9" t="s">
        <v>11</v>
      </c>
      <c r="B14" s="42">
        <v>151701000</v>
      </c>
      <c r="C14" s="42">
        <v>151701000</v>
      </c>
      <c r="D14" s="42">
        <v>166701000</v>
      </c>
      <c r="E14" s="42">
        <v>0</v>
      </c>
      <c r="F14" s="42">
        <v>15000000</v>
      </c>
      <c r="G14" s="42">
        <v>0</v>
      </c>
      <c r="H14" s="42">
        <v>0</v>
      </c>
      <c r="I14" s="42">
        <v>0</v>
      </c>
      <c r="J14" s="42">
        <v>151701000</v>
      </c>
      <c r="K14" s="42">
        <v>151701000</v>
      </c>
      <c r="L14" s="43">
        <v>0</v>
      </c>
    </row>
    <row r="15" spans="1:12" s="1" customFormat="1" ht="12.75">
      <c r="A15" s="9" t="s">
        <v>12</v>
      </c>
      <c r="B15" s="42">
        <v>591692555</v>
      </c>
      <c r="C15" s="42">
        <v>591692555</v>
      </c>
      <c r="D15" s="42">
        <v>561692555</v>
      </c>
      <c r="E15" s="42">
        <v>30000000</v>
      </c>
      <c r="F15" s="42">
        <v>0</v>
      </c>
      <c r="G15" s="42">
        <v>0</v>
      </c>
      <c r="H15" s="42">
        <v>0</v>
      </c>
      <c r="I15" s="42">
        <v>0</v>
      </c>
      <c r="J15" s="42">
        <v>591692555</v>
      </c>
      <c r="K15" s="42">
        <v>591692555</v>
      </c>
      <c r="L15" s="43">
        <v>0</v>
      </c>
    </row>
    <row r="16" spans="1:12" s="1" customFormat="1" ht="12.75">
      <c r="A16" s="9" t="s">
        <v>13</v>
      </c>
      <c r="B16" s="44">
        <v>413743442</v>
      </c>
      <c r="C16" s="44">
        <v>413743442</v>
      </c>
      <c r="D16" s="44">
        <v>413743442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413743442</v>
      </c>
      <c r="K16" s="44">
        <v>413743442</v>
      </c>
      <c r="L16" s="45">
        <v>0</v>
      </c>
    </row>
    <row r="17" spans="1:12" s="1" customFormat="1" ht="12.75">
      <c r="A17" s="10" t="s">
        <v>51</v>
      </c>
      <c r="B17" s="20">
        <v>1157136997</v>
      </c>
      <c r="C17" s="20">
        <v>1157136997</v>
      </c>
      <c r="D17" s="20">
        <v>1142136997</v>
      </c>
      <c r="E17" s="20">
        <v>30000000</v>
      </c>
      <c r="F17" s="20">
        <v>15000000</v>
      </c>
      <c r="G17" s="20">
        <v>0</v>
      </c>
      <c r="H17" s="20">
        <v>0</v>
      </c>
      <c r="I17" s="20">
        <v>0</v>
      </c>
      <c r="J17" s="20">
        <v>1157136997</v>
      </c>
      <c r="K17" s="20">
        <v>1157136997</v>
      </c>
      <c r="L17" s="30">
        <v>0</v>
      </c>
    </row>
    <row r="18" spans="1:12" s="1" customFormat="1" ht="13.5" thickBot="1">
      <c r="A18" s="12" t="str">
        <f>"Total in "&amp;LEFT($A$7,LEN($A$7)-5)&amp;":"</f>
        <v>Total in March:</v>
      </c>
      <c r="B18" s="13" t="s">
        <v>0</v>
      </c>
      <c r="C18" s="14">
        <v>1157136997</v>
      </c>
      <c r="D18" s="14">
        <v>1142136997</v>
      </c>
      <c r="E18" s="14">
        <v>30000000</v>
      </c>
      <c r="F18" s="14">
        <v>15000000</v>
      </c>
      <c r="G18" s="14">
        <v>0</v>
      </c>
      <c r="H18" s="14">
        <v>0</v>
      </c>
      <c r="I18" s="14">
        <v>0</v>
      </c>
      <c r="J18" s="13" t="s">
        <v>0</v>
      </c>
      <c r="K18" s="14">
        <v>1157136997</v>
      </c>
      <c r="L18" s="15">
        <v>0</v>
      </c>
    </row>
    <row r="19" spans="1:256" s="1" customFormat="1" ht="12" customHeight="1">
      <c r="A19" s="3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2.75">
      <c r="A20" s="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18" t="s">
        <v>15</v>
      </c>
      <c r="B21" s="42">
        <v>2517730</v>
      </c>
      <c r="C21" s="42">
        <v>2517730</v>
      </c>
      <c r="D21" s="42">
        <v>1589668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1589668</v>
      </c>
      <c r="K21" s="42">
        <v>1589668</v>
      </c>
      <c r="L21" s="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18" t="s">
        <v>16</v>
      </c>
      <c r="B22" s="42">
        <v>538040</v>
      </c>
      <c r="C22" s="42">
        <v>538040</v>
      </c>
      <c r="D22" s="42">
        <v>215798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215798</v>
      </c>
      <c r="K22" s="42">
        <v>215798</v>
      </c>
      <c r="L22" s="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33.75">
      <c r="A23" s="18" t="s">
        <v>48</v>
      </c>
      <c r="B23" s="42">
        <v>46226</v>
      </c>
      <c r="C23" s="42">
        <v>46226</v>
      </c>
      <c r="D23" s="42">
        <v>14450</v>
      </c>
      <c r="E23" s="42">
        <v>0</v>
      </c>
      <c r="F23" s="42">
        <v>2114</v>
      </c>
      <c r="G23" s="42">
        <v>0</v>
      </c>
      <c r="H23" s="42">
        <v>529</v>
      </c>
      <c r="I23" s="42">
        <v>0</v>
      </c>
      <c r="J23" s="42">
        <v>12865</v>
      </c>
      <c r="K23" s="42">
        <v>12865</v>
      </c>
      <c r="L23" s="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49</v>
      </c>
      <c r="B24" s="42">
        <v>34089</v>
      </c>
      <c r="C24" s="42">
        <v>34089</v>
      </c>
      <c r="D24" s="42">
        <v>23901</v>
      </c>
      <c r="E24" s="42">
        <v>0</v>
      </c>
      <c r="F24" s="42">
        <v>569</v>
      </c>
      <c r="G24" s="42">
        <v>0</v>
      </c>
      <c r="H24" s="42">
        <v>0</v>
      </c>
      <c r="I24" s="42">
        <v>0</v>
      </c>
      <c r="J24" s="42">
        <v>23332</v>
      </c>
      <c r="K24" s="42">
        <v>23332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50</v>
      </c>
      <c r="B25" s="42">
        <v>5473</v>
      </c>
      <c r="C25" s="42">
        <v>5473</v>
      </c>
      <c r="D25" s="42">
        <v>1478</v>
      </c>
      <c r="E25" s="42">
        <v>0</v>
      </c>
      <c r="F25" s="42">
        <v>226</v>
      </c>
      <c r="G25" s="42">
        <v>0</v>
      </c>
      <c r="H25" s="42">
        <v>0</v>
      </c>
      <c r="I25" s="42">
        <v>0</v>
      </c>
      <c r="J25" s="42">
        <v>1252</v>
      </c>
      <c r="K25" s="42">
        <v>1252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71</v>
      </c>
      <c r="B26" s="42">
        <v>15246</v>
      </c>
      <c r="C26" s="42">
        <v>15246</v>
      </c>
      <c r="D26" s="42">
        <v>10164</v>
      </c>
      <c r="E26" s="42">
        <v>0</v>
      </c>
      <c r="F26" s="42">
        <v>502</v>
      </c>
      <c r="G26" s="42">
        <v>0</v>
      </c>
      <c r="H26" s="42">
        <v>0</v>
      </c>
      <c r="I26" s="42">
        <v>0</v>
      </c>
      <c r="J26" s="42">
        <v>9662</v>
      </c>
      <c r="K26" s="42">
        <v>9662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70</v>
      </c>
      <c r="B27" s="42">
        <v>66</v>
      </c>
      <c r="C27" s="42">
        <v>66</v>
      </c>
      <c r="D27" s="42">
        <v>0</v>
      </c>
      <c r="E27" s="42">
        <v>0</v>
      </c>
      <c r="F27" s="42">
        <v>17</v>
      </c>
      <c r="G27" s="42">
        <v>0</v>
      </c>
      <c r="H27" s="42">
        <v>52</v>
      </c>
      <c r="I27" s="42">
        <v>0</v>
      </c>
      <c r="J27" s="42">
        <v>35</v>
      </c>
      <c r="K27" s="42">
        <v>35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23</v>
      </c>
      <c r="B28" s="42">
        <v>36440</v>
      </c>
      <c r="C28" s="42">
        <v>36440</v>
      </c>
      <c r="D28" s="42">
        <v>9177</v>
      </c>
      <c r="E28" s="42">
        <v>0</v>
      </c>
      <c r="F28" s="42">
        <v>476</v>
      </c>
      <c r="G28" s="42">
        <v>0</v>
      </c>
      <c r="H28" s="42">
        <v>0</v>
      </c>
      <c r="I28" s="42">
        <v>16</v>
      </c>
      <c r="J28" s="42">
        <v>8701</v>
      </c>
      <c r="K28" s="42">
        <v>8701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17</v>
      </c>
      <c r="B29" s="42">
        <v>317447</v>
      </c>
      <c r="C29" s="42">
        <v>317447</v>
      </c>
      <c r="D29" s="42">
        <v>99334</v>
      </c>
      <c r="E29" s="42">
        <v>0</v>
      </c>
      <c r="F29" s="42">
        <v>4738</v>
      </c>
      <c r="G29" s="42">
        <v>0</v>
      </c>
      <c r="H29" s="42">
        <v>0</v>
      </c>
      <c r="I29" s="42">
        <v>163</v>
      </c>
      <c r="J29" s="42">
        <v>94596</v>
      </c>
      <c r="K29" s="42">
        <v>94596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35</v>
      </c>
      <c r="B30" s="42">
        <v>135347</v>
      </c>
      <c r="C30" s="42">
        <v>135347</v>
      </c>
      <c r="D30" s="42">
        <v>75678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75678</v>
      </c>
      <c r="K30" s="42">
        <v>75678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53</v>
      </c>
      <c r="B31" s="42">
        <v>119</v>
      </c>
      <c r="C31" s="42">
        <v>119</v>
      </c>
      <c r="D31" s="42">
        <v>18</v>
      </c>
      <c r="E31" s="42">
        <v>0</v>
      </c>
      <c r="F31" s="42">
        <v>10</v>
      </c>
      <c r="G31" s="42">
        <v>0</v>
      </c>
      <c r="H31" s="42">
        <v>0</v>
      </c>
      <c r="I31" s="42">
        <v>0</v>
      </c>
      <c r="J31" s="42">
        <v>8</v>
      </c>
      <c r="K31" s="42">
        <v>8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25</v>
      </c>
      <c r="B32" s="42">
        <v>5022737</v>
      </c>
      <c r="C32" s="42">
        <v>5022737</v>
      </c>
      <c r="D32" s="42">
        <v>4574278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4574278</v>
      </c>
      <c r="K32" s="42">
        <v>4574278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38</v>
      </c>
      <c r="B33" s="42">
        <v>14894285</v>
      </c>
      <c r="C33" s="42">
        <v>14894285</v>
      </c>
      <c r="D33" s="42">
        <v>7398219</v>
      </c>
      <c r="E33" s="42">
        <v>472143</v>
      </c>
      <c r="F33" s="42">
        <v>0</v>
      </c>
      <c r="G33" s="42">
        <v>0</v>
      </c>
      <c r="H33" s="42">
        <v>0</v>
      </c>
      <c r="I33" s="42">
        <v>17162</v>
      </c>
      <c r="J33" s="42">
        <v>7870362</v>
      </c>
      <c r="K33" s="42">
        <v>7870362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55</v>
      </c>
      <c r="B34" s="42">
        <v>6000000</v>
      </c>
      <c r="C34" s="42">
        <v>6000000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9933</v>
      </c>
      <c r="J34" s="42">
        <v>0</v>
      </c>
      <c r="K34" s="42">
        <v>0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62</v>
      </c>
      <c r="B35" s="42">
        <v>6000000</v>
      </c>
      <c r="C35" s="42">
        <v>6000000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3300</v>
      </c>
      <c r="J35" s="42">
        <v>0</v>
      </c>
      <c r="K35" s="42">
        <v>0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18" t="s">
        <v>72</v>
      </c>
      <c r="B36" s="42">
        <v>7290</v>
      </c>
      <c r="C36" s="42">
        <v>7290</v>
      </c>
      <c r="D36" s="42">
        <v>0</v>
      </c>
      <c r="E36" s="42">
        <v>0</v>
      </c>
      <c r="F36" s="42">
        <v>1918</v>
      </c>
      <c r="G36" s="42">
        <v>0</v>
      </c>
      <c r="H36" s="42">
        <v>5488</v>
      </c>
      <c r="I36" s="42">
        <v>0</v>
      </c>
      <c r="J36" s="42">
        <v>3570</v>
      </c>
      <c r="K36" s="42">
        <v>3570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33.75">
      <c r="A37" s="18" t="s">
        <v>52</v>
      </c>
      <c r="B37" s="42">
        <v>960</v>
      </c>
      <c r="C37" s="42">
        <v>960</v>
      </c>
      <c r="D37" s="42">
        <v>669</v>
      </c>
      <c r="E37" s="42">
        <v>0</v>
      </c>
      <c r="F37" s="42">
        <v>39</v>
      </c>
      <c r="G37" s="42">
        <v>0</v>
      </c>
      <c r="H37" s="42">
        <v>0</v>
      </c>
      <c r="I37" s="42">
        <v>0</v>
      </c>
      <c r="J37" s="42">
        <v>630</v>
      </c>
      <c r="K37" s="42">
        <v>630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2.75">
      <c r="A38" s="18" t="s">
        <v>54</v>
      </c>
      <c r="B38" s="42">
        <v>69450</v>
      </c>
      <c r="C38" s="42">
        <v>69450</v>
      </c>
      <c r="D38" s="42">
        <v>69450</v>
      </c>
      <c r="E38" s="42">
        <v>0</v>
      </c>
      <c r="F38" s="42">
        <v>0</v>
      </c>
      <c r="G38" s="42">
        <v>0</v>
      </c>
      <c r="H38" s="42">
        <v>0</v>
      </c>
      <c r="I38" s="42">
        <v>220</v>
      </c>
      <c r="J38" s="42">
        <v>69450</v>
      </c>
      <c r="K38" s="42">
        <v>69450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18" t="s">
        <v>24</v>
      </c>
      <c r="B39" s="42">
        <v>71144</v>
      </c>
      <c r="C39" s="42">
        <v>71144</v>
      </c>
      <c r="D39" s="42">
        <v>61000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61000</v>
      </c>
      <c r="K39" s="42">
        <v>61000</v>
      </c>
      <c r="L39" s="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18" t="s">
        <v>60</v>
      </c>
      <c r="B40" s="42">
        <v>10000</v>
      </c>
      <c r="C40" s="42">
        <v>10000</v>
      </c>
      <c r="D40" s="42">
        <v>10000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10000</v>
      </c>
      <c r="K40" s="42">
        <v>10000</v>
      </c>
      <c r="L40" s="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18" t="s">
        <v>63</v>
      </c>
      <c r="B41" s="42">
        <v>552</v>
      </c>
      <c r="C41" s="42">
        <v>552</v>
      </c>
      <c r="D41" s="42">
        <v>506</v>
      </c>
      <c r="E41" s="42">
        <v>0</v>
      </c>
      <c r="F41" s="42">
        <v>46</v>
      </c>
      <c r="G41" s="42">
        <v>0</v>
      </c>
      <c r="H41" s="42">
        <v>0</v>
      </c>
      <c r="I41" s="42">
        <v>0</v>
      </c>
      <c r="J41" s="42">
        <v>460</v>
      </c>
      <c r="K41" s="42">
        <v>460</v>
      </c>
      <c r="L41" s="43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18" t="s">
        <v>64</v>
      </c>
      <c r="B42" s="42">
        <v>553</v>
      </c>
      <c r="C42" s="42">
        <v>553</v>
      </c>
      <c r="D42" s="42">
        <v>504</v>
      </c>
      <c r="E42" s="42">
        <v>0</v>
      </c>
      <c r="F42" s="42">
        <v>23</v>
      </c>
      <c r="G42" s="42">
        <v>0</v>
      </c>
      <c r="H42" s="42">
        <v>0</v>
      </c>
      <c r="I42" s="42">
        <v>0</v>
      </c>
      <c r="J42" s="42">
        <v>481</v>
      </c>
      <c r="K42" s="42">
        <v>481</v>
      </c>
      <c r="L42" s="43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22.5">
      <c r="A43" s="18" t="s">
        <v>65</v>
      </c>
      <c r="B43" s="42">
        <v>1290000</v>
      </c>
      <c r="C43" s="42">
        <v>1290000</v>
      </c>
      <c r="D43" s="42">
        <v>584862</v>
      </c>
      <c r="E43" s="42">
        <v>0</v>
      </c>
      <c r="F43" s="42">
        <v>10750</v>
      </c>
      <c r="G43" s="42">
        <v>0</v>
      </c>
      <c r="H43" s="42">
        <v>0</v>
      </c>
      <c r="I43" s="42">
        <v>999</v>
      </c>
      <c r="J43" s="42">
        <v>574112</v>
      </c>
      <c r="K43" s="42">
        <v>574112</v>
      </c>
      <c r="L43" s="43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33.75">
      <c r="A44" s="18" t="s">
        <v>68</v>
      </c>
      <c r="B44" s="42">
        <v>1584</v>
      </c>
      <c r="C44" s="42">
        <v>1584</v>
      </c>
      <c r="D44" s="42">
        <v>1518</v>
      </c>
      <c r="E44" s="42">
        <v>0</v>
      </c>
      <c r="F44" s="42">
        <v>66</v>
      </c>
      <c r="G44" s="42">
        <v>0</v>
      </c>
      <c r="H44" s="42">
        <v>0</v>
      </c>
      <c r="I44" s="42">
        <v>0</v>
      </c>
      <c r="J44" s="42">
        <v>1452</v>
      </c>
      <c r="K44" s="42">
        <v>1452</v>
      </c>
      <c r="L44" s="43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.75">
      <c r="A45" s="10" t="s">
        <v>51</v>
      </c>
      <c r="B45" s="20">
        <v>37014778</v>
      </c>
      <c r="C45" s="20">
        <v>37014778</v>
      </c>
      <c r="D45" s="20">
        <v>14740672</v>
      </c>
      <c r="E45" s="20">
        <v>472143</v>
      </c>
      <c r="F45" s="20">
        <v>21494</v>
      </c>
      <c r="G45" s="20">
        <v>0</v>
      </c>
      <c r="H45" s="20">
        <v>6069</v>
      </c>
      <c r="I45" s="20">
        <v>31793</v>
      </c>
      <c r="J45" s="20">
        <v>15197390</v>
      </c>
      <c r="K45" s="20">
        <v>15197390</v>
      </c>
      <c r="L45" s="30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" customHeight="1" thickBot="1">
      <c r="A46" s="12" t="str">
        <f>"Total in "&amp;LEFT($A$7,LEN($A$7)-5)&amp;":"</f>
        <v>Total in March:</v>
      </c>
      <c r="B46" s="13" t="s">
        <v>0</v>
      </c>
      <c r="C46" s="54">
        <v>37014778</v>
      </c>
      <c r="D46" s="54">
        <v>14740672</v>
      </c>
      <c r="E46" s="54">
        <v>472143</v>
      </c>
      <c r="F46" s="54">
        <v>21494</v>
      </c>
      <c r="G46" s="54">
        <v>0</v>
      </c>
      <c r="H46" s="54">
        <v>6069</v>
      </c>
      <c r="I46" s="54">
        <v>31793</v>
      </c>
      <c r="J46" s="13" t="s">
        <v>0</v>
      </c>
      <c r="K46" s="54">
        <v>15197390</v>
      </c>
      <c r="L46" s="58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3.5">
      <c r="A47" s="32" t="s">
        <v>20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6" t="s">
        <v>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" customHeight="1">
      <c r="A49" s="21" t="s">
        <v>14</v>
      </c>
      <c r="B49" s="22">
        <v>112895763</v>
      </c>
      <c r="C49" s="22">
        <v>112895763</v>
      </c>
      <c r="D49" s="23">
        <v>51925403</v>
      </c>
      <c r="E49" s="22">
        <v>0</v>
      </c>
      <c r="F49" s="23">
        <v>205773</v>
      </c>
      <c r="G49" s="23">
        <v>0</v>
      </c>
      <c r="H49" s="23">
        <v>2706</v>
      </c>
      <c r="I49" s="23">
        <v>15356</v>
      </c>
      <c r="J49" s="42">
        <v>51722336</v>
      </c>
      <c r="K49" s="19">
        <v>51722336</v>
      </c>
      <c r="L49" s="31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2.75">
      <c r="A50" s="10" t="s">
        <v>10</v>
      </c>
      <c r="B50" s="24">
        <v>112895763</v>
      </c>
      <c r="C50" s="24">
        <v>112895763</v>
      </c>
      <c r="D50" s="24">
        <v>51925403</v>
      </c>
      <c r="E50" s="24">
        <v>0</v>
      </c>
      <c r="F50" s="24">
        <v>205773</v>
      </c>
      <c r="G50" s="24">
        <v>0</v>
      </c>
      <c r="H50" s="24">
        <v>2706</v>
      </c>
      <c r="I50" s="24">
        <v>15356</v>
      </c>
      <c r="J50" s="24">
        <v>51722336</v>
      </c>
      <c r="K50" s="24">
        <v>51722336</v>
      </c>
      <c r="L50" s="30"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12" s="1" customFormat="1" ht="12" customHeight="1" thickBot="1">
      <c r="A51" s="12" t="str">
        <f>"Total in "&amp;LEFT($A$7,LEN($A$7)-5)&amp;":"</f>
        <v>Total in March:</v>
      </c>
      <c r="B51" s="13" t="s">
        <v>0</v>
      </c>
      <c r="C51" s="14">
        <v>112895763</v>
      </c>
      <c r="D51" s="14">
        <v>51925403</v>
      </c>
      <c r="E51" s="14">
        <v>0</v>
      </c>
      <c r="F51" s="14">
        <v>205773</v>
      </c>
      <c r="G51" s="14">
        <v>0</v>
      </c>
      <c r="H51" s="14">
        <v>2706</v>
      </c>
      <c r="I51" s="14">
        <v>15356</v>
      </c>
      <c r="J51" s="13" t="s">
        <v>0</v>
      </c>
      <c r="K51" s="14">
        <v>51722336</v>
      </c>
      <c r="L51" s="15">
        <v>0</v>
      </c>
    </row>
    <row r="52" spans="1:12" s="1" customFormat="1" ht="12" customHeight="1" thickBot="1">
      <c r="A52" s="60" t="s">
        <v>1</v>
      </c>
      <c r="B52" s="61">
        <v>1307047538</v>
      </c>
      <c r="C52" s="61">
        <v>1307047538</v>
      </c>
      <c r="D52" s="61">
        <v>1208803072</v>
      </c>
      <c r="E52" s="61">
        <v>30472143</v>
      </c>
      <c r="F52" s="61">
        <v>15227267</v>
      </c>
      <c r="G52" s="61">
        <v>0</v>
      </c>
      <c r="H52" s="61">
        <v>8775</v>
      </c>
      <c r="I52" s="61">
        <v>47149</v>
      </c>
      <c r="J52" s="61">
        <v>1224056723</v>
      </c>
      <c r="K52" s="61">
        <v>1224056723</v>
      </c>
      <c r="L52" s="62">
        <v>0</v>
      </c>
    </row>
    <row r="53" spans="1:12" s="1" customFormat="1" ht="13.5" thickBot="1">
      <c r="A53" s="25" t="str">
        <f>"Grand total in "&amp;LEFT($A$7,LEN($A$7)-5)&amp;":"</f>
        <v>Grand total in March:</v>
      </c>
      <c r="B53" s="26" t="s">
        <v>0</v>
      </c>
      <c r="C53" s="55">
        <v>1307047538</v>
      </c>
      <c r="D53" s="55">
        <v>1208803072</v>
      </c>
      <c r="E53" s="55">
        <v>30472143</v>
      </c>
      <c r="F53" s="55">
        <v>15227267</v>
      </c>
      <c r="G53" s="55">
        <v>0</v>
      </c>
      <c r="H53" s="55">
        <v>8775</v>
      </c>
      <c r="I53" s="55">
        <v>47149</v>
      </c>
      <c r="J53" s="26" t="s">
        <v>0</v>
      </c>
      <c r="K53" s="55">
        <v>1224056723</v>
      </c>
      <c r="L53" s="59">
        <v>0</v>
      </c>
    </row>
    <row r="54" spans="1:12" s="1" customFormat="1" ht="12.75">
      <c r="A54" s="46" t="s">
        <v>27</v>
      </c>
      <c r="B54" s="47" t="s">
        <v>0</v>
      </c>
      <c r="C54" s="47" t="s">
        <v>0</v>
      </c>
      <c r="D54" s="48">
        <v>1111610990</v>
      </c>
      <c r="E54" s="48">
        <v>81784862</v>
      </c>
      <c r="F54" s="48">
        <v>373706</v>
      </c>
      <c r="G54" s="48">
        <v>0</v>
      </c>
      <c r="H54" s="48">
        <v>34297</v>
      </c>
      <c r="I54" s="48">
        <v>4041662</v>
      </c>
      <c r="J54" s="47" t="s">
        <v>0</v>
      </c>
      <c r="K54" s="48">
        <v>1193056443</v>
      </c>
      <c r="L54" s="49" t="s">
        <v>0</v>
      </c>
    </row>
    <row r="55" spans="1:12" s="1" customFormat="1" ht="13.5" thickBot="1">
      <c r="A55" s="50" t="s">
        <v>28</v>
      </c>
      <c r="B55" s="51" t="s">
        <v>0</v>
      </c>
      <c r="C55" s="51" t="s">
        <v>0</v>
      </c>
      <c r="D55" s="52">
        <v>1193056443</v>
      </c>
      <c r="E55" s="52">
        <v>31375000</v>
      </c>
      <c r="F55" s="52">
        <v>15651792</v>
      </c>
      <c r="G55" s="52">
        <v>0</v>
      </c>
      <c r="H55" s="52">
        <v>23421</v>
      </c>
      <c r="I55" s="52">
        <v>5791005</v>
      </c>
      <c r="J55" s="51" t="s">
        <v>0</v>
      </c>
      <c r="K55" s="52">
        <v>1208803072</v>
      </c>
      <c r="L55" s="53" t="s">
        <v>0</v>
      </c>
    </row>
    <row r="56" spans="1:12" s="1" customFormat="1" ht="12.75" hidden="1">
      <c r="A56" s="50" t="s">
        <v>29</v>
      </c>
      <c r="B56" s="51" t="s">
        <v>0</v>
      </c>
      <c r="C56" s="51" t="s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1" t="s">
        <v>0</v>
      </c>
      <c r="K56" s="52">
        <v>0</v>
      </c>
      <c r="L56" s="53" t="s">
        <v>0</v>
      </c>
    </row>
    <row r="57" spans="1:12" s="1" customFormat="1" ht="12.75" hidden="1">
      <c r="A57" s="50" t="s">
        <v>30</v>
      </c>
      <c r="B57" s="51" t="s">
        <v>0</v>
      </c>
      <c r="C57" s="51" t="s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1" t="s">
        <v>0</v>
      </c>
      <c r="K57" s="52">
        <v>0</v>
      </c>
      <c r="L57" s="53" t="s">
        <v>0</v>
      </c>
    </row>
    <row r="58" spans="1:12" s="1" customFormat="1" ht="12.75" hidden="1">
      <c r="A58" s="50" t="s">
        <v>31</v>
      </c>
      <c r="B58" s="56" t="s">
        <v>0</v>
      </c>
      <c r="C58" s="56" t="s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56" t="s">
        <v>0</v>
      </c>
      <c r="K58" s="20">
        <v>0</v>
      </c>
      <c r="L58" s="57" t="s">
        <v>0</v>
      </c>
    </row>
    <row r="59" spans="1:12" s="1" customFormat="1" ht="12.75" hidden="1">
      <c r="A59" s="50" t="s">
        <v>32</v>
      </c>
      <c r="B59" s="56" t="s">
        <v>0</v>
      </c>
      <c r="C59" s="56" t="s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56" t="s">
        <v>0</v>
      </c>
      <c r="K59" s="20">
        <v>0</v>
      </c>
      <c r="L59" s="57" t="s">
        <v>0</v>
      </c>
    </row>
    <row r="60" spans="1:12" s="1" customFormat="1" ht="12.75" hidden="1">
      <c r="A60" s="50" t="s">
        <v>33</v>
      </c>
      <c r="B60" s="56" t="s">
        <v>0</v>
      </c>
      <c r="C60" s="56" t="s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56" t="s">
        <v>0</v>
      </c>
      <c r="K60" s="20">
        <v>0</v>
      </c>
      <c r="L60" s="57" t="s">
        <v>0</v>
      </c>
    </row>
    <row r="61" spans="1:12" s="1" customFormat="1" ht="12.75" hidden="1">
      <c r="A61" s="50" t="s">
        <v>34</v>
      </c>
      <c r="B61" s="56" t="s">
        <v>0</v>
      </c>
      <c r="C61" s="56" t="s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56" t="s">
        <v>0</v>
      </c>
      <c r="K61" s="20">
        <v>0</v>
      </c>
      <c r="L61" s="57" t="s">
        <v>0</v>
      </c>
    </row>
    <row r="62" spans="1:12" s="1" customFormat="1" ht="12.75" hidden="1">
      <c r="A62" s="50" t="s">
        <v>36</v>
      </c>
      <c r="B62" s="56" t="s">
        <v>0</v>
      </c>
      <c r="C62" s="56" t="s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56" t="s">
        <v>0</v>
      </c>
      <c r="K62" s="20">
        <v>0</v>
      </c>
      <c r="L62" s="57" t="s">
        <v>0</v>
      </c>
    </row>
    <row r="63" spans="1:12" s="1" customFormat="1" ht="12.75" hidden="1">
      <c r="A63" s="50" t="s">
        <v>37</v>
      </c>
      <c r="B63" s="56" t="s">
        <v>0</v>
      </c>
      <c r="C63" s="56" t="s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56" t="s">
        <v>0</v>
      </c>
      <c r="K63" s="20">
        <v>0</v>
      </c>
      <c r="L63" s="57">
        <v>0</v>
      </c>
    </row>
    <row r="64" spans="1:12" s="1" customFormat="1" ht="13.5" hidden="1" thickBot="1">
      <c r="A64" s="50" t="s">
        <v>39</v>
      </c>
      <c r="B64" s="63" t="s">
        <v>0</v>
      </c>
      <c r="C64" s="63" t="s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3" t="s">
        <v>0</v>
      </c>
      <c r="K64" s="64">
        <v>0</v>
      </c>
      <c r="L64" s="65" t="s">
        <v>0</v>
      </c>
    </row>
    <row r="65" spans="1:12" s="1" customFormat="1" ht="13.5" thickBot="1">
      <c r="A65" s="41" t="str">
        <f>"Total per year "&amp;RIGHT($A$7,4)&amp;":"</f>
        <v>Total per year 2015:</v>
      </c>
      <c r="B65" s="26" t="s">
        <v>0</v>
      </c>
      <c r="C65" s="26" t="s">
        <v>0</v>
      </c>
      <c r="D65" s="66">
        <v>1111610990</v>
      </c>
      <c r="E65" s="66">
        <v>143632005</v>
      </c>
      <c r="F65" s="66">
        <v>31252765</v>
      </c>
      <c r="G65" s="66">
        <v>0</v>
      </c>
      <c r="H65" s="66">
        <v>66493</v>
      </c>
      <c r="I65" s="66">
        <v>9879816</v>
      </c>
      <c r="J65" s="26" t="s">
        <v>0</v>
      </c>
      <c r="K65" s="66">
        <v>1224056723</v>
      </c>
      <c r="L65" s="67" t="s">
        <v>0</v>
      </c>
    </row>
    <row r="66" spans="1:12" s="1" customFormat="1" ht="15" customHeight="1">
      <c r="A66" s="33" t="s">
        <v>19</v>
      </c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s="1" customFormat="1" ht="15" customHeight="1">
      <c r="A67" s="34" t="s">
        <v>8</v>
      </c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&amp;N&amp;R&amp;8
</oddFooter>
  </headerFooter>
  <rowBreaks count="1" manualBreakCount="1">
    <brk id="46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3" s="69" customFormat="1" ht="45.75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8"/>
    </row>
    <row r="2" spans="1:13" s="69" customFormat="1" ht="24" customHeight="1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8"/>
    </row>
    <row r="3" spans="1:12" s="70" customFormat="1" ht="30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70" customFormat="1" ht="30" customHeight="1">
      <c r="A4" s="82" t="s">
        <v>59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1" customFormat="1" ht="15.75" customHeight="1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1" customFormat="1" ht="15.75" customHeight="1">
      <c r="A6" s="84" t="s">
        <v>18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1" customFormat="1" ht="15.75" customHeight="1">
      <c r="A7" s="71" t="s">
        <v>74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73" t="s">
        <v>4</v>
      </c>
      <c r="B9" s="75" t="s">
        <v>5</v>
      </c>
      <c r="C9" s="75"/>
      <c r="D9" s="75" t="s">
        <v>40</v>
      </c>
      <c r="E9" s="75" t="s">
        <v>7</v>
      </c>
      <c r="F9" s="75"/>
      <c r="G9" s="75"/>
      <c r="H9" s="75"/>
      <c r="I9" s="75"/>
      <c r="J9" s="75" t="s">
        <v>9</v>
      </c>
      <c r="K9" s="75"/>
      <c r="L9" s="77" t="s">
        <v>41</v>
      </c>
    </row>
    <row r="10" spans="1:12" s="1" customFormat="1" ht="38.25">
      <c r="A10" s="74"/>
      <c r="B10" s="2" t="s">
        <v>6</v>
      </c>
      <c r="C10" s="2" t="s">
        <v>1</v>
      </c>
      <c r="D10" s="76"/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6</v>
      </c>
      <c r="K10" s="2" t="s">
        <v>47</v>
      </c>
      <c r="L10" s="78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12.75">
      <c r="A14" s="9" t="s">
        <v>11</v>
      </c>
      <c r="B14" s="42">
        <v>196701000</v>
      </c>
      <c r="C14" s="42">
        <v>196701000</v>
      </c>
      <c r="D14" s="42">
        <v>151701000</v>
      </c>
      <c r="E14" s="42">
        <v>60000000</v>
      </c>
      <c r="F14" s="42">
        <v>15000000</v>
      </c>
      <c r="G14" s="42">
        <v>0</v>
      </c>
      <c r="H14" s="42">
        <v>0</v>
      </c>
      <c r="I14" s="42">
        <v>0</v>
      </c>
      <c r="J14" s="42">
        <v>196701000</v>
      </c>
      <c r="K14" s="42">
        <v>196701000</v>
      </c>
      <c r="L14" s="43">
        <v>0</v>
      </c>
    </row>
    <row r="15" spans="1:12" s="1" customFormat="1" ht="12.75">
      <c r="A15" s="9" t="s">
        <v>12</v>
      </c>
      <c r="B15" s="42">
        <v>621942555</v>
      </c>
      <c r="C15" s="42">
        <v>621942555</v>
      </c>
      <c r="D15" s="42">
        <v>591692555</v>
      </c>
      <c r="E15" s="42">
        <v>30250000</v>
      </c>
      <c r="F15" s="42">
        <v>0</v>
      </c>
      <c r="G15" s="42">
        <v>0</v>
      </c>
      <c r="H15" s="42">
        <v>0</v>
      </c>
      <c r="I15" s="42">
        <v>0</v>
      </c>
      <c r="J15" s="42">
        <v>621942555</v>
      </c>
      <c r="K15" s="42">
        <v>621942555</v>
      </c>
      <c r="L15" s="43">
        <v>0</v>
      </c>
    </row>
    <row r="16" spans="1:12" s="1" customFormat="1" ht="12.75">
      <c r="A16" s="9" t="s">
        <v>13</v>
      </c>
      <c r="B16" s="44">
        <v>413743442</v>
      </c>
      <c r="C16" s="44">
        <v>413743442</v>
      </c>
      <c r="D16" s="44">
        <v>413743442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413743442</v>
      </c>
      <c r="K16" s="44">
        <v>413743442</v>
      </c>
      <c r="L16" s="45">
        <v>0</v>
      </c>
    </row>
    <row r="17" spans="1:12" s="1" customFormat="1" ht="12.75">
      <c r="A17" s="10" t="s">
        <v>51</v>
      </c>
      <c r="B17" s="20">
        <v>1232386997</v>
      </c>
      <c r="C17" s="20">
        <v>1232386997</v>
      </c>
      <c r="D17" s="20">
        <v>1157136997</v>
      </c>
      <c r="E17" s="20">
        <v>90250000</v>
      </c>
      <c r="F17" s="20">
        <v>15000000</v>
      </c>
      <c r="G17" s="20">
        <v>0</v>
      </c>
      <c r="H17" s="20">
        <v>0</v>
      </c>
      <c r="I17" s="20">
        <v>0</v>
      </c>
      <c r="J17" s="20">
        <v>1232386997</v>
      </c>
      <c r="K17" s="20">
        <v>1232386997</v>
      </c>
      <c r="L17" s="30">
        <v>0</v>
      </c>
    </row>
    <row r="18" spans="1:12" s="1" customFormat="1" ht="13.5" thickBot="1">
      <c r="A18" s="12" t="str">
        <f>"Total in "&amp;LEFT($A$7,LEN($A$7)-5)&amp;":"</f>
        <v>Total in April:</v>
      </c>
      <c r="B18" s="13" t="s">
        <v>0</v>
      </c>
      <c r="C18" s="14">
        <v>1232386997</v>
      </c>
      <c r="D18" s="14">
        <v>1157136997</v>
      </c>
      <c r="E18" s="14">
        <v>90250000</v>
      </c>
      <c r="F18" s="14">
        <v>15000000</v>
      </c>
      <c r="G18" s="14">
        <v>0</v>
      </c>
      <c r="H18" s="14">
        <v>0</v>
      </c>
      <c r="I18" s="14">
        <v>0</v>
      </c>
      <c r="J18" s="13" t="s">
        <v>0</v>
      </c>
      <c r="K18" s="14">
        <v>1232386997</v>
      </c>
      <c r="L18" s="15">
        <v>0</v>
      </c>
    </row>
    <row r="19" spans="1:256" s="1" customFormat="1" ht="12" customHeight="1">
      <c r="A19" s="3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2.75">
      <c r="A20" s="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18" t="s">
        <v>15</v>
      </c>
      <c r="B21" s="42">
        <v>2517730</v>
      </c>
      <c r="C21" s="42">
        <v>2517730</v>
      </c>
      <c r="D21" s="42">
        <v>1589668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1589668</v>
      </c>
      <c r="K21" s="42">
        <v>1589668</v>
      </c>
      <c r="L21" s="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18" t="s">
        <v>16</v>
      </c>
      <c r="B22" s="42">
        <v>538040</v>
      </c>
      <c r="C22" s="42">
        <v>538040</v>
      </c>
      <c r="D22" s="42">
        <v>215798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215798</v>
      </c>
      <c r="K22" s="42">
        <v>215798</v>
      </c>
      <c r="L22" s="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33.75">
      <c r="A23" s="18" t="s">
        <v>48</v>
      </c>
      <c r="B23" s="42">
        <v>41291</v>
      </c>
      <c r="C23" s="42">
        <v>41291</v>
      </c>
      <c r="D23" s="42">
        <v>12865</v>
      </c>
      <c r="E23" s="42">
        <v>0</v>
      </c>
      <c r="F23" s="42">
        <v>1988</v>
      </c>
      <c r="G23" s="42">
        <v>0</v>
      </c>
      <c r="H23" s="42">
        <v>-71</v>
      </c>
      <c r="I23" s="42">
        <v>0</v>
      </c>
      <c r="J23" s="42">
        <v>10806</v>
      </c>
      <c r="K23" s="42">
        <v>10806</v>
      </c>
      <c r="L23" s="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49</v>
      </c>
      <c r="B24" s="42">
        <v>34089</v>
      </c>
      <c r="C24" s="42">
        <v>34089</v>
      </c>
      <c r="D24" s="42">
        <v>23332</v>
      </c>
      <c r="E24" s="42">
        <v>0</v>
      </c>
      <c r="F24" s="42">
        <v>568</v>
      </c>
      <c r="G24" s="42">
        <v>0</v>
      </c>
      <c r="H24" s="42">
        <v>0</v>
      </c>
      <c r="I24" s="42">
        <v>0</v>
      </c>
      <c r="J24" s="42">
        <v>22764</v>
      </c>
      <c r="K24" s="42">
        <v>22764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50</v>
      </c>
      <c r="B25" s="42">
        <v>5473</v>
      </c>
      <c r="C25" s="42">
        <v>5473</v>
      </c>
      <c r="D25" s="42">
        <v>1252</v>
      </c>
      <c r="E25" s="42">
        <v>0</v>
      </c>
      <c r="F25" s="42">
        <v>214</v>
      </c>
      <c r="G25" s="42">
        <v>0</v>
      </c>
      <c r="H25" s="42">
        <v>0</v>
      </c>
      <c r="I25" s="42">
        <v>0</v>
      </c>
      <c r="J25" s="42">
        <v>1038</v>
      </c>
      <c r="K25" s="42">
        <v>1038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71</v>
      </c>
      <c r="B26" s="42">
        <v>15246</v>
      </c>
      <c r="C26" s="42">
        <v>15246</v>
      </c>
      <c r="D26" s="42">
        <v>9662</v>
      </c>
      <c r="E26" s="42">
        <v>0</v>
      </c>
      <c r="F26" s="42">
        <v>508</v>
      </c>
      <c r="G26" s="42">
        <v>0</v>
      </c>
      <c r="H26" s="42">
        <v>-7</v>
      </c>
      <c r="I26" s="42">
        <v>0</v>
      </c>
      <c r="J26" s="42">
        <v>9147</v>
      </c>
      <c r="K26" s="42">
        <v>9147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70</v>
      </c>
      <c r="B27" s="42">
        <v>66</v>
      </c>
      <c r="C27" s="42">
        <v>66</v>
      </c>
      <c r="D27" s="42">
        <v>35</v>
      </c>
      <c r="E27" s="42">
        <v>0</v>
      </c>
      <c r="F27" s="42">
        <v>6</v>
      </c>
      <c r="G27" s="42">
        <v>0</v>
      </c>
      <c r="H27" s="42">
        <v>0</v>
      </c>
      <c r="I27" s="42">
        <v>0</v>
      </c>
      <c r="J27" s="42">
        <v>29</v>
      </c>
      <c r="K27" s="42">
        <v>29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23</v>
      </c>
      <c r="B28" s="42">
        <v>36440</v>
      </c>
      <c r="C28" s="42">
        <v>36440</v>
      </c>
      <c r="D28" s="42">
        <v>8701</v>
      </c>
      <c r="E28" s="42">
        <v>0</v>
      </c>
      <c r="F28" s="42">
        <v>478</v>
      </c>
      <c r="G28" s="42">
        <v>0</v>
      </c>
      <c r="H28" s="42">
        <v>0</v>
      </c>
      <c r="I28" s="42">
        <v>15</v>
      </c>
      <c r="J28" s="42">
        <v>8223</v>
      </c>
      <c r="K28" s="42">
        <v>8223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17</v>
      </c>
      <c r="B29" s="42">
        <v>317447</v>
      </c>
      <c r="C29" s="42">
        <v>317447</v>
      </c>
      <c r="D29" s="42">
        <v>94596</v>
      </c>
      <c r="E29" s="42">
        <v>0</v>
      </c>
      <c r="F29" s="42">
        <v>4747</v>
      </c>
      <c r="G29" s="42">
        <v>0</v>
      </c>
      <c r="H29" s="42">
        <v>-787</v>
      </c>
      <c r="I29" s="42">
        <v>194</v>
      </c>
      <c r="J29" s="42">
        <v>89062</v>
      </c>
      <c r="K29" s="42">
        <v>89062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35</v>
      </c>
      <c r="B30" s="42">
        <v>135347</v>
      </c>
      <c r="C30" s="42">
        <v>135347</v>
      </c>
      <c r="D30" s="42">
        <v>75678</v>
      </c>
      <c r="E30" s="42">
        <v>0</v>
      </c>
      <c r="F30" s="42">
        <v>1456</v>
      </c>
      <c r="G30" s="42">
        <v>0</v>
      </c>
      <c r="H30" s="42">
        <v>0</v>
      </c>
      <c r="I30" s="42">
        <v>334</v>
      </c>
      <c r="J30" s="42">
        <v>74222</v>
      </c>
      <c r="K30" s="42">
        <v>74222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53</v>
      </c>
      <c r="B31" s="42">
        <v>119</v>
      </c>
      <c r="C31" s="42">
        <v>119</v>
      </c>
      <c r="D31" s="42">
        <v>8</v>
      </c>
      <c r="E31" s="42">
        <v>0</v>
      </c>
      <c r="F31" s="42">
        <v>8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25</v>
      </c>
      <c r="B32" s="42">
        <v>5022737</v>
      </c>
      <c r="C32" s="42">
        <v>5022737</v>
      </c>
      <c r="D32" s="42">
        <v>4574278</v>
      </c>
      <c r="E32" s="42">
        <v>0</v>
      </c>
      <c r="F32" s="42">
        <v>89691</v>
      </c>
      <c r="G32" s="42">
        <v>0</v>
      </c>
      <c r="H32" s="42">
        <v>0</v>
      </c>
      <c r="I32" s="42">
        <v>21088</v>
      </c>
      <c r="J32" s="42">
        <v>4484587</v>
      </c>
      <c r="K32" s="42">
        <v>4484587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38</v>
      </c>
      <c r="B33" s="42">
        <v>14894285</v>
      </c>
      <c r="C33" s="42">
        <v>14894285</v>
      </c>
      <c r="D33" s="42">
        <v>7870362</v>
      </c>
      <c r="E33" s="42">
        <v>550000</v>
      </c>
      <c r="F33" s="42">
        <v>0</v>
      </c>
      <c r="G33" s="42">
        <v>0</v>
      </c>
      <c r="H33" s="42">
        <v>-1</v>
      </c>
      <c r="I33" s="42">
        <v>9398</v>
      </c>
      <c r="J33" s="42">
        <v>8420361</v>
      </c>
      <c r="K33" s="42">
        <v>8420361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55</v>
      </c>
      <c r="B34" s="42">
        <v>6000000</v>
      </c>
      <c r="C34" s="42">
        <v>6000000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62</v>
      </c>
      <c r="B35" s="42">
        <v>6000000</v>
      </c>
      <c r="C35" s="42">
        <v>6000000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1134</v>
      </c>
      <c r="J35" s="42">
        <v>0</v>
      </c>
      <c r="K35" s="42">
        <v>0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18" t="s">
        <v>72</v>
      </c>
      <c r="B36" s="42">
        <v>5868</v>
      </c>
      <c r="C36" s="42">
        <v>5868</v>
      </c>
      <c r="D36" s="42">
        <v>3570</v>
      </c>
      <c r="E36" s="42">
        <v>0</v>
      </c>
      <c r="F36" s="42">
        <v>244</v>
      </c>
      <c r="G36" s="42">
        <v>0</v>
      </c>
      <c r="H36" s="42">
        <v>120</v>
      </c>
      <c r="I36" s="42">
        <v>0</v>
      </c>
      <c r="J36" s="42">
        <v>3446</v>
      </c>
      <c r="K36" s="42">
        <v>3446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33.75">
      <c r="A37" s="18" t="s">
        <v>52</v>
      </c>
      <c r="B37" s="42">
        <v>960</v>
      </c>
      <c r="C37" s="42">
        <v>960</v>
      </c>
      <c r="D37" s="42">
        <v>630</v>
      </c>
      <c r="E37" s="42">
        <v>0</v>
      </c>
      <c r="F37" s="42">
        <v>39</v>
      </c>
      <c r="G37" s="42">
        <v>0</v>
      </c>
      <c r="H37" s="42">
        <v>0</v>
      </c>
      <c r="I37" s="42">
        <v>0</v>
      </c>
      <c r="J37" s="42">
        <v>591</v>
      </c>
      <c r="K37" s="42">
        <v>591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2.75">
      <c r="A38" s="18" t="s">
        <v>54</v>
      </c>
      <c r="B38" s="42">
        <v>69450</v>
      </c>
      <c r="C38" s="42">
        <v>69450</v>
      </c>
      <c r="D38" s="42">
        <v>69450</v>
      </c>
      <c r="E38" s="42">
        <v>0</v>
      </c>
      <c r="F38" s="42">
        <v>0</v>
      </c>
      <c r="G38" s="42">
        <v>0</v>
      </c>
      <c r="H38" s="42">
        <v>0</v>
      </c>
      <c r="I38" s="42">
        <v>242</v>
      </c>
      <c r="J38" s="42">
        <v>69450</v>
      </c>
      <c r="K38" s="42">
        <v>69450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18" t="s">
        <v>24</v>
      </c>
      <c r="B39" s="42">
        <v>71144</v>
      </c>
      <c r="C39" s="42">
        <v>71144</v>
      </c>
      <c r="D39" s="42">
        <v>61000</v>
      </c>
      <c r="E39" s="42">
        <v>0</v>
      </c>
      <c r="F39" s="42">
        <v>61000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18" t="s">
        <v>60</v>
      </c>
      <c r="B40" s="42">
        <v>10000</v>
      </c>
      <c r="C40" s="42">
        <v>10000</v>
      </c>
      <c r="D40" s="42">
        <v>10000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10000</v>
      </c>
      <c r="K40" s="42">
        <v>10000</v>
      </c>
      <c r="L40" s="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18" t="s">
        <v>63</v>
      </c>
      <c r="B41" s="42">
        <v>552</v>
      </c>
      <c r="C41" s="42">
        <v>552</v>
      </c>
      <c r="D41" s="42">
        <v>460</v>
      </c>
      <c r="E41" s="42">
        <v>0</v>
      </c>
      <c r="F41" s="42">
        <v>46</v>
      </c>
      <c r="G41" s="42">
        <v>0</v>
      </c>
      <c r="H41" s="42">
        <v>0</v>
      </c>
      <c r="I41" s="42">
        <v>0</v>
      </c>
      <c r="J41" s="42">
        <v>414</v>
      </c>
      <c r="K41" s="42">
        <v>414</v>
      </c>
      <c r="L41" s="43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18" t="s">
        <v>64</v>
      </c>
      <c r="B42" s="42">
        <v>553</v>
      </c>
      <c r="C42" s="42">
        <v>553</v>
      </c>
      <c r="D42" s="42">
        <v>481</v>
      </c>
      <c r="E42" s="42">
        <v>0</v>
      </c>
      <c r="F42" s="42">
        <v>550</v>
      </c>
      <c r="G42" s="42">
        <v>0</v>
      </c>
      <c r="H42" s="42">
        <v>69</v>
      </c>
      <c r="I42" s="42">
        <v>0</v>
      </c>
      <c r="J42" s="42">
        <v>0</v>
      </c>
      <c r="K42" s="42">
        <v>0</v>
      </c>
      <c r="L42" s="43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22.5">
      <c r="A43" s="18" t="s">
        <v>65</v>
      </c>
      <c r="B43" s="42">
        <v>1290000</v>
      </c>
      <c r="C43" s="42">
        <v>1290000</v>
      </c>
      <c r="D43" s="42">
        <v>574112</v>
      </c>
      <c r="E43" s="42">
        <v>0</v>
      </c>
      <c r="F43" s="42">
        <v>10750</v>
      </c>
      <c r="G43" s="42">
        <v>0</v>
      </c>
      <c r="H43" s="42">
        <v>0</v>
      </c>
      <c r="I43" s="42">
        <v>0</v>
      </c>
      <c r="J43" s="42">
        <v>563362</v>
      </c>
      <c r="K43" s="42">
        <v>563362</v>
      </c>
      <c r="L43" s="43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33.75">
      <c r="A44" s="18" t="s">
        <v>68</v>
      </c>
      <c r="B44" s="42">
        <v>1584</v>
      </c>
      <c r="C44" s="42">
        <v>1584</v>
      </c>
      <c r="D44" s="42">
        <v>1452</v>
      </c>
      <c r="E44" s="42">
        <v>0</v>
      </c>
      <c r="F44" s="42">
        <v>66</v>
      </c>
      <c r="G44" s="42">
        <v>0</v>
      </c>
      <c r="H44" s="42">
        <v>0</v>
      </c>
      <c r="I44" s="42">
        <v>0</v>
      </c>
      <c r="J44" s="42">
        <v>1386</v>
      </c>
      <c r="K44" s="42">
        <v>1386</v>
      </c>
      <c r="L44" s="43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.75">
      <c r="A45" s="10" t="s">
        <v>51</v>
      </c>
      <c r="B45" s="20">
        <v>37008421</v>
      </c>
      <c r="C45" s="20">
        <v>37008421</v>
      </c>
      <c r="D45" s="20">
        <v>15197390</v>
      </c>
      <c r="E45" s="20">
        <v>550000</v>
      </c>
      <c r="F45" s="20">
        <v>172359</v>
      </c>
      <c r="G45" s="20">
        <v>0</v>
      </c>
      <c r="H45" s="20">
        <v>-677</v>
      </c>
      <c r="I45" s="20">
        <v>32405</v>
      </c>
      <c r="J45" s="20">
        <v>15574354</v>
      </c>
      <c r="K45" s="20">
        <v>15574354</v>
      </c>
      <c r="L45" s="30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" customHeight="1" thickBot="1">
      <c r="A46" s="12" t="str">
        <f>"Total in "&amp;LEFT($A$7,LEN($A$7)-5)&amp;":"</f>
        <v>Total in April:</v>
      </c>
      <c r="B46" s="13" t="s">
        <v>0</v>
      </c>
      <c r="C46" s="54">
        <v>37008421</v>
      </c>
      <c r="D46" s="54">
        <v>15197390</v>
      </c>
      <c r="E46" s="54">
        <v>550000</v>
      </c>
      <c r="F46" s="54">
        <v>172359</v>
      </c>
      <c r="G46" s="54">
        <v>0</v>
      </c>
      <c r="H46" s="54">
        <v>-677</v>
      </c>
      <c r="I46" s="54">
        <v>32405</v>
      </c>
      <c r="J46" s="13" t="s">
        <v>0</v>
      </c>
      <c r="K46" s="54">
        <v>15574354</v>
      </c>
      <c r="L46" s="58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3.5">
      <c r="A47" s="32" t="s">
        <v>20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6" t="s">
        <v>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" customHeight="1">
      <c r="A49" s="21" t="s">
        <v>14</v>
      </c>
      <c r="B49" s="22">
        <v>110073283</v>
      </c>
      <c r="C49" s="22">
        <v>110073283</v>
      </c>
      <c r="D49" s="23">
        <v>51722336</v>
      </c>
      <c r="E49" s="22">
        <v>0</v>
      </c>
      <c r="F49" s="23">
        <v>536691</v>
      </c>
      <c r="G49" s="23">
        <v>0</v>
      </c>
      <c r="H49" s="23">
        <v>-2417757</v>
      </c>
      <c r="I49" s="23">
        <v>15649</v>
      </c>
      <c r="J49" s="42">
        <v>48767888</v>
      </c>
      <c r="K49" s="19">
        <v>48767888</v>
      </c>
      <c r="L49" s="31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2.75">
      <c r="A50" s="10" t="s">
        <v>10</v>
      </c>
      <c r="B50" s="24">
        <v>110073283</v>
      </c>
      <c r="C50" s="24">
        <v>110073283</v>
      </c>
      <c r="D50" s="24">
        <v>51722336</v>
      </c>
      <c r="E50" s="24">
        <v>0</v>
      </c>
      <c r="F50" s="24">
        <v>536691</v>
      </c>
      <c r="G50" s="24">
        <v>0</v>
      </c>
      <c r="H50" s="24">
        <v>-2417757</v>
      </c>
      <c r="I50" s="24">
        <v>15649</v>
      </c>
      <c r="J50" s="24">
        <v>48767888</v>
      </c>
      <c r="K50" s="24">
        <v>48767888</v>
      </c>
      <c r="L50" s="30"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12" s="1" customFormat="1" ht="12" customHeight="1" thickBot="1">
      <c r="A51" s="12" t="str">
        <f>"Total in "&amp;LEFT($A$7,LEN($A$7)-5)&amp;":"</f>
        <v>Total in April:</v>
      </c>
      <c r="B51" s="13" t="s">
        <v>0</v>
      </c>
      <c r="C51" s="14">
        <v>110073283</v>
      </c>
      <c r="D51" s="14">
        <v>51722336</v>
      </c>
      <c r="E51" s="14">
        <v>0</v>
      </c>
      <c r="F51" s="14">
        <v>536691</v>
      </c>
      <c r="G51" s="14">
        <v>0</v>
      </c>
      <c r="H51" s="14">
        <v>-2417757</v>
      </c>
      <c r="I51" s="14">
        <v>15649</v>
      </c>
      <c r="J51" s="13" t="s">
        <v>0</v>
      </c>
      <c r="K51" s="14">
        <v>48767888</v>
      </c>
      <c r="L51" s="15">
        <v>0</v>
      </c>
    </row>
    <row r="52" spans="1:12" s="1" customFormat="1" ht="12" customHeight="1" thickBot="1">
      <c r="A52" s="60" t="s">
        <v>1</v>
      </c>
      <c r="B52" s="61">
        <v>1379468701</v>
      </c>
      <c r="C52" s="61">
        <v>1379468701</v>
      </c>
      <c r="D52" s="61">
        <v>1224056723</v>
      </c>
      <c r="E52" s="61">
        <v>90800000</v>
      </c>
      <c r="F52" s="61">
        <v>15709050</v>
      </c>
      <c r="G52" s="61">
        <v>0</v>
      </c>
      <c r="H52" s="61">
        <v>-2418434</v>
      </c>
      <c r="I52" s="61">
        <v>48054</v>
      </c>
      <c r="J52" s="61">
        <v>1296729239</v>
      </c>
      <c r="K52" s="61">
        <v>1296729239</v>
      </c>
      <c r="L52" s="62">
        <v>0</v>
      </c>
    </row>
    <row r="53" spans="1:12" s="1" customFormat="1" ht="13.5" thickBot="1">
      <c r="A53" s="25" t="str">
        <f>"Grand total in "&amp;LEFT($A$7,LEN($A$7)-5)&amp;":"</f>
        <v>Grand total in April:</v>
      </c>
      <c r="B53" s="26" t="s">
        <v>0</v>
      </c>
      <c r="C53" s="55">
        <v>1379468701</v>
      </c>
      <c r="D53" s="55">
        <v>1224056723</v>
      </c>
      <c r="E53" s="55">
        <v>90800000</v>
      </c>
      <c r="F53" s="55">
        <v>15709050</v>
      </c>
      <c r="G53" s="55">
        <v>0</v>
      </c>
      <c r="H53" s="55">
        <v>-2418434</v>
      </c>
      <c r="I53" s="55">
        <v>48054</v>
      </c>
      <c r="J53" s="26" t="s">
        <v>0</v>
      </c>
      <c r="K53" s="55">
        <v>1296729239</v>
      </c>
      <c r="L53" s="59">
        <v>0</v>
      </c>
    </row>
    <row r="54" spans="1:12" s="1" customFormat="1" ht="12.75">
      <c r="A54" s="46" t="s">
        <v>27</v>
      </c>
      <c r="B54" s="47" t="s">
        <v>0</v>
      </c>
      <c r="C54" s="47" t="s">
        <v>0</v>
      </c>
      <c r="D54" s="48">
        <v>1111610990</v>
      </c>
      <c r="E54" s="48">
        <v>81784862</v>
      </c>
      <c r="F54" s="48">
        <v>373706</v>
      </c>
      <c r="G54" s="48">
        <v>0</v>
      </c>
      <c r="H54" s="48">
        <v>34297</v>
      </c>
      <c r="I54" s="48">
        <v>4041662</v>
      </c>
      <c r="J54" s="47" t="s">
        <v>0</v>
      </c>
      <c r="K54" s="48">
        <v>1193056443</v>
      </c>
      <c r="L54" s="49" t="s">
        <v>0</v>
      </c>
    </row>
    <row r="55" spans="1:12" s="1" customFormat="1" ht="12.75">
      <c r="A55" s="50" t="s">
        <v>28</v>
      </c>
      <c r="B55" s="51" t="s">
        <v>0</v>
      </c>
      <c r="C55" s="51" t="s">
        <v>0</v>
      </c>
      <c r="D55" s="52">
        <v>1193056443</v>
      </c>
      <c r="E55" s="52">
        <v>31375000</v>
      </c>
      <c r="F55" s="52">
        <v>15651792</v>
      </c>
      <c r="G55" s="52">
        <v>0</v>
      </c>
      <c r="H55" s="52">
        <v>23421</v>
      </c>
      <c r="I55" s="52">
        <v>5791005</v>
      </c>
      <c r="J55" s="51" t="s">
        <v>0</v>
      </c>
      <c r="K55" s="52">
        <v>1208803072</v>
      </c>
      <c r="L55" s="53" t="s">
        <v>0</v>
      </c>
    </row>
    <row r="56" spans="1:12" s="1" customFormat="1" ht="13.5" thickBot="1">
      <c r="A56" s="50" t="s">
        <v>29</v>
      </c>
      <c r="B56" s="51" t="s">
        <v>0</v>
      </c>
      <c r="C56" s="51" t="s">
        <v>0</v>
      </c>
      <c r="D56" s="52">
        <v>1208803072</v>
      </c>
      <c r="E56" s="52">
        <v>30472143</v>
      </c>
      <c r="F56" s="52">
        <v>15227267</v>
      </c>
      <c r="G56" s="52">
        <v>0</v>
      </c>
      <c r="H56" s="52">
        <v>8775</v>
      </c>
      <c r="I56" s="52">
        <v>47149</v>
      </c>
      <c r="J56" s="51" t="s">
        <v>0</v>
      </c>
      <c r="K56" s="52">
        <v>1224056723</v>
      </c>
      <c r="L56" s="53" t="s">
        <v>0</v>
      </c>
    </row>
    <row r="57" spans="1:12" s="1" customFormat="1" ht="12.75" hidden="1">
      <c r="A57" s="50" t="s">
        <v>30</v>
      </c>
      <c r="B57" s="51" t="s">
        <v>0</v>
      </c>
      <c r="C57" s="51" t="s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1" t="s">
        <v>0</v>
      </c>
      <c r="K57" s="52">
        <v>0</v>
      </c>
      <c r="L57" s="53" t="s">
        <v>0</v>
      </c>
    </row>
    <row r="58" spans="1:12" s="1" customFormat="1" ht="12.75" hidden="1">
      <c r="A58" s="50" t="s">
        <v>31</v>
      </c>
      <c r="B58" s="56" t="s">
        <v>0</v>
      </c>
      <c r="C58" s="56" t="s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56" t="s">
        <v>0</v>
      </c>
      <c r="K58" s="20">
        <v>0</v>
      </c>
      <c r="L58" s="57" t="s">
        <v>0</v>
      </c>
    </row>
    <row r="59" spans="1:12" s="1" customFormat="1" ht="12.75" hidden="1">
      <c r="A59" s="50" t="s">
        <v>32</v>
      </c>
      <c r="B59" s="56" t="s">
        <v>0</v>
      </c>
      <c r="C59" s="56" t="s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56" t="s">
        <v>0</v>
      </c>
      <c r="K59" s="20">
        <v>0</v>
      </c>
      <c r="L59" s="57" t="s">
        <v>0</v>
      </c>
    </row>
    <row r="60" spans="1:12" s="1" customFormat="1" ht="12.75" hidden="1">
      <c r="A60" s="50" t="s">
        <v>33</v>
      </c>
      <c r="B60" s="56" t="s">
        <v>0</v>
      </c>
      <c r="C60" s="56" t="s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56" t="s">
        <v>0</v>
      </c>
      <c r="K60" s="20">
        <v>0</v>
      </c>
      <c r="L60" s="57" t="s">
        <v>0</v>
      </c>
    </row>
    <row r="61" spans="1:12" s="1" customFormat="1" ht="12.75" hidden="1">
      <c r="A61" s="50" t="s">
        <v>34</v>
      </c>
      <c r="B61" s="56" t="s">
        <v>0</v>
      </c>
      <c r="C61" s="56" t="s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56" t="s">
        <v>0</v>
      </c>
      <c r="K61" s="20">
        <v>0</v>
      </c>
      <c r="L61" s="57" t="s">
        <v>0</v>
      </c>
    </row>
    <row r="62" spans="1:12" s="1" customFormat="1" ht="12.75" hidden="1">
      <c r="A62" s="50" t="s">
        <v>36</v>
      </c>
      <c r="B62" s="56" t="s">
        <v>0</v>
      </c>
      <c r="C62" s="56" t="s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56" t="s">
        <v>0</v>
      </c>
      <c r="K62" s="20">
        <v>0</v>
      </c>
      <c r="L62" s="57" t="s">
        <v>0</v>
      </c>
    </row>
    <row r="63" spans="1:12" s="1" customFormat="1" ht="12.75" hidden="1">
      <c r="A63" s="50" t="s">
        <v>37</v>
      </c>
      <c r="B63" s="56" t="s">
        <v>0</v>
      </c>
      <c r="C63" s="56" t="s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56" t="s">
        <v>0</v>
      </c>
      <c r="K63" s="20">
        <v>0</v>
      </c>
      <c r="L63" s="57">
        <v>0</v>
      </c>
    </row>
    <row r="64" spans="1:12" s="1" customFormat="1" ht="13.5" hidden="1" thickBot="1">
      <c r="A64" s="50" t="s">
        <v>39</v>
      </c>
      <c r="B64" s="63" t="s">
        <v>0</v>
      </c>
      <c r="C64" s="63" t="s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3" t="s">
        <v>0</v>
      </c>
      <c r="K64" s="64">
        <v>0</v>
      </c>
      <c r="L64" s="65" t="s">
        <v>0</v>
      </c>
    </row>
    <row r="65" spans="1:12" s="1" customFormat="1" ht="13.5" thickBot="1">
      <c r="A65" s="41" t="str">
        <f>"Total per year "&amp;RIGHT($A$7,4)&amp;":"</f>
        <v>Total per year 2015:</v>
      </c>
      <c r="B65" s="26" t="s">
        <v>0</v>
      </c>
      <c r="C65" s="26" t="s">
        <v>0</v>
      </c>
      <c r="D65" s="66">
        <v>1111610990</v>
      </c>
      <c r="E65" s="66">
        <v>234432005</v>
      </c>
      <c r="F65" s="66">
        <v>46961815</v>
      </c>
      <c r="G65" s="66">
        <v>0</v>
      </c>
      <c r="H65" s="66">
        <v>-2351941</v>
      </c>
      <c r="I65" s="66">
        <v>9927870</v>
      </c>
      <c r="J65" s="26" t="s">
        <v>0</v>
      </c>
      <c r="K65" s="66">
        <v>1296729239</v>
      </c>
      <c r="L65" s="67" t="s">
        <v>0</v>
      </c>
    </row>
    <row r="66" spans="1:12" s="1" customFormat="1" ht="15" customHeight="1">
      <c r="A66" s="33" t="s">
        <v>19</v>
      </c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s="1" customFormat="1" ht="15" customHeight="1">
      <c r="A67" s="34" t="s">
        <v>8</v>
      </c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&amp;N&amp;R&amp;8
</oddFooter>
  </headerFooter>
  <rowBreaks count="1" manualBreakCount="1">
    <brk id="46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3" s="69" customFormat="1" ht="45.75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8"/>
    </row>
    <row r="2" spans="1:13" s="69" customFormat="1" ht="24" customHeight="1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8"/>
    </row>
    <row r="3" spans="1:12" s="70" customFormat="1" ht="30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70" customFormat="1" ht="30" customHeight="1">
      <c r="A4" s="82" t="s">
        <v>59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1" customFormat="1" ht="15.75" customHeight="1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1" customFormat="1" ht="15.75" customHeight="1">
      <c r="A6" s="84" t="s">
        <v>18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1" customFormat="1" ht="15.75" customHeight="1">
      <c r="A7" s="71" t="s">
        <v>75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73" t="s">
        <v>4</v>
      </c>
      <c r="B9" s="75" t="s">
        <v>5</v>
      </c>
      <c r="C9" s="75"/>
      <c r="D9" s="75" t="s">
        <v>40</v>
      </c>
      <c r="E9" s="75" t="s">
        <v>7</v>
      </c>
      <c r="F9" s="75"/>
      <c r="G9" s="75"/>
      <c r="H9" s="75"/>
      <c r="I9" s="75"/>
      <c r="J9" s="75" t="s">
        <v>9</v>
      </c>
      <c r="K9" s="75"/>
      <c r="L9" s="77" t="s">
        <v>41</v>
      </c>
    </row>
    <row r="10" spans="1:12" s="1" customFormat="1" ht="38.25">
      <c r="A10" s="74"/>
      <c r="B10" s="2" t="s">
        <v>6</v>
      </c>
      <c r="C10" s="2" t="s">
        <v>1</v>
      </c>
      <c r="D10" s="76"/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6</v>
      </c>
      <c r="K10" s="2" t="s">
        <v>47</v>
      </c>
      <c r="L10" s="78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12.75">
      <c r="A14" s="9" t="s">
        <v>11</v>
      </c>
      <c r="B14" s="42">
        <v>181701000</v>
      </c>
      <c r="C14" s="42">
        <v>181701000</v>
      </c>
      <c r="D14" s="42">
        <v>196701000</v>
      </c>
      <c r="E14" s="42">
        <v>0</v>
      </c>
      <c r="F14" s="42">
        <v>15000000</v>
      </c>
      <c r="G14" s="42">
        <v>0</v>
      </c>
      <c r="H14" s="42">
        <v>0</v>
      </c>
      <c r="I14" s="42">
        <v>0</v>
      </c>
      <c r="J14" s="42">
        <v>181701000</v>
      </c>
      <c r="K14" s="42">
        <v>181701000</v>
      </c>
      <c r="L14" s="43">
        <v>0</v>
      </c>
    </row>
    <row r="15" spans="1:12" s="1" customFormat="1" ht="12.75">
      <c r="A15" s="9" t="s">
        <v>12</v>
      </c>
      <c r="B15" s="42">
        <v>652253555</v>
      </c>
      <c r="C15" s="42">
        <v>652253555</v>
      </c>
      <c r="D15" s="42">
        <v>621942555</v>
      </c>
      <c r="E15" s="42">
        <v>30311000</v>
      </c>
      <c r="F15" s="42">
        <v>0</v>
      </c>
      <c r="G15" s="42">
        <v>0</v>
      </c>
      <c r="H15" s="42">
        <v>0</v>
      </c>
      <c r="I15" s="42">
        <v>0</v>
      </c>
      <c r="J15" s="42">
        <v>652253555</v>
      </c>
      <c r="K15" s="42">
        <v>652253555</v>
      </c>
      <c r="L15" s="43">
        <v>0</v>
      </c>
    </row>
    <row r="16" spans="1:12" s="1" customFormat="1" ht="12.75">
      <c r="A16" s="9" t="s">
        <v>13</v>
      </c>
      <c r="B16" s="44">
        <v>413743442</v>
      </c>
      <c r="C16" s="44">
        <v>413743442</v>
      </c>
      <c r="D16" s="44">
        <v>413743442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413743442</v>
      </c>
      <c r="K16" s="44">
        <v>413743442</v>
      </c>
      <c r="L16" s="45">
        <v>0</v>
      </c>
    </row>
    <row r="17" spans="1:12" s="1" customFormat="1" ht="12.75">
      <c r="A17" s="10" t="s">
        <v>51</v>
      </c>
      <c r="B17" s="20">
        <v>1247697997</v>
      </c>
      <c r="C17" s="20">
        <v>1247697997</v>
      </c>
      <c r="D17" s="20">
        <v>1232386997</v>
      </c>
      <c r="E17" s="20">
        <v>30311000</v>
      </c>
      <c r="F17" s="20">
        <v>15000000</v>
      </c>
      <c r="G17" s="20">
        <v>0</v>
      </c>
      <c r="H17" s="20">
        <v>0</v>
      </c>
      <c r="I17" s="20">
        <v>0</v>
      </c>
      <c r="J17" s="20">
        <v>1247697997</v>
      </c>
      <c r="K17" s="20">
        <v>1247697997</v>
      </c>
      <c r="L17" s="30">
        <v>0</v>
      </c>
    </row>
    <row r="18" spans="1:12" s="1" customFormat="1" ht="13.5" thickBot="1">
      <c r="A18" s="12" t="str">
        <f>"Total in "&amp;LEFT($A$7,LEN($A$7)-5)&amp;":"</f>
        <v>Total in May:</v>
      </c>
      <c r="B18" s="13" t="s">
        <v>0</v>
      </c>
      <c r="C18" s="14">
        <v>1247697997</v>
      </c>
      <c r="D18" s="14">
        <v>1232386997</v>
      </c>
      <c r="E18" s="14">
        <v>30311000</v>
      </c>
      <c r="F18" s="14">
        <v>15000000</v>
      </c>
      <c r="G18" s="14">
        <v>0</v>
      </c>
      <c r="H18" s="14">
        <v>0</v>
      </c>
      <c r="I18" s="14">
        <v>0</v>
      </c>
      <c r="J18" s="13" t="s">
        <v>0</v>
      </c>
      <c r="K18" s="14">
        <v>1247697997</v>
      </c>
      <c r="L18" s="15">
        <v>0</v>
      </c>
    </row>
    <row r="19" spans="1:256" s="1" customFormat="1" ht="12" customHeight="1">
      <c r="A19" s="3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2.75">
      <c r="A20" s="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18" t="s">
        <v>15</v>
      </c>
      <c r="B21" s="42">
        <v>2517730</v>
      </c>
      <c r="C21" s="42">
        <v>2517730</v>
      </c>
      <c r="D21" s="42">
        <v>1589668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1589668</v>
      </c>
      <c r="K21" s="42">
        <v>1589668</v>
      </c>
      <c r="L21" s="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18" t="s">
        <v>16</v>
      </c>
      <c r="B22" s="42">
        <v>538040</v>
      </c>
      <c r="C22" s="42">
        <v>538040</v>
      </c>
      <c r="D22" s="42">
        <v>215798</v>
      </c>
      <c r="E22" s="42">
        <v>0</v>
      </c>
      <c r="F22" s="42">
        <v>0</v>
      </c>
      <c r="G22" s="42">
        <v>0</v>
      </c>
      <c r="H22" s="42">
        <v>1</v>
      </c>
      <c r="I22" s="42">
        <v>0</v>
      </c>
      <c r="J22" s="42">
        <v>215799</v>
      </c>
      <c r="K22" s="42">
        <v>215799</v>
      </c>
      <c r="L22" s="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33.75">
      <c r="A23" s="18" t="s">
        <v>48</v>
      </c>
      <c r="B23" s="42">
        <v>38748</v>
      </c>
      <c r="C23" s="42">
        <v>38748</v>
      </c>
      <c r="D23" s="42">
        <v>10806</v>
      </c>
      <c r="E23" s="42">
        <v>0</v>
      </c>
      <c r="F23" s="42">
        <v>1608</v>
      </c>
      <c r="G23" s="42">
        <v>0</v>
      </c>
      <c r="H23" s="42">
        <v>1068</v>
      </c>
      <c r="I23" s="42">
        <v>0</v>
      </c>
      <c r="J23" s="42">
        <v>10266</v>
      </c>
      <c r="K23" s="42">
        <v>10266</v>
      </c>
      <c r="L23" s="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49</v>
      </c>
      <c r="B24" s="42">
        <v>34089</v>
      </c>
      <c r="C24" s="42">
        <v>34089</v>
      </c>
      <c r="D24" s="42">
        <v>22764</v>
      </c>
      <c r="E24" s="42">
        <v>0</v>
      </c>
      <c r="F24" s="42">
        <v>568</v>
      </c>
      <c r="G24" s="42">
        <v>0</v>
      </c>
      <c r="H24" s="42">
        <v>0</v>
      </c>
      <c r="I24" s="42">
        <v>0</v>
      </c>
      <c r="J24" s="42">
        <v>22196</v>
      </c>
      <c r="K24" s="42">
        <v>22196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50</v>
      </c>
      <c r="B25" s="42">
        <v>5030</v>
      </c>
      <c r="C25" s="42">
        <v>5030</v>
      </c>
      <c r="D25" s="42">
        <v>1038</v>
      </c>
      <c r="E25" s="42">
        <v>0</v>
      </c>
      <c r="F25" s="42">
        <v>209</v>
      </c>
      <c r="G25" s="42">
        <v>0</v>
      </c>
      <c r="H25" s="42">
        <v>0</v>
      </c>
      <c r="I25" s="42">
        <v>0</v>
      </c>
      <c r="J25" s="42">
        <v>829</v>
      </c>
      <c r="K25" s="42">
        <v>829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71</v>
      </c>
      <c r="B26" s="42">
        <v>15246</v>
      </c>
      <c r="C26" s="42">
        <v>15246</v>
      </c>
      <c r="D26" s="42">
        <v>9147</v>
      </c>
      <c r="E26" s="42">
        <v>0</v>
      </c>
      <c r="F26" s="42">
        <v>508</v>
      </c>
      <c r="G26" s="42">
        <v>0</v>
      </c>
      <c r="H26" s="42">
        <v>0</v>
      </c>
      <c r="I26" s="42">
        <v>0</v>
      </c>
      <c r="J26" s="42">
        <v>8639</v>
      </c>
      <c r="K26" s="42">
        <v>8639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70</v>
      </c>
      <c r="B27" s="42">
        <v>66</v>
      </c>
      <c r="C27" s="42">
        <v>66</v>
      </c>
      <c r="D27" s="42">
        <v>29</v>
      </c>
      <c r="E27" s="42">
        <v>0</v>
      </c>
      <c r="F27" s="42">
        <v>5</v>
      </c>
      <c r="G27" s="42">
        <v>0</v>
      </c>
      <c r="H27" s="42">
        <v>0</v>
      </c>
      <c r="I27" s="42">
        <v>0</v>
      </c>
      <c r="J27" s="42">
        <v>24</v>
      </c>
      <c r="K27" s="42">
        <v>24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23</v>
      </c>
      <c r="B28" s="42">
        <v>36440</v>
      </c>
      <c r="C28" s="42">
        <v>36440</v>
      </c>
      <c r="D28" s="42">
        <v>8223</v>
      </c>
      <c r="E28" s="42">
        <v>0</v>
      </c>
      <c r="F28" s="42">
        <v>476</v>
      </c>
      <c r="G28" s="42">
        <v>0</v>
      </c>
      <c r="H28" s="42">
        <v>0</v>
      </c>
      <c r="I28" s="42">
        <v>8</v>
      </c>
      <c r="J28" s="42">
        <v>7747</v>
      </c>
      <c r="K28" s="42">
        <v>7747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17</v>
      </c>
      <c r="B29" s="42">
        <v>317447</v>
      </c>
      <c r="C29" s="42">
        <v>317447</v>
      </c>
      <c r="D29" s="42">
        <v>89062</v>
      </c>
      <c r="E29" s="42">
        <v>0</v>
      </c>
      <c r="F29" s="42">
        <v>4755</v>
      </c>
      <c r="G29" s="42">
        <v>0</v>
      </c>
      <c r="H29" s="42">
        <v>0</v>
      </c>
      <c r="I29" s="42">
        <v>139</v>
      </c>
      <c r="J29" s="42">
        <v>84307</v>
      </c>
      <c r="K29" s="42">
        <v>84307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35</v>
      </c>
      <c r="B30" s="42">
        <v>135347</v>
      </c>
      <c r="C30" s="42">
        <v>135347</v>
      </c>
      <c r="D30" s="42">
        <v>74222</v>
      </c>
      <c r="E30" s="42">
        <v>0</v>
      </c>
      <c r="F30" s="42">
        <v>2946</v>
      </c>
      <c r="G30" s="42">
        <v>0</v>
      </c>
      <c r="H30" s="42">
        <v>0</v>
      </c>
      <c r="I30" s="42">
        <v>637</v>
      </c>
      <c r="J30" s="42">
        <v>71276</v>
      </c>
      <c r="K30" s="42">
        <v>71276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25</v>
      </c>
      <c r="B31" s="42">
        <v>5022737</v>
      </c>
      <c r="C31" s="42">
        <v>5022737</v>
      </c>
      <c r="D31" s="42">
        <v>4484587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4484587</v>
      </c>
      <c r="K31" s="42">
        <v>4484587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38</v>
      </c>
      <c r="B32" s="42">
        <v>14894285</v>
      </c>
      <c r="C32" s="42">
        <v>14894285</v>
      </c>
      <c r="D32" s="42">
        <v>8420361</v>
      </c>
      <c r="E32" s="42">
        <v>700000</v>
      </c>
      <c r="F32" s="42">
        <v>0</v>
      </c>
      <c r="G32" s="42">
        <v>0</v>
      </c>
      <c r="H32" s="42">
        <v>0</v>
      </c>
      <c r="I32" s="42">
        <v>10718</v>
      </c>
      <c r="J32" s="42">
        <v>9120361</v>
      </c>
      <c r="K32" s="42">
        <v>9120361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55</v>
      </c>
      <c r="B33" s="42">
        <v>6000000</v>
      </c>
      <c r="C33" s="42">
        <v>6000000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62</v>
      </c>
      <c r="B34" s="42">
        <v>6000000</v>
      </c>
      <c r="C34" s="42">
        <v>6000000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72</v>
      </c>
      <c r="B35" s="42">
        <v>5868</v>
      </c>
      <c r="C35" s="42">
        <v>5868</v>
      </c>
      <c r="D35" s="42">
        <v>3446</v>
      </c>
      <c r="E35" s="42">
        <v>0</v>
      </c>
      <c r="F35" s="42">
        <v>250</v>
      </c>
      <c r="G35" s="42">
        <v>0</v>
      </c>
      <c r="H35" s="42">
        <v>0</v>
      </c>
      <c r="I35" s="42">
        <v>0</v>
      </c>
      <c r="J35" s="42">
        <v>3196</v>
      </c>
      <c r="K35" s="42">
        <v>3196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33.75">
      <c r="A36" s="18" t="s">
        <v>52</v>
      </c>
      <c r="B36" s="42">
        <v>960</v>
      </c>
      <c r="C36" s="42">
        <v>960</v>
      </c>
      <c r="D36" s="42">
        <v>591</v>
      </c>
      <c r="E36" s="42">
        <v>0</v>
      </c>
      <c r="F36" s="42">
        <v>39</v>
      </c>
      <c r="G36" s="42">
        <v>0</v>
      </c>
      <c r="H36" s="42">
        <v>0</v>
      </c>
      <c r="I36" s="42">
        <v>0</v>
      </c>
      <c r="J36" s="42">
        <v>552</v>
      </c>
      <c r="K36" s="42">
        <v>552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2.75">
      <c r="A37" s="18" t="s">
        <v>54</v>
      </c>
      <c r="B37" s="42">
        <v>69450</v>
      </c>
      <c r="C37" s="42">
        <v>69450</v>
      </c>
      <c r="D37" s="42">
        <v>69450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69450</v>
      </c>
      <c r="K37" s="42">
        <v>69450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18" t="s">
        <v>60</v>
      </c>
      <c r="B38" s="42">
        <v>10000</v>
      </c>
      <c r="C38" s="42">
        <v>10000</v>
      </c>
      <c r="D38" s="42">
        <v>10000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10000</v>
      </c>
      <c r="K38" s="42">
        <v>10000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18" t="s">
        <v>63</v>
      </c>
      <c r="B39" s="42">
        <v>552</v>
      </c>
      <c r="C39" s="42">
        <v>552</v>
      </c>
      <c r="D39" s="42">
        <v>414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414</v>
      </c>
      <c r="K39" s="42">
        <v>414</v>
      </c>
      <c r="L39" s="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18" t="s">
        <v>65</v>
      </c>
      <c r="B40" s="42">
        <v>1290000</v>
      </c>
      <c r="C40" s="42">
        <v>1290000</v>
      </c>
      <c r="D40" s="42">
        <v>563362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563362</v>
      </c>
      <c r="K40" s="42">
        <v>563362</v>
      </c>
      <c r="L40" s="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33.75">
      <c r="A41" s="18" t="s">
        <v>68</v>
      </c>
      <c r="B41" s="42">
        <v>1584</v>
      </c>
      <c r="C41" s="42">
        <v>1584</v>
      </c>
      <c r="D41" s="42">
        <v>1386</v>
      </c>
      <c r="E41" s="42">
        <v>0</v>
      </c>
      <c r="F41" s="42">
        <v>66</v>
      </c>
      <c r="G41" s="42">
        <v>0</v>
      </c>
      <c r="H41" s="42">
        <v>0</v>
      </c>
      <c r="I41" s="42">
        <v>0</v>
      </c>
      <c r="J41" s="42">
        <v>1320</v>
      </c>
      <c r="K41" s="42">
        <v>1320</v>
      </c>
      <c r="L41" s="43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2.75">
      <c r="A42" s="10" t="s">
        <v>51</v>
      </c>
      <c r="B42" s="20">
        <v>36933619</v>
      </c>
      <c r="C42" s="20">
        <v>36933619</v>
      </c>
      <c r="D42" s="20">
        <v>15574354</v>
      </c>
      <c r="E42" s="20">
        <v>700000</v>
      </c>
      <c r="F42" s="20">
        <v>11430</v>
      </c>
      <c r="G42" s="20">
        <v>0</v>
      </c>
      <c r="H42" s="20">
        <v>1069</v>
      </c>
      <c r="I42" s="20">
        <v>11502</v>
      </c>
      <c r="J42" s="20">
        <v>16263993</v>
      </c>
      <c r="K42" s="20">
        <v>16263993</v>
      </c>
      <c r="L42" s="30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" customHeight="1" thickBot="1">
      <c r="A43" s="12" t="str">
        <f>"Total in "&amp;LEFT($A$7,LEN($A$7)-5)&amp;":"</f>
        <v>Total in May:</v>
      </c>
      <c r="B43" s="13" t="s">
        <v>0</v>
      </c>
      <c r="C43" s="54">
        <v>36933619</v>
      </c>
      <c r="D43" s="54">
        <v>15574354</v>
      </c>
      <c r="E43" s="54">
        <v>700000</v>
      </c>
      <c r="F43" s="54">
        <v>11430</v>
      </c>
      <c r="G43" s="54">
        <v>0</v>
      </c>
      <c r="H43" s="54">
        <v>1069</v>
      </c>
      <c r="I43" s="54">
        <v>11502</v>
      </c>
      <c r="J43" s="13" t="s">
        <v>0</v>
      </c>
      <c r="K43" s="54">
        <v>16263993</v>
      </c>
      <c r="L43" s="58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3.5">
      <c r="A44" s="32" t="s">
        <v>20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.75">
      <c r="A45" s="6" t="s">
        <v>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" customHeight="1">
      <c r="A46" s="21" t="s">
        <v>14</v>
      </c>
      <c r="B46" s="22">
        <v>110071087</v>
      </c>
      <c r="C46" s="22">
        <v>110071087</v>
      </c>
      <c r="D46" s="23">
        <v>48767888</v>
      </c>
      <c r="E46" s="22">
        <v>0</v>
      </c>
      <c r="F46" s="23">
        <v>1517077</v>
      </c>
      <c r="G46" s="23">
        <v>0</v>
      </c>
      <c r="H46" s="23">
        <v>-3</v>
      </c>
      <c r="I46" s="23">
        <v>80416</v>
      </c>
      <c r="J46" s="42">
        <v>47250808</v>
      </c>
      <c r="K46" s="19">
        <v>47250808</v>
      </c>
      <c r="L46" s="31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.75">
      <c r="A47" s="10" t="s">
        <v>10</v>
      </c>
      <c r="B47" s="24">
        <v>110071087</v>
      </c>
      <c r="C47" s="24">
        <v>110071087</v>
      </c>
      <c r="D47" s="24">
        <v>48767888</v>
      </c>
      <c r="E47" s="24">
        <v>0</v>
      </c>
      <c r="F47" s="24">
        <v>1517077</v>
      </c>
      <c r="G47" s="24">
        <v>0</v>
      </c>
      <c r="H47" s="24">
        <v>-3</v>
      </c>
      <c r="I47" s="24">
        <v>80416</v>
      </c>
      <c r="J47" s="24">
        <v>47250808</v>
      </c>
      <c r="K47" s="24">
        <v>47250808</v>
      </c>
      <c r="L47" s="30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2" s="1" customFormat="1" ht="12" customHeight="1" thickBot="1">
      <c r="A48" s="12" t="str">
        <f>"Total in "&amp;LEFT($A$7,LEN($A$7)-5)&amp;":"</f>
        <v>Total in May:</v>
      </c>
      <c r="B48" s="13" t="s">
        <v>0</v>
      </c>
      <c r="C48" s="14">
        <v>110071087</v>
      </c>
      <c r="D48" s="14">
        <v>48767888</v>
      </c>
      <c r="E48" s="14">
        <v>0</v>
      </c>
      <c r="F48" s="14">
        <v>1517077</v>
      </c>
      <c r="G48" s="14">
        <v>0</v>
      </c>
      <c r="H48" s="14">
        <v>-3</v>
      </c>
      <c r="I48" s="14">
        <v>80416</v>
      </c>
      <c r="J48" s="13" t="s">
        <v>0</v>
      </c>
      <c r="K48" s="14">
        <v>47250808</v>
      </c>
      <c r="L48" s="15">
        <v>0</v>
      </c>
    </row>
    <row r="49" spans="1:12" s="1" customFormat="1" ht="12" customHeight="1" thickBot="1">
      <c r="A49" s="60" t="s">
        <v>1</v>
      </c>
      <c r="B49" s="61">
        <v>1394702703</v>
      </c>
      <c r="C49" s="61">
        <v>1394702703</v>
      </c>
      <c r="D49" s="61">
        <v>1296729239</v>
      </c>
      <c r="E49" s="61">
        <v>31011000</v>
      </c>
      <c r="F49" s="61">
        <v>16528507</v>
      </c>
      <c r="G49" s="61">
        <v>0</v>
      </c>
      <c r="H49" s="61">
        <v>1066</v>
      </c>
      <c r="I49" s="61">
        <v>91918</v>
      </c>
      <c r="J49" s="61">
        <v>1311212798</v>
      </c>
      <c r="K49" s="61">
        <v>1311212798</v>
      </c>
      <c r="L49" s="62">
        <v>0</v>
      </c>
    </row>
    <row r="50" spans="1:12" s="1" customFormat="1" ht="13.5" thickBot="1">
      <c r="A50" s="25" t="str">
        <f>"Grand total in "&amp;LEFT($A$7,LEN($A$7)-5)&amp;":"</f>
        <v>Grand total in May:</v>
      </c>
      <c r="B50" s="26" t="s">
        <v>0</v>
      </c>
      <c r="C50" s="55">
        <v>1394702703</v>
      </c>
      <c r="D50" s="55">
        <v>1296729239</v>
      </c>
      <c r="E50" s="55">
        <v>31011000</v>
      </c>
      <c r="F50" s="55">
        <v>16528507</v>
      </c>
      <c r="G50" s="55">
        <v>0</v>
      </c>
      <c r="H50" s="55">
        <v>1066</v>
      </c>
      <c r="I50" s="55">
        <v>91918</v>
      </c>
      <c r="J50" s="26" t="s">
        <v>0</v>
      </c>
      <c r="K50" s="55">
        <v>1311212798</v>
      </c>
      <c r="L50" s="59">
        <v>0</v>
      </c>
    </row>
    <row r="51" spans="1:12" s="1" customFormat="1" ht="12.75">
      <c r="A51" s="46" t="s">
        <v>27</v>
      </c>
      <c r="B51" s="47" t="s">
        <v>0</v>
      </c>
      <c r="C51" s="47" t="s">
        <v>0</v>
      </c>
      <c r="D51" s="48">
        <v>1111610990</v>
      </c>
      <c r="E51" s="48">
        <v>81784862</v>
      </c>
      <c r="F51" s="48">
        <v>373706</v>
      </c>
      <c r="G51" s="48">
        <v>0</v>
      </c>
      <c r="H51" s="48">
        <v>34297</v>
      </c>
      <c r="I51" s="48">
        <v>4041662</v>
      </c>
      <c r="J51" s="47" t="s">
        <v>0</v>
      </c>
      <c r="K51" s="48">
        <v>1193056443</v>
      </c>
      <c r="L51" s="49" t="s">
        <v>0</v>
      </c>
    </row>
    <row r="52" spans="1:12" s="1" customFormat="1" ht="12.75">
      <c r="A52" s="50" t="s">
        <v>28</v>
      </c>
      <c r="B52" s="51" t="s">
        <v>0</v>
      </c>
      <c r="C52" s="51" t="s">
        <v>0</v>
      </c>
      <c r="D52" s="52">
        <v>1193056443</v>
      </c>
      <c r="E52" s="52">
        <v>31375000</v>
      </c>
      <c r="F52" s="52">
        <v>15651792</v>
      </c>
      <c r="G52" s="52">
        <v>0</v>
      </c>
      <c r="H52" s="52">
        <v>23421</v>
      </c>
      <c r="I52" s="52">
        <v>5791005</v>
      </c>
      <c r="J52" s="51" t="s">
        <v>0</v>
      </c>
      <c r="K52" s="52">
        <v>1208803072</v>
      </c>
      <c r="L52" s="53" t="s">
        <v>0</v>
      </c>
    </row>
    <row r="53" spans="1:12" s="1" customFormat="1" ht="12.75">
      <c r="A53" s="50" t="s">
        <v>29</v>
      </c>
      <c r="B53" s="51" t="s">
        <v>0</v>
      </c>
      <c r="C53" s="51" t="s">
        <v>0</v>
      </c>
      <c r="D53" s="52">
        <v>1208803072</v>
      </c>
      <c r="E53" s="52">
        <v>30472143</v>
      </c>
      <c r="F53" s="52">
        <v>15227267</v>
      </c>
      <c r="G53" s="52">
        <v>0</v>
      </c>
      <c r="H53" s="52">
        <v>8775</v>
      </c>
      <c r="I53" s="52">
        <v>47149</v>
      </c>
      <c r="J53" s="51" t="s">
        <v>0</v>
      </c>
      <c r="K53" s="52">
        <v>1224056723</v>
      </c>
      <c r="L53" s="53" t="s">
        <v>0</v>
      </c>
    </row>
    <row r="54" spans="1:12" s="1" customFormat="1" ht="13.5" thickBot="1">
      <c r="A54" s="50" t="s">
        <v>30</v>
      </c>
      <c r="B54" s="51" t="s">
        <v>0</v>
      </c>
      <c r="C54" s="51" t="s">
        <v>0</v>
      </c>
      <c r="D54" s="52">
        <v>1224056723</v>
      </c>
      <c r="E54" s="52">
        <v>90800000</v>
      </c>
      <c r="F54" s="52">
        <v>15709050</v>
      </c>
      <c r="G54" s="52">
        <v>0</v>
      </c>
      <c r="H54" s="52">
        <v>-2418434</v>
      </c>
      <c r="I54" s="52">
        <v>48054</v>
      </c>
      <c r="J54" s="51" t="s">
        <v>0</v>
      </c>
      <c r="K54" s="52">
        <v>1296729239</v>
      </c>
      <c r="L54" s="53" t="s">
        <v>0</v>
      </c>
    </row>
    <row r="55" spans="1:12" s="1" customFormat="1" ht="12.75" hidden="1">
      <c r="A55" s="50" t="s">
        <v>31</v>
      </c>
      <c r="B55" s="56" t="s">
        <v>0</v>
      </c>
      <c r="C55" s="56" t="s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56" t="s">
        <v>0</v>
      </c>
      <c r="K55" s="20">
        <v>0</v>
      </c>
      <c r="L55" s="57" t="s">
        <v>0</v>
      </c>
    </row>
    <row r="56" spans="1:12" s="1" customFormat="1" ht="12.75" hidden="1">
      <c r="A56" s="50" t="s">
        <v>32</v>
      </c>
      <c r="B56" s="56" t="s">
        <v>0</v>
      </c>
      <c r="C56" s="56" t="s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56" t="s">
        <v>0</v>
      </c>
      <c r="K56" s="20">
        <v>0</v>
      </c>
      <c r="L56" s="57" t="s">
        <v>0</v>
      </c>
    </row>
    <row r="57" spans="1:12" s="1" customFormat="1" ht="12.75" hidden="1">
      <c r="A57" s="50" t="s">
        <v>33</v>
      </c>
      <c r="B57" s="56" t="s">
        <v>0</v>
      </c>
      <c r="C57" s="56" t="s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56" t="s">
        <v>0</v>
      </c>
      <c r="K57" s="20">
        <v>0</v>
      </c>
      <c r="L57" s="57" t="s">
        <v>0</v>
      </c>
    </row>
    <row r="58" spans="1:12" s="1" customFormat="1" ht="12.75" hidden="1">
      <c r="A58" s="50" t="s">
        <v>34</v>
      </c>
      <c r="B58" s="56" t="s">
        <v>0</v>
      </c>
      <c r="C58" s="56" t="s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56" t="s">
        <v>0</v>
      </c>
      <c r="K58" s="20">
        <v>0</v>
      </c>
      <c r="L58" s="57" t="s">
        <v>0</v>
      </c>
    </row>
    <row r="59" spans="1:12" s="1" customFormat="1" ht="12.75" hidden="1">
      <c r="A59" s="50" t="s">
        <v>36</v>
      </c>
      <c r="B59" s="56" t="s">
        <v>0</v>
      </c>
      <c r="C59" s="56" t="s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56" t="s">
        <v>0</v>
      </c>
      <c r="K59" s="20">
        <v>0</v>
      </c>
      <c r="L59" s="57" t="s">
        <v>0</v>
      </c>
    </row>
    <row r="60" spans="1:12" s="1" customFormat="1" ht="12.75" hidden="1">
      <c r="A60" s="50" t="s">
        <v>37</v>
      </c>
      <c r="B60" s="56" t="s">
        <v>0</v>
      </c>
      <c r="C60" s="56" t="s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56" t="s">
        <v>0</v>
      </c>
      <c r="K60" s="20">
        <v>0</v>
      </c>
      <c r="L60" s="57">
        <v>0</v>
      </c>
    </row>
    <row r="61" spans="1:12" s="1" customFormat="1" ht="13.5" hidden="1" thickBot="1">
      <c r="A61" s="50" t="s">
        <v>39</v>
      </c>
      <c r="B61" s="63" t="s">
        <v>0</v>
      </c>
      <c r="C61" s="63" t="s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3" t="s">
        <v>0</v>
      </c>
      <c r="K61" s="64">
        <v>0</v>
      </c>
      <c r="L61" s="65" t="s">
        <v>0</v>
      </c>
    </row>
    <row r="62" spans="1:12" s="1" customFormat="1" ht="13.5" thickBot="1">
      <c r="A62" s="41" t="str">
        <f>"Total per year "&amp;RIGHT($A$7,4)&amp;":"</f>
        <v>Total per year 2015:</v>
      </c>
      <c r="B62" s="26" t="s">
        <v>0</v>
      </c>
      <c r="C62" s="26" t="s">
        <v>0</v>
      </c>
      <c r="D62" s="66">
        <v>1111610990</v>
      </c>
      <c r="E62" s="66">
        <v>265443005</v>
      </c>
      <c r="F62" s="66">
        <v>63490322</v>
      </c>
      <c r="G62" s="66">
        <v>0</v>
      </c>
      <c r="H62" s="66">
        <v>-2350875</v>
      </c>
      <c r="I62" s="66">
        <v>10019788</v>
      </c>
      <c r="J62" s="26" t="s">
        <v>0</v>
      </c>
      <c r="K62" s="66">
        <v>1311212798</v>
      </c>
      <c r="L62" s="67" t="s">
        <v>0</v>
      </c>
    </row>
    <row r="63" spans="1:12" s="1" customFormat="1" ht="15" customHeight="1">
      <c r="A63" s="33" t="s">
        <v>19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s="1" customFormat="1" ht="15" customHeight="1">
      <c r="A64" s="34" t="s">
        <v>8</v>
      </c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&amp;N&amp;R&amp;8
</oddFooter>
  </headerFooter>
  <rowBreaks count="1" manualBreakCount="1">
    <brk id="43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3" s="69" customFormat="1" ht="45.75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8"/>
    </row>
    <row r="2" spans="1:13" s="69" customFormat="1" ht="24" customHeight="1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8"/>
    </row>
    <row r="3" spans="1:12" s="70" customFormat="1" ht="30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70" customFormat="1" ht="30" customHeight="1">
      <c r="A4" s="82" t="s">
        <v>59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1" customFormat="1" ht="15.75" customHeight="1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1" customFormat="1" ht="15.75" customHeight="1">
      <c r="A6" s="84" t="s">
        <v>18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1" customFormat="1" ht="15.75" customHeight="1">
      <c r="A7" s="71" t="s">
        <v>76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73" t="s">
        <v>4</v>
      </c>
      <c r="B9" s="75" t="s">
        <v>5</v>
      </c>
      <c r="C9" s="75"/>
      <c r="D9" s="75" t="s">
        <v>40</v>
      </c>
      <c r="E9" s="75" t="s">
        <v>7</v>
      </c>
      <c r="F9" s="75"/>
      <c r="G9" s="75"/>
      <c r="H9" s="75"/>
      <c r="I9" s="75"/>
      <c r="J9" s="75" t="s">
        <v>9</v>
      </c>
      <c r="K9" s="75"/>
      <c r="L9" s="77" t="s">
        <v>41</v>
      </c>
    </row>
    <row r="10" spans="1:12" s="1" customFormat="1" ht="38.25">
      <c r="A10" s="74"/>
      <c r="B10" s="2" t="s">
        <v>6</v>
      </c>
      <c r="C10" s="2" t="s">
        <v>1</v>
      </c>
      <c r="D10" s="76"/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6</v>
      </c>
      <c r="K10" s="2" t="s">
        <v>47</v>
      </c>
      <c r="L10" s="78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12.75">
      <c r="A14" s="9" t="s">
        <v>11</v>
      </c>
      <c r="B14" s="42">
        <v>166701000</v>
      </c>
      <c r="C14" s="42">
        <v>166701000</v>
      </c>
      <c r="D14" s="42">
        <v>181701000</v>
      </c>
      <c r="E14" s="42">
        <v>0</v>
      </c>
      <c r="F14" s="42">
        <v>15000000</v>
      </c>
      <c r="G14" s="42">
        <v>0</v>
      </c>
      <c r="H14" s="42">
        <v>0</v>
      </c>
      <c r="I14" s="42">
        <v>0</v>
      </c>
      <c r="J14" s="42">
        <v>166701000</v>
      </c>
      <c r="K14" s="42">
        <v>166701000</v>
      </c>
      <c r="L14" s="43">
        <v>0</v>
      </c>
    </row>
    <row r="15" spans="1:12" s="1" customFormat="1" ht="12.75">
      <c r="A15" s="9" t="s">
        <v>12</v>
      </c>
      <c r="B15" s="42">
        <v>702253555</v>
      </c>
      <c r="C15" s="42">
        <v>702253555</v>
      </c>
      <c r="D15" s="42">
        <v>652253555</v>
      </c>
      <c r="E15" s="42">
        <v>50000000</v>
      </c>
      <c r="F15" s="42">
        <v>0</v>
      </c>
      <c r="G15" s="42">
        <v>0</v>
      </c>
      <c r="H15" s="42">
        <v>0</v>
      </c>
      <c r="I15" s="42">
        <v>0</v>
      </c>
      <c r="J15" s="42">
        <v>702253555</v>
      </c>
      <c r="K15" s="42">
        <v>702253555</v>
      </c>
      <c r="L15" s="43">
        <v>0</v>
      </c>
    </row>
    <row r="16" spans="1:12" s="1" customFormat="1" ht="12.75">
      <c r="A16" s="9" t="s">
        <v>13</v>
      </c>
      <c r="B16" s="44">
        <v>413743442</v>
      </c>
      <c r="C16" s="44">
        <v>413743442</v>
      </c>
      <c r="D16" s="44">
        <v>413743442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413743442</v>
      </c>
      <c r="K16" s="44">
        <v>413743442</v>
      </c>
      <c r="L16" s="45">
        <v>0</v>
      </c>
    </row>
    <row r="17" spans="1:12" s="1" customFormat="1" ht="12.75">
      <c r="A17" s="10" t="s">
        <v>51</v>
      </c>
      <c r="B17" s="20">
        <v>1282697997</v>
      </c>
      <c r="C17" s="20">
        <v>1282697997</v>
      </c>
      <c r="D17" s="20">
        <v>1247697997</v>
      </c>
      <c r="E17" s="20">
        <v>50000000</v>
      </c>
      <c r="F17" s="20">
        <v>15000000</v>
      </c>
      <c r="G17" s="20">
        <v>0</v>
      </c>
      <c r="H17" s="20">
        <v>0</v>
      </c>
      <c r="I17" s="20">
        <v>0</v>
      </c>
      <c r="J17" s="20">
        <v>1282697997</v>
      </c>
      <c r="K17" s="20">
        <v>1282697997</v>
      </c>
      <c r="L17" s="30">
        <v>0</v>
      </c>
    </row>
    <row r="18" spans="1:12" s="1" customFormat="1" ht="13.5" thickBot="1">
      <c r="A18" s="12" t="str">
        <f>"Total in "&amp;LEFT($A$7,LEN($A$7)-5)&amp;":"</f>
        <v>Total in June:</v>
      </c>
      <c r="B18" s="13" t="s">
        <v>0</v>
      </c>
      <c r="C18" s="14">
        <v>1282697997</v>
      </c>
      <c r="D18" s="14">
        <v>1247697997</v>
      </c>
      <c r="E18" s="14">
        <v>50000000</v>
      </c>
      <c r="F18" s="14">
        <v>15000000</v>
      </c>
      <c r="G18" s="14">
        <v>0</v>
      </c>
      <c r="H18" s="14">
        <v>0</v>
      </c>
      <c r="I18" s="14">
        <v>0</v>
      </c>
      <c r="J18" s="13" t="s">
        <v>0</v>
      </c>
      <c r="K18" s="14">
        <v>1282697997</v>
      </c>
      <c r="L18" s="15">
        <v>0</v>
      </c>
    </row>
    <row r="19" spans="1:256" s="1" customFormat="1" ht="12" customHeight="1">
      <c r="A19" s="3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2.75">
      <c r="A20" s="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18" t="s">
        <v>15</v>
      </c>
      <c r="B21" s="42">
        <v>2517730</v>
      </c>
      <c r="C21" s="42">
        <v>2517730</v>
      </c>
      <c r="D21" s="42">
        <v>1589668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1589668</v>
      </c>
      <c r="K21" s="42">
        <v>1589668</v>
      </c>
      <c r="L21" s="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18" t="s">
        <v>16</v>
      </c>
      <c r="B22" s="42">
        <v>538040</v>
      </c>
      <c r="C22" s="42">
        <v>538040</v>
      </c>
      <c r="D22" s="42">
        <v>215799</v>
      </c>
      <c r="E22" s="42">
        <v>0</v>
      </c>
      <c r="F22" s="42">
        <v>24788</v>
      </c>
      <c r="G22" s="42">
        <v>0</v>
      </c>
      <c r="H22" s="42">
        <v>0</v>
      </c>
      <c r="I22" s="42">
        <v>0</v>
      </c>
      <c r="J22" s="42">
        <v>191011</v>
      </c>
      <c r="K22" s="42">
        <v>191011</v>
      </c>
      <c r="L22" s="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33.75">
      <c r="A23" s="18" t="s">
        <v>48</v>
      </c>
      <c r="B23" s="42">
        <v>31693</v>
      </c>
      <c r="C23" s="42">
        <v>31693</v>
      </c>
      <c r="D23" s="42">
        <v>10266</v>
      </c>
      <c r="E23" s="42">
        <v>0</v>
      </c>
      <c r="F23" s="42">
        <v>1283</v>
      </c>
      <c r="G23" s="42">
        <v>0</v>
      </c>
      <c r="H23" s="42">
        <v>-658</v>
      </c>
      <c r="I23" s="42">
        <v>0</v>
      </c>
      <c r="J23" s="42">
        <v>8325</v>
      </c>
      <c r="K23" s="42">
        <v>8325</v>
      </c>
      <c r="L23" s="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49</v>
      </c>
      <c r="B24" s="42">
        <v>34089</v>
      </c>
      <c r="C24" s="42">
        <v>34089</v>
      </c>
      <c r="D24" s="42">
        <v>22196</v>
      </c>
      <c r="E24" s="42">
        <v>0</v>
      </c>
      <c r="F24" s="42">
        <v>568</v>
      </c>
      <c r="G24" s="42">
        <v>0</v>
      </c>
      <c r="H24" s="42">
        <v>0</v>
      </c>
      <c r="I24" s="42">
        <v>0</v>
      </c>
      <c r="J24" s="42">
        <v>21628</v>
      </c>
      <c r="K24" s="42">
        <v>21628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50</v>
      </c>
      <c r="B25" s="42">
        <v>5030</v>
      </c>
      <c r="C25" s="42">
        <v>5030</v>
      </c>
      <c r="D25" s="42">
        <v>829</v>
      </c>
      <c r="E25" s="42">
        <v>0</v>
      </c>
      <c r="F25" s="42">
        <v>193</v>
      </c>
      <c r="G25" s="42">
        <v>0</v>
      </c>
      <c r="H25" s="42">
        <v>0</v>
      </c>
      <c r="I25" s="42">
        <v>0</v>
      </c>
      <c r="J25" s="42">
        <v>636</v>
      </c>
      <c r="K25" s="42">
        <v>636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71</v>
      </c>
      <c r="B26" s="42">
        <v>15246</v>
      </c>
      <c r="C26" s="42">
        <v>15246</v>
      </c>
      <c r="D26" s="42">
        <v>8639</v>
      </c>
      <c r="E26" s="42">
        <v>0</v>
      </c>
      <c r="F26" s="42">
        <v>508</v>
      </c>
      <c r="G26" s="42">
        <v>0</v>
      </c>
      <c r="H26" s="42">
        <v>0</v>
      </c>
      <c r="I26" s="42">
        <v>0</v>
      </c>
      <c r="J26" s="42">
        <v>8131</v>
      </c>
      <c r="K26" s="42">
        <v>8131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70</v>
      </c>
      <c r="B27" s="42">
        <v>66</v>
      </c>
      <c r="C27" s="42">
        <v>66</v>
      </c>
      <c r="D27" s="42">
        <v>24</v>
      </c>
      <c r="E27" s="42">
        <v>0</v>
      </c>
      <c r="F27" s="42">
        <v>24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23</v>
      </c>
      <c r="B28" s="42">
        <v>36440</v>
      </c>
      <c r="C28" s="42">
        <v>36440</v>
      </c>
      <c r="D28" s="42">
        <v>7747</v>
      </c>
      <c r="E28" s="42">
        <v>0</v>
      </c>
      <c r="F28" s="42">
        <v>480</v>
      </c>
      <c r="G28" s="42">
        <v>0</v>
      </c>
      <c r="H28" s="42">
        <v>0</v>
      </c>
      <c r="I28" s="42">
        <v>11</v>
      </c>
      <c r="J28" s="42">
        <v>7267</v>
      </c>
      <c r="K28" s="42">
        <v>7267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17</v>
      </c>
      <c r="B29" s="42">
        <v>317447</v>
      </c>
      <c r="C29" s="42">
        <v>317447</v>
      </c>
      <c r="D29" s="42">
        <v>84307</v>
      </c>
      <c r="E29" s="42">
        <v>0</v>
      </c>
      <c r="F29" s="42">
        <v>4765</v>
      </c>
      <c r="G29" s="42">
        <v>0</v>
      </c>
      <c r="H29" s="42">
        <v>0</v>
      </c>
      <c r="I29" s="42">
        <v>162</v>
      </c>
      <c r="J29" s="42">
        <v>79542</v>
      </c>
      <c r="K29" s="42">
        <v>79542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35</v>
      </c>
      <c r="B30" s="42">
        <v>135347</v>
      </c>
      <c r="C30" s="42">
        <v>135347</v>
      </c>
      <c r="D30" s="42">
        <v>71276</v>
      </c>
      <c r="E30" s="42">
        <v>0</v>
      </c>
      <c r="F30" s="42">
        <v>1485</v>
      </c>
      <c r="G30" s="42">
        <v>0</v>
      </c>
      <c r="H30" s="42">
        <v>0</v>
      </c>
      <c r="I30" s="42">
        <v>305</v>
      </c>
      <c r="J30" s="42">
        <v>69791</v>
      </c>
      <c r="K30" s="42">
        <v>69791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25</v>
      </c>
      <c r="B31" s="42">
        <v>5022737</v>
      </c>
      <c r="C31" s="42">
        <v>5022737</v>
      </c>
      <c r="D31" s="42">
        <v>4484587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4484587</v>
      </c>
      <c r="K31" s="42">
        <v>4484587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38</v>
      </c>
      <c r="B32" s="42">
        <v>14894285</v>
      </c>
      <c r="C32" s="42">
        <v>14894285</v>
      </c>
      <c r="D32" s="42">
        <v>9120361</v>
      </c>
      <c r="E32" s="42">
        <v>1402494</v>
      </c>
      <c r="F32" s="42">
        <v>0</v>
      </c>
      <c r="G32" s="42">
        <v>0</v>
      </c>
      <c r="H32" s="42">
        <v>0</v>
      </c>
      <c r="I32" s="42">
        <v>11924</v>
      </c>
      <c r="J32" s="42">
        <v>10522855</v>
      </c>
      <c r="K32" s="42">
        <v>10522855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55</v>
      </c>
      <c r="B33" s="42">
        <v>6000000</v>
      </c>
      <c r="C33" s="42">
        <v>6000000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1633</v>
      </c>
      <c r="J33" s="42">
        <v>0</v>
      </c>
      <c r="K33" s="42">
        <v>0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62</v>
      </c>
      <c r="B34" s="42">
        <v>6000000</v>
      </c>
      <c r="C34" s="42">
        <v>6000000</v>
      </c>
      <c r="D34" s="42">
        <v>0</v>
      </c>
      <c r="E34" s="42">
        <v>640000</v>
      </c>
      <c r="F34" s="42">
        <v>0</v>
      </c>
      <c r="G34" s="42">
        <v>0</v>
      </c>
      <c r="H34" s="42">
        <v>0</v>
      </c>
      <c r="I34" s="42">
        <v>0</v>
      </c>
      <c r="J34" s="42">
        <v>640000</v>
      </c>
      <c r="K34" s="42">
        <v>640000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72</v>
      </c>
      <c r="B35" s="42">
        <v>5868</v>
      </c>
      <c r="C35" s="42">
        <v>5868</v>
      </c>
      <c r="D35" s="42">
        <v>3196</v>
      </c>
      <c r="E35" s="42">
        <v>0</v>
      </c>
      <c r="F35" s="42">
        <v>250</v>
      </c>
      <c r="G35" s="42">
        <v>0</v>
      </c>
      <c r="H35" s="42">
        <v>324</v>
      </c>
      <c r="I35" s="42">
        <v>0</v>
      </c>
      <c r="J35" s="42">
        <v>3270</v>
      </c>
      <c r="K35" s="42">
        <v>3270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33.75">
      <c r="A36" s="18" t="s">
        <v>52</v>
      </c>
      <c r="B36" s="42">
        <v>960</v>
      </c>
      <c r="C36" s="42">
        <v>960</v>
      </c>
      <c r="D36" s="42">
        <v>552</v>
      </c>
      <c r="E36" s="42">
        <v>0</v>
      </c>
      <c r="F36" s="42">
        <v>38</v>
      </c>
      <c r="G36" s="42">
        <v>0</v>
      </c>
      <c r="H36" s="42">
        <v>0</v>
      </c>
      <c r="I36" s="42">
        <v>0</v>
      </c>
      <c r="J36" s="42">
        <v>514</v>
      </c>
      <c r="K36" s="42">
        <v>514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2.75">
      <c r="A37" s="18" t="s">
        <v>54</v>
      </c>
      <c r="B37" s="42">
        <v>69450</v>
      </c>
      <c r="C37" s="42">
        <v>69450</v>
      </c>
      <c r="D37" s="42">
        <v>69450</v>
      </c>
      <c r="E37" s="42">
        <v>0</v>
      </c>
      <c r="F37" s="42">
        <v>69450</v>
      </c>
      <c r="G37" s="42">
        <v>0</v>
      </c>
      <c r="H37" s="42">
        <v>0</v>
      </c>
      <c r="I37" s="42">
        <v>490</v>
      </c>
      <c r="J37" s="42">
        <v>0</v>
      </c>
      <c r="K37" s="42">
        <v>0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18" t="s">
        <v>60</v>
      </c>
      <c r="B38" s="42">
        <v>10000</v>
      </c>
      <c r="C38" s="42">
        <v>10000</v>
      </c>
      <c r="D38" s="42">
        <v>10000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10000</v>
      </c>
      <c r="K38" s="42">
        <v>10000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18" t="s">
        <v>63</v>
      </c>
      <c r="B39" s="42">
        <v>552</v>
      </c>
      <c r="C39" s="42">
        <v>552</v>
      </c>
      <c r="D39" s="42">
        <v>414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414</v>
      </c>
      <c r="K39" s="42">
        <v>414</v>
      </c>
      <c r="L39" s="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18" t="s">
        <v>65</v>
      </c>
      <c r="B40" s="42">
        <v>1290000</v>
      </c>
      <c r="C40" s="42">
        <v>1290000</v>
      </c>
      <c r="D40" s="42">
        <v>563362</v>
      </c>
      <c r="E40" s="42">
        <v>0</v>
      </c>
      <c r="F40" s="42">
        <v>21500</v>
      </c>
      <c r="G40" s="42">
        <v>0</v>
      </c>
      <c r="H40" s="42">
        <v>0</v>
      </c>
      <c r="I40" s="42">
        <v>0</v>
      </c>
      <c r="J40" s="42">
        <v>541862</v>
      </c>
      <c r="K40" s="42">
        <v>541862</v>
      </c>
      <c r="L40" s="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33.75">
      <c r="A41" s="18" t="s">
        <v>68</v>
      </c>
      <c r="B41" s="42">
        <v>1584</v>
      </c>
      <c r="C41" s="42">
        <v>1584</v>
      </c>
      <c r="D41" s="42">
        <v>1320</v>
      </c>
      <c r="E41" s="42">
        <v>0</v>
      </c>
      <c r="F41" s="42">
        <v>66</v>
      </c>
      <c r="G41" s="42">
        <v>0</v>
      </c>
      <c r="H41" s="42">
        <v>0</v>
      </c>
      <c r="I41" s="42">
        <v>0</v>
      </c>
      <c r="J41" s="42">
        <v>1254</v>
      </c>
      <c r="K41" s="42">
        <v>1254</v>
      </c>
      <c r="L41" s="43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2.75">
      <c r="A42" s="10" t="s">
        <v>51</v>
      </c>
      <c r="B42" s="20">
        <v>36926564</v>
      </c>
      <c r="C42" s="20">
        <v>36926564</v>
      </c>
      <c r="D42" s="20">
        <v>16263993</v>
      </c>
      <c r="E42" s="20">
        <v>2042494</v>
      </c>
      <c r="F42" s="20">
        <v>125398</v>
      </c>
      <c r="G42" s="20">
        <v>0</v>
      </c>
      <c r="H42" s="20">
        <v>-334</v>
      </c>
      <c r="I42" s="20">
        <v>14525</v>
      </c>
      <c r="J42" s="20">
        <v>18180755</v>
      </c>
      <c r="K42" s="20">
        <v>18180755</v>
      </c>
      <c r="L42" s="30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" customHeight="1" thickBot="1">
      <c r="A43" s="12" t="str">
        <f>"Total in "&amp;LEFT($A$7,LEN($A$7)-5)&amp;":"</f>
        <v>Total in June:</v>
      </c>
      <c r="B43" s="13" t="s">
        <v>0</v>
      </c>
      <c r="C43" s="54">
        <v>36926564</v>
      </c>
      <c r="D43" s="54">
        <v>16263993</v>
      </c>
      <c r="E43" s="54">
        <v>2042494</v>
      </c>
      <c r="F43" s="54">
        <v>125398</v>
      </c>
      <c r="G43" s="54">
        <v>0</v>
      </c>
      <c r="H43" s="54">
        <v>-334</v>
      </c>
      <c r="I43" s="54">
        <v>14525</v>
      </c>
      <c r="J43" s="13" t="s">
        <v>0</v>
      </c>
      <c r="K43" s="54">
        <v>18180755</v>
      </c>
      <c r="L43" s="58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3.5">
      <c r="A44" s="32" t="s">
        <v>20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.75">
      <c r="A45" s="6" t="s">
        <v>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" customHeight="1">
      <c r="A46" s="21" t="s">
        <v>14</v>
      </c>
      <c r="B46" s="22">
        <v>109983581</v>
      </c>
      <c r="C46" s="22">
        <v>109983581</v>
      </c>
      <c r="D46" s="23">
        <v>47250808</v>
      </c>
      <c r="E46" s="22">
        <v>0</v>
      </c>
      <c r="F46" s="23">
        <v>1079891</v>
      </c>
      <c r="G46" s="23">
        <v>0</v>
      </c>
      <c r="H46" s="23">
        <v>-5</v>
      </c>
      <c r="I46" s="23">
        <v>6076</v>
      </c>
      <c r="J46" s="42">
        <v>46170912</v>
      </c>
      <c r="K46" s="19">
        <v>46170912</v>
      </c>
      <c r="L46" s="31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.75">
      <c r="A47" s="10" t="s">
        <v>10</v>
      </c>
      <c r="B47" s="24">
        <v>109983581</v>
      </c>
      <c r="C47" s="24">
        <v>109983581</v>
      </c>
      <c r="D47" s="24">
        <v>47250808</v>
      </c>
      <c r="E47" s="24">
        <v>0</v>
      </c>
      <c r="F47" s="24">
        <v>1079891</v>
      </c>
      <c r="G47" s="24">
        <v>0</v>
      </c>
      <c r="H47" s="24">
        <v>-5</v>
      </c>
      <c r="I47" s="24">
        <v>6076</v>
      </c>
      <c r="J47" s="24">
        <v>46170912</v>
      </c>
      <c r="K47" s="24">
        <v>46170912</v>
      </c>
      <c r="L47" s="30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2" s="1" customFormat="1" ht="12" customHeight="1" thickBot="1">
      <c r="A48" s="12" t="str">
        <f>"Total in "&amp;LEFT($A$7,LEN($A$7)-5)&amp;":"</f>
        <v>Total in June:</v>
      </c>
      <c r="B48" s="13" t="s">
        <v>0</v>
      </c>
      <c r="C48" s="14">
        <v>109983581</v>
      </c>
      <c r="D48" s="14">
        <v>47250808</v>
      </c>
      <c r="E48" s="14">
        <v>0</v>
      </c>
      <c r="F48" s="14">
        <v>1079891</v>
      </c>
      <c r="G48" s="14">
        <v>0</v>
      </c>
      <c r="H48" s="14">
        <v>-5</v>
      </c>
      <c r="I48" s="14">
        <v>6076</v>
      </c>
      <c r="J48" s="13" t="s">
        <v>0</v>
      </c>
      <c r="K48" s="14">
        <v>46170912</v>
      </c>
      <c r="L48" s="15">
        <v>0</v>
      </c>
    </row>
    <row r="49" spans="1:12" s="1" customFormat="1" ht="12" customHeight="1" thickBot="1">
      <c r="A49" s="60" t="s">
        <v>1</v>
      </c>
      <c r="B49" s="61">
        <v>1429608142</v>
      </c>
      <c r="C49" s="61">
        <v>1429608142</v>
      </c>
      <c r="D49" s="61">
        <v>1311212798</v>
      </c>
      <c r="E49" s="61">
        <v>52042494</v>
      </c>
      <c r="F49" s="61">
        <v>16205289</v>
      </c>
      <c r="G49" s="61">
        <v>0</v>
      </c>
      <c r="H49" s="61">
        <v>-339</v>
      </c>
      <c r="I49" s="61">
        <v>20601</v>
      </c>
      <c r="J49" s="61">
        <v>1347049664</v>
      </c>
      <c r="K49" s="61">
        <v>1347049664</v>
      </c>
      <c r="L49" s="62">
        <v>0</v>
      </c>
    </row>
    <row r="50" spans="1:12" s="1" customFormat="1" ht="13.5" thickBot="1">
      <c r="A50" s="25" t="str">
        <f>"Grand total in "&amp;LEFT($A$7,LEN($A$7)-5)&amp;":"</f>
        <v>Grand total in June:</v>
      </c>
      <c r="B50" s="26" t="s">
        <v>0</v>
      </c>
      <c r="C50" s="55">
        <v>1429608142</v>
      </c>
      <c r="D50" s="55">
        <v>1311212798</v>
      </c>
      <c r="E50" s="55">
        <v>52042494</v>
      </c>
      <c r="F50" s="55">
        <v>16205289</v>
      </c>
      <c r="G50" s="55">
        <v>0</v>
      </c>
      <c r="H50" s="55">
        <v>-339</v>
      </c>
      <c r="I50" s="55">
        <v>20601</v>
      </c>
      <c r="J50" s="26" t="s">
        <v>0</v>
      </c>
      <c r="K50" s="55">
        <v>1347049664</v>
      </c>
      <c r="L50" s="59">
        <v>0</v>
      </c>
    </row>
    <row r="51" spans="1:12" s="1" customFormat="1" ht="12.75">
      <c r="A51" s="46" t="s">
        <v>27</v>
      </c>
      <c r="B51" s="47" t="s">
        <v>0</v>
      </c>
      <c r="C51" s="47" t="s">
        <v>0</v>
      </c>
      <c r="D51" s="48">
        <v>1111610990</v>
      </c>
      <c r="E51" s="48">
        <v>81784862</v>
      </c>
      <c r="F51" s="48">
        <v>373706</v>
      </c>
      <c r="G51" s="48">
        <v>0</v>
      </c>
      <c r="H51" s="48">
        <v>34297</v>
      </c>
      <c r="I51" s="48">
        <v>4041662</v>
      </c>
      <c r="J51" s="47" t="s">
        <v>0</v>
      </c>
      <c r="K51" s="48">
        <v>1193056443</v>
      </c>
      <c r="L51" s="49" t="s">
        <v>0</v>
      </c>
    </row>
    <row r="52" spans="1:12" s="1" customFormat="1" ht="12.75">
      <c r="A52" s="50" t="s">
        <v>28</v>
      </c>
      <c r="B52" s="51" t="s">
        <v>0</v>
      </c>
      <c r="C52" s="51" t="s">
        <v>0</v>
      </c>
      <c r="D52" s="52">
        <v>1193056443</v>
      </c>
      <c r="E52" s="52">
        <v>31375000</v>
      </c>
      <c r="F52" s="52">
        <v>15651792</v>
      </c>
      <c r="G52" s="52">
        <v>0</v>
      </c>
      <c r="H52" s="52">
        <v>23421</v>
      </c>
      <c r="I52" s="52">
        <v>5791005</v>
      </c>
      <c r="J52" s="51" t="s">
        <v>0</v>
      </c>
      <c r="K52" s="52">
        <v>1208803072</v>
      </c>
      <c r="L52" s="53" t="s">
        <v>0</v>
      </c>
    </row>
    <row r="53" spans="1:12" s="1" customFormat="1" ht="12.75">
      <c r="A53" s="50" t="s">
        <v>29</v>
      </c>
      <c r="B53" s="51" t="s">
        <v>0</v>
      </c>
      <c r="C53" s="51" t="s">
        <v>0</v>
      </c>
      <c r="D53" s="52">
        <v>1208803072</v>
      </c>
      <c r="E53" s="52">
        <v>30472143</v>
      </c>
      <c r="F53" s="52">
        <v>15227267</v>
      </c>
      <c r="G53" s="52">
        <v>0</v>
      </c>
      <c r="H53" s="52">
        <v>8775</v>
      </c>
      <c r="I53" s="52">
        <v>47149</v>
      </c>
      <c r="J53" s="51" t="s">
        <v>0</v>
      </c>
      <c r="K53" s="52">
        <v>1224056723</v>
      </c>
      <c r="L53" s="53" t="s">
        <v>0</v>
      </c>
    </row>
    <row r="54" spans="1:12" s="1" customFormat="1" ht="12.75">
      <c r="A54" s="50" t="s">
        <v>30</v>
      </c>
      <c r="B54" s="51" t="s">
        <v>0</v>
      </c>
      <c r="C54" s="51" t="s">
        <v>0</v>
      </c>
      <c r="D54" s="52">
        <v>1224056723</v>
      </c>
      <c r="E54" s="52">
        <v>90800000</v>
      </c>
      <c r="F54" s="52">
        <v>15709050</v>
      </c>
      <c r="G54" s="52">
        <v>0</v>
      </c>
      <c r="H54" s="52">
        <v>-2418434</v>
      </c>
      <c r="I54" s="52">
        <v>48054</v>
      </c>
      <c r="J54" s="51" t="s">
        <v>0</v>
      </c>
      <c r="K54" s="52">
        <v>1296729239</v>
      </c>
      <c r="L54" s="53" t="s">
        <v>0</v>
      </c>
    </row>
    <row r="55" spans="1:12" s="1" customFormat="1" ht="13.5" thickBot="1">
      <c r="A55" s="50" t="s">
        <v>31</v>
      </c>
      <c r="B55" s="56" t="s">
        <v>0</v>
      </c>
      <c r="C55" s="56" t="s">
        <v>0</v>
      </c>
      <c r="D55" s="20">
        <v>1296729239</v>
      </c>
      <c r="E55" s="20">
        <v>31011000</v>
      </c>
      <c r="F55" s="20">
        <v>16528507</v>
      </c>
      <c r="G55" s="20">
        <v>0</v>
      </c>
      <c r="H55" s="20">
        <v>1066</v>
      </c>
      <c r="I55" s="20">
        <v>91918</v>
      </c>
      <c r="J55" s="56" t="s">
        <v>0</v>
      </c>
      <c r="K55" s="20">
        <v>1311212798</v>
      </c>
      <c r="L55" s="57" t="s">
        <v>0</v>
      </c>
    </row>
    <row r="56" spans="1:12" s="1" customFormat="1" ht="12.75" hidden="1">
      <c r="A56" s="50" t="s">
        <v>32</v>
      </c>
      <c r="B56" s="56" t="s">
        <v>0</v>
      </c>
      <c r="C56" s="56" t="s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56" t="s">
        <v>0</v>
      </c>
      <c r="K56" s="20">
        <v>0</v>
      </c>
      <c r="L56" s="57" t="s">
        <v>0</v>
      </c>
    </row>
    <row r="57" spans="1:12" s="1" customFormat="1" ht="12.75" hidden="1">
      <c r="A57" s="50" t="s">
        <v>33</v>
      </c>
      <c r="B57" s="56" t="s">
        <v>0</v>
      </c>
      <c r="C57" s="56" t="s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56" t="s">
        <v>0</v>
      </c>
      <c r="K57" s="20">
        <v>0</v>
      </c>
      <c r="L57" s="57" t="s">
        <v>0</v>
      </c>
    </row>
    <row r="58" spans="1:12" s="1" customFormat="1" ht="12.75" hidden="1">
      <c r="A58" s="50" t="s">
        <v>34</v>
      </c>
      <c r="B58" s="56" t="s">
        <v>0</v>
      </c>
      <c r="C58" s="56" t="s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56" t="s">
        <v>0</v>
      </c>
      <c r="K58" s="20">
        <v>0</v>
      </c>
      <c r="L58" s="57" t="s">
        <v>0</v>
      </c>
    </row>
    <row r="59" spans="1:12" s="1" customFormat="1" ht="12.75" hidden="1">
      <c r="A59" s="50" t="s">
        <v>36</v>
      </c>
      <c r="B59" s="56" t="s">
        <v>0</v>
      </c>
      <c r="C59" s="56" t="s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56" t="s">
        <v>0</v>
      </c>
      <c r="K59" s="20">
        <v>0</v>
      </c>
      <c r="L59" s="57" t="s">
        <v>0</v>
      </c>
    </row>
    <row r="60" spans="1:12" s="1" customFormat="1" ht="12.75" hidden="1">
      <c r="A60" s="50" t="s">
        <v>37</v>
      </c>
      <c r="B60" s="56" t="s">
        <v>0</v>
      </c>
      <c r="C60" s="56" t="s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56" t="s">
        <v>0</v>
      </c>
      <c r="K60" s="20">
        <v>0</v>
      </c>
      <c r="L60" s="57">
        <v>0</v>
      </c>
    </row>
    <row r="61" spans="1:12" s="1" customFormat="1" ht="13.5" hidden="1" thickBot="1">
      <c r="A61" s="50" t="s">
        <v>39</v>
      </c>
      <c r="B61" s="63" t="s">
        <v>0</v>
      </c>
      <c r="C61" s="63" t="s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3" t="s">
        <v>0</v>
      </c>
      <c r="K61" s="64">
        <v>0</v>
      </c>
      <c r="L61" s="65" t="s">
        <v>0</v>
      </c>
    </row>
    <row r="62" spans="1:12" s="1" customFormat="1" ht="13.5" thickBot="1">
      <c r="A62" s="41" t="str">
        <f>"Total per year "&amp;RIGHT($A$7,4)&amp;":"</f>
        <v>Total per year 2015:</v>
      </c>
      <c r="B62" s="26" t="s">
        <v>0</v>
      </c>
      <c r="C62" s="26" t="s">
        <v>0</v>
      </c>
      <c r="D62" s="66">
        <v>1111610990</v>
      </c>
      <c r="E62" s="66">
        <v>317485499</v>
      </c>
      <c r="F62" s="66">
        <v>79695611</v>
      </c>
      <c r="G62" s="66">
        <v>0</v>
      </c>
      <c r="H62" s="66">
        <v>-2351214</v>
      </c>
      <c r="I62" s="66">
        <v>10040389</v>
      </c>
      <c r="J62" s="26" t="s">
        <v>0</v>
      </c>
      <c r="K62" s="66">
        <v>1347049664</v>
      </c>
      <c r="L62" s="67" t="s">
        <v>0</v>
      </c>
    </row>
    <row r="63" spans="1:12" s="1" customFormat="1" ht="15" customHeight="1">
      <c r="A63" s="33" t="s">
        <v>19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s="1" customFormat="1" ht="15" customHeight="1">
      <c r="A64" s="34" t="s">
        <v>8</v>
      </c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&amp;N&amp;R&amp;8
</oddFooter>
  </headerFooter>
  <rowBreaks count="1" manualBreakCount="1">
    <brk id="43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3" s="69" customFormat="1" ht="45.75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8"/>
    </row>
    <row r="2" spans="1:13" s="69" customFormat="1" ht="24" customHeight="1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8"/>
    </row>
    <row r="3" spans="1:12" s="70" customFormat="1" ht="30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70" customFormat="1" ht="30" customHeight="1">
      <c r="A4" s="82" t="s">
        <v>59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1" customFormat="1" ht="15.75" customHeight="1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1" customFormat="1" ht="15.75" customHeight="1">
      <c r="A6" s="84" t="s">
        <v>18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1" customFormat="1" ht="15.75" customHeight="1">
      <c r="A7" s="71" t="s">
        <v>77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73" t="s">
        <v>4</v>
      </c>
      <c r="B9" s="75" t="s">
        <v>5</v>
      </c>
      <c r="C9" s="75"/>
      <c r="D9" s="75" t="s">
        <v>40</v>
      </c>
      <c r="E9" s="75" t="s">
        <v>7</v>
      </c>
      <c r="F9" s="75"/>
      <c r="G9" s="75"/>
      <c r="H9" s="75"/>
      <c r="I9" s="75"/>
      <c r="J9" s="75" t="s">
        <v>9</v>
      </c>
      <c r="K9" s="75"/>
      <c r="L9" s="77" t="s">
        <v>41</v>
      </c>
    </row>
    <row r="10" spans="1:12" s="1" customFormat="1" ht="38.25">
      <c r="A10" s="74"/>
      <c r="B10" s="2" t="s">
        <v>6</v>
      </c>
      <c r="C10" s="2" t="s">
        <v>1</v>
      </c>
      <c r="D10" s="76"/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6</v>
      </c>
      <c r="K10" s="2" t="s">
        <v>47</v>
      </c>
      <c r="L10" s="78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22.5">
      <c r="A14" s="9" t="s">
        <v>26</v>
      </c>
      <c r="B14" s="42">
        <v>382682</v>
      </c>
      <c r="C14" s="42">
        <v>382682</v>
      </c>
      <c r="D14" s="42">
        <v>0</v>
      </c>
      <c r="E14" s="42">
        <v>0</v>
      </c>
      <c r="F14" s="42">
        <v>30764</v>
      </c>
      <c r="G14" s="42">
        <v>0</v>
      </c>
      <c r="H14" s="42">
        <v>30764</v>
      </c>
      <c r="I14" s="42">
        <v>0</v>
      </c>
      <c r="J14" s="42">
        <v>0</v>
      </c>
      <c r="K14" s="42">
        <v>0</v>
      </c>
      <c r="L14" s="43">
        <v>0</v>
      </c>
    </row>
    <row r="15" spans="1:12" s="1" customFormat="1" ht="22.5">
      <c r="A15" s="9" t="s">
        <v>78</v>
      </c>
      <c r="B15" s="42">
        <v>1434</v>
      </c>
      <c r="C15" s="42">
        <v>1434</v>
      </c>
      <c r="D15" s="42">
        <v>0</v>
      </c>
      <c r="E15" s="42">
        <v>0</v>
      </c>
      <c r="F15" s="42">
        <v>1434</v>
      </c>
      <c r="G15" s="42">
        <v>0</v>
      </c>
      <c r="H15" s="42">
        <v>1434</v>
      </c>
      <c r="I15" s="42">
        <v>0</v>
      </c>
      <c r="J15" s="42">
        <v>0</v>
      </c>
      <c r="K15" s="42">
        <v>0</v>
      </c>
      <c r="L15" s="43">
        <v>0</v>
      </c>
    </row>
    <row r="16" spans="1:12" s="1" customFormat="1" ht="22.5">
      <c r="A16" s="9" t="s">
        <v>67</v>
      </c>
      <c r="B16" s="42">
        <v>2994</v>
      </c>
      <c r="C16" s="42">
        <v>2994</v>
      </c>
      <c r="D16" s="42">
        <v>0</v>
      </c>
      <c r="E16" s="42">
        <v>0</v>
      </c>
      <c r="F16" s="42">
        <v>2994</v>
      </c>
      <c r="G16" s="42">
        <v>0</v>
      </c>
      <c r="H16" s="42">
        <v>2994</v>
      </c>
      <c r="I16" s="42">
        <v>0</v>
      </c>
      <c r="J16" s="42">
        <v>0</v>
      </c>
      <c r="K16" s="42">
        <v>0</v>
      </c>
      <c r="L16" s="43">
        <v>0</v>
      </c>
    </row>
    <row r="17" spans="1:12" s="1" customFormat="1" ht="12.75">
      <c r="A17" s="9" t="s">
        <v>11</v>
      </c>
      <c r="B17" s="42">
        <v>110000000</v>
      </c>
      <c r="C17" s="42">
        <v>110000000</v>
      </c>
      <c r="D17" s="42">
        <v>166701000</v>
      </c>
      <c r="E17" s="42">
        <v>20000000</v>
      </c>
      <c r="F17" s="42">
        <v>76701000</v>
      </c>
      <c r="G17" s="42">
        <v>0</v>
      </c>
      <c r="H17" s="42">
        <v>0</v>
      </c>
      <c r="I17" s="42">
        <v>0</v>
      </c>
      <c r="J17" s="42">
        <v>110000000</v>
      </c>
      <c r="K17" s="42">
        <v>110000000</v>
      </c>
      <c r="L17" s="43">
        <v>0</v>
      </c>
    </row>
    <row r="18" spans="1:12" s="1" customFormat="1" ht="12.75">
      <c r="A18" s="9" t="s">
        <v>12</v>
      </c>
      <c r="B18" s="42">
        <v>732753555</v>
      </c>
      <c r="C18" s="42">
        <v>732753555</v>
      </c>
      <c r="D18" s="42">
        <v>702253555</v>
      </c>
      <c r="E18" s="42">
        <v>30500000</v>
      </c>
      <c r="F18" s="42">
        <v>0</v>
      </c>
      <c r="G18" s="42">
        <v>0</v>
      </c>
      <c r="H18" s="42">
        <v>0</v>
      </c>
      <c r="I18" s="42">
        <v>4223989</v>
      </c>
      <c r="J18" s="42">
        <v>732753555</v>
      </c>
      <c r="K18" s="42">
        <v>732753555</v>
      </c>
      <c r="L18" s="43">
        <v>0</v>
      </c>
    </row>
    <row r="19" spans="1:12" s="1" customFormat="1" ht="12.75">
      <c r="A19" s="9" t="s">
        <v>13</v>
      </c>
      <c r="B19" s="44">
        <v>413743442</v>
      </c>
      <c r="C19" s="44">
        <v>413743442</v>
      </c>
      <c r="D19" s="44">
        <v>413743442</v>
      </c>
      <c r="E19" s="44">
        <v>0</v>
      </c>
      <c r="F19" s="44">
        <v>0</v>
      </c>
      <c r="G19" s="44">
        <v>0</v>
      </c>
      <c r="H19" s="44">
        <v>0</v>
      </c>
      <c r="I19" s="44">
        <v>321084</v>
      </c>
      <c r="J19" s="44">
        <v>413743442</v>
      </c>
      <c r="K19" s="44">
        <v>413743442</v>
      </c>
      <c r="L19" s="45">
        <v>0</v>
      </c>
    </row>
    <row r="20" spans="1:12" s="1" customFormat="1" ht="12.75">
      <c r="A20" s="10" t="s">
        <v>51</v>
      </c>
      <c r="B20" s="20">
        <v>1256884107</v>
      </c>
      <c r="C20" s="20">
        <v>1256884107</v>
      </c>
      <c r="D20" s="20">
        <v>1282697997</v>
      </c>
      <c r="E20" s="20">
        <v>50500000</v>
      </c>
      <c r="F20" s="20">
        <v>76736192</v>
      </c>
      <c r="G20" s="20">
        <v>0</v>
      </c>
      <c r="H20" s="20">
        <v>35192</v>
      </c>
      <c r="I20" s="20">
        <v>4545073</v>
      </c>
      <c r="J20" s="20">
        <v>1256496997</v>
      </c>
      <c r="K20" s="20">
        <v>1256496997</v>
      </c>
      <c r="L20" s="30">
        <v>0</v>
      </c>
    </row>
    <row r="21" spans="1:12" s="1" customFormat="1" ht="13.5" thickBot="1">
      <c r="A21" s="12" t="str">
        <f>"Total in "&amp;LEFT($A$7,LEN($A$7)-5)&amp;":"</f>
        <v>Total in July:</v>
      </c>
      <c r="B21" s="13" t="s">
        <v>0</v>
      </c>
      <c r="C21" s="14">
        <v>1256884107</v>
      </c>
      <c r="D21" s="14">
        <v>1282697997</v>
      </c>
      <c r="E21" s="14">
        <v>50500000</v>
      </c>
      <c r="F21" s="14">
        <v>76736192</v>
      </c>
      <c r="G21" s="14">
        <v>0</v>
      </c>
      <c r="H21" s="14">
        <v>35192</v>
      </c>
      <c r="I21" s="14">
        <v>4545073</v>
      </c>
      <c r="J21" s="13" t="s">
        <v>0</v>
      </c>
      <c r="K21" s="14">
        <v>1256496997</v>
      </c>
      <c r="L21" s="15">
        <v>0</v>
      </c>
    </row>
    <row r="22" spans="1:256" s="1" customFormat="1" ht="12" customHeight="1">
      <c r="A22" s="3" t="s">
        <v>22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2.75">
      <c r="A23" s="6" t="s">
        <v>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9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15</v>
      </c>
      <c r="B24" s="42">
        <v>2517730</v>
      </c>
      <c r="C24" s="42">
        <v>2517730</v>
      </c>
      <c r="D24" s="42">
        <v>1589668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1589668</v>
      </c>
      <c r="K24" s="42">
        <v>1589668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16</v>
      </c>
      <c r="B25" s="42">
        <v>538040</v>
      </c>
      <c r="C25" s="42">
        <v>538040</v>
      </c>
      <c r="D25" s="42">
        <v>191011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191011</v>
      </c>
      <c r="K25" s="42">
        <v>191011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33.75">
      <c r="A26" s="18" t="s">
        <v>48</v>
      </c>
      <c r="B26" s="42">
        <v>30102</v>
      </c>
      <c r="C26" s="42">
        <v>30102</v>
      </c>
      <c r="D26" s="42">
        <v>8325</v>
      </c>
      <c r="E26" s="42">
        <v>0</v>
      </c>
      <c r="F26" s="42">
        <v>1090</v>
      </c>
      <c r="G26" s="42">
        <v>0</v>
      </c>
      <c r="H26" s="42">
        <v>1124</v>
      </c>
      <c r="I26" s="42">
        <v>0</v>
      </c>
      <c r="J26" s="42">
        <v>8359</v>
      </c>
      <c r="K26" s="42">
        <v>8359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49</v>
      </c>
      <c r="B27" s="42">
        <v>34089</v>
      </c>
      <c r="C27" s="42">
        <v>34089</v>
      </c>
      <c r="D27" s="42">
        <v>21628</v>
      </c>
      <c r="E27" s="42">
        <v>0</v>
      </c>
      <c r="F27" s="42">
        <v>568</v>
      </c>
      <c r="G27" s="42">
        <v>0</v>
      </c>
      <c r="H27" s="42">
        <v>0</v>
      </c>
      <c r="I27" s="42">
        <v>0</v>
      </c>
      <c r="J27" s="42">
        <v>21060</v>
      </c>
      <c r="K27" s="42">
        <v>21060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50</v>
      </c>
      <c r="B28" s="42">
        <v>4519</v>
      </c>
      <c r="C28" s="42">
        <v>4519</v>
      </c>
      <c r="D28" s="42">
        <v>636</v>
      </c>
      <c r="E28" s="42">
        <v>0</v>
      </c>
      <c r="F28" s="42">
        <v>188</v>
      </c>
      <c r="G28" s="42">
        <v>0</v>
      </c>
      <c r="H28" s="42">
        <v>0</v>
      </c>
      <c r="I28" s="42">
        <v>0</v>
      </c>
      <c r="J28" s="42">
        <v>448</v>
      </c>
      <c r="K28" s="42">
        <v>448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71</v>
      </c>
      <c r="B29" s="42">
        <v>15246</v>
      </c>
      <c r="C29" s="42">
        <v>15246</v>
      </c>
      <c r="D29" s="42">
        <v>8131</v>
      </c>
      <c r="E29" s="42">
        <v>0</v>
      </c>
      <c r="F29" s="42">
        <v>508</v>
      </c>
      <c r="G29" s="42">
        <v>0</v>
      </c>
      <c r="H29" s="42">
        <v>0</v>
      </c>
      <c r="I29" s="42">
        <v>0</v>
      </c>
      <c r="J29" s="42">
        <v>7623</v>
      </c>
      <c r="K29" s="42">
        <v>7623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23</v>
      </c>
      <c r="B30" s="42">
        <v>36440</v>
      </c>
      <c r="C30" s="42">
        <v>36440</v>
      </c>
      <c r="D30" s="42">
        <v>7267</v>
      </c>
      <c r="E30" s="42">
        <v>0</v>
      </c>
      <c r="F30" s="42">
        <v>482</v>
      </c>
      <c r="G30" s="42">
        <v>0</v>
      </c>
      <c r="H30" s="42">
        <v>0</v>
      </c>
      <c r="I30" s="42">
        <v>10</v>
      </c>
      <c r="J30" s="42">
        <v>6785</v>
      </c>
      <c r="K30" s="42">
        <v>6785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17</v>
      </c>
      <c r="B31" s="42">
        <v>317447</v>
      </c>
      <c r="C31" s="42">
        <v>317447</v>
      </c>
      <c r="D31" s="42">
        <v>79542</v>
      </c>
      <c r="E31" s="42">
        <v>0</v>
      </c>
      <c r="F31" s="42">
        <v>4768</v>
      </c>
      <c r="G31" s="42">
        <v>0</v>
      </c>
      <c r="H31" s="42">
        <v>0</v>
      </c>
      <c r="I31" s="42">
        <v>134</v>
      </c>
      <c r="J31" s="42">
        <v>74774</v>
      </c>
      <c r="K31" s="42">
        <v>74774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35</v>
      </c>
      <c r="B32" s="42">
        <v>135347</v>
      </c>
      <c r="C32" s="42">
        <v>135347</v>
      </c>
      <c r="D32" s="42">
        <v>69791</v>
      </c>
      <c r="E32" s="42">
        <v>0</v>
      </c>
      <c r="F32" s="42">
        <v>1485</v>
      </c>
      <c r="G32" s="42">
        <v>0</v>
      </c>
      <c r="H32" s="42">
        <v>0</v>
      </c>
      <c r="I32" s="42">
        <v>309</v>
      </c>
      <c r="J32" s="42">
        <v>68306</v>
      </c>
      <c r="K32" s="42">
        <v>68306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25</v>
      </c>
      <c r="B33" s="42">
        <v>5022737</v>
      </c>
      <c r="C33" s="42">
        <v>5022737</v>
      </c>
      <c r="D33" s="42">
        <v>4484587</v>
      </c>
      <c r="E33" s="42">
        <v>0</v>
      </c>
      <c r="F33" s="42">
        <v>89692</v>
      </c>
      <c r="G33" s="42">
        <v>0</v>
      </c>
      <c r="H33" s="42">
        <v>0</v>
      </c>
      <c r="I33" s="42">
        <v>20229</v>
      </c>
      <c r="J33" s="42">
        <v>4394895</v>
      </c>
      <c r="K33" s="42">
        <v>4394895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38</v>
      </c>
      <c r="B34" s="42">
        <v>14894285</v>
      </c>
      <c r="C34" s="42">
        <v>14894285</v>
      </c>
      <c r="D34" s="42">
        <v>10522855</v>
      </c>
      <c r="E34" s="42">
        <v>1026430</v>
      </c>
      <c r="F34" s="42">
        <v>0</v>
      </c>
      <c r="G34" s="42">
        <v>0</v>
      </c>
      <c r="H34" s="42">
        <v>0</v>
      </c>
      <c r="I34" s="42">
        <v>760</v>
      </c>
      <c r="J34" s="42">
        <v>11549285</v>
      </c>
      <c r="K34" s="42">
        <v>11549285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18" t="s">
        <v>55</v>
      </c>
      <c r="B35" s="42">
        <v>6000000</v>
      </c>
      <c r="C35" s="42">
        <v>6000000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18" t="s">
        <v>62</v>
      </c>
      <c r="B36" s="42">
        <v>6000000</v>
      </c>
      <c r="C36" s="42">
        <v>6000000</v>
      </c>
      <c r="D36" s="42">
        <v>640000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640000</v>
      </c>
      <c r="K36" s="42">
        <v>640000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18" t="s">
        <v>72</v>
      </c>
      <c r="B37" s="42">
        <v>5868</v>
      </c>
      <c r="C37" s="42">
        <v>5868</v>
      </c>
      <c r="D37" s="42">
        <v>3270</v>
      </c>
      <c r="E37" s="42">
        <v>0</v>
      </c>
      <c r="F37" s="42">
        <v>234</v>
      </c>
      <c r="G37" s="42">
        <v>0</v>
      </c>
      <c r="H37" s="42">
        <v>0</v>
      </c>
      <c r="I37" s="42">
        <v>0</v>
      </c>
      <c r="J37" s="42">
        <v>3036</v>
      </c>
      <c r="K37" s="42">
        <v>3036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33.75">
      <c r="A38" s="18" t="s">
        <v>52</v>
      </c>
      <c r="B38" s="42">
        <v>1182</v>
      </c>
      <c r="C38" s="42">
        <v>1182</v>
      </c>
      <c r="D38" s="42">
        <v>514</v>
      </c>
      <c r="E38" s="42">
        <v>0</v>
      </c>
      <c r="F38" s="42">
        <v>30</v>
      </c>
      <c r="G38" s="42">
        <v>0</v>
      </c>
      <c r="H38" s="42">
        <v>222</v>
      </c>
      <c r="I38" s="42">
        <v>0</v>
      </c>
      <c r="J38" s="42">
        <v>706</v>
      </c>
      <c r="K38" s="42">
        <v>706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18" t="s">
        <v>60</v>
      </c>
      <c r="B39" s="42">
        <v>10000</v>
      </c>
      <c r="C39" s="42">
        <v>10000</v>
      </c>
      <c r="D39" s="42">
        <v>10000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10000</v>
      </c>
      <c r="K39" s="42">
        <v>10000</v>
      </c>
      <c r="L39" s="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18" t="s">
        <v>63</v>
      </c>
      <c r="B40" s="42">
        <v>552</v>
      </c>
      <c r="C40" s="42">
        <v>552</v>
      </c>
      <c r="D40" s="42">
        <v>414</v>
      </c>
      <c r="E40" s="42">
        <v>0</v>
      </c>
      <c r="F40" s="42">
        <v>23</v>
      </c>
      <c r="G40" s="42">
        <v>0</v>
      </c>
      <c r="H40" s="42">
        <v>0</v>
      </c>
      <c r="I40" s="42">
        <v>0</v>
      </c>
      <c r="J40" s="42">
        <v>391</v>
      </c>
      <c r="K40" s="42">
        <v>391</v>
      </c>
      <c r="L40" s="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18" t="s">
        <v>65</v>
      </c>
      <c r="B41" s="42">
        <v>1290000</v>
      </c>
      <c r="C41" s="42">
        <v>1290000</v>
      </c>
      <c r="D41" s="42">
        <v>541862</v>
      </c>
      <c r="E41" s="42">
        <v>0</v>
      </c>
      <c r="F41" s="42">
        <v>10750</v>
      </c>
      <c r="G41" s="42">
        <v>0</v>
      </c>
      <c r="H41" s="42">
        <v>0</v>
      </c>
      <c r="I41" s="42">
        <v>0</v>
      </c>
      <c r="J41" s="42">
        <v>531112</v>
      </c>
      <c r="K41" s="42">
        <v>531112</v>
      </c>
      <c r="L41" s="43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33.75">
      <c r="A42" s="18" t="s">
        <v>68</v>
      </c>
      <c r="B42" s="42">
        <v>1584</v>
      </c>
      <c r="C42" s="42">
        <v>1584</v>
      </c>
      <c r="D42" s="42">
        <v>1254</v>
      </c>
      <c r="E42" s="42">
        <v>0</v>
      </c>
      <c r="F42" s="42">
        <v>66</v>
      </c>
      <c r="G42" s="42">
        <v>0</v>
      </c>
      <c r="H42" s="42">
        <v>0</v>
      </c>
      <c r="I42" s="42">
        <v>0</v>
      </c>
      <c r="J42" s="42">
        <v>1188</v>
      </c>
      <c r="K42" s="42">
        <v>1188</v>
      </c>
      <c r="L42" s="43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10" t="s">
        <v>51</v>
      </c>
      <c r="B43" s="20">
        <v>36855168</v>
      </c>
      <c r="C43" s="20">
        <v>36855168</v>
      </c>
      <c r="D43" s="20">
        <v>18180755</v>
      </c>
      <c r="E43" s="20">
        <v>1026430</v>
      </c>
      <c r="F43" s="20">
        <v>109884</v>
      </c>
      <c r="G43" s="20">
        <v>0</v>
      </c>
      <c r="H43" s="20">
        <v>1346</v>
      </c>
      <c r="I43" s="20">
        <v>21442</v>
      </c>
      <c r="J43" s="20">
        <v>19098647</v>
      </c>
      <c r="K43" s="20">
        <v>19098647</v>
      </c>
      <c r="L43" s="30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" customHeight="1" thickBot="1">
      <c r="A44" s="12" t="str">
        <f>"Total in "&amp;LEFT($A$7,LEN($A$7)-5)&amp;":"</f>
        <v>Total in July:</v>
      </c>
      <c r="B44" s="13" t="s">
        <v>0</v>
      </c>
      <c r="C44" s="54">
        <v>36855168</v>
      </c>
      <c r="D44" s="54">
        <v>18180755</v>
      </c>
      <c r="E44" s="54">
        <v>1026430</v>
      </c>
      <c r="F44" s="54">
        <v>109884</v>
      </c>
      <c r="G44" s="54">
        <v>0</v>
      </c>
      <c r="H44" s="54">
        <v>1346</v>
      </c>
      <c r="I44" s="54">
        <v>21442</v>
      </c>
      <c r="J44" s="13" t="s">
        <v>0</v>
      </c>
      <c r="K44" s="54">
        <v>19098647</v>
      </c>
      <c r="L44" s="58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3.5">
      <c r="A45" s="32" t="s">
        <v>20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>
      <c r="A46" s="6" t="s">
        <v>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" customHeight="1">
      <c r="A47" s="21" t="s">
        <v>14</v>
      </c>
      <c r="B47" s="22">
        <v>109983581</v>
      </c>
      <c r="C47" s="22">
        <v>109983581</v>
      </c>
      <c r="D47" s="23">
        <v>46170912</v>
      </c>
      <c r="E47" s="22">
        <v>0</v>
      </c>
      <c r="F47" s="23">
        <v>1483400</v>
      </c>
      <c r="G47" s="23">
        <v>0</v>
      </c>
      <c r="H47" s="23">
        <v>-4</v>
      </c>
      <c r="I47" s="23">
        <v>42044</v>
      </c>
      <c r="J47" s="42">
        <v>44687508</v>
      </c>
      <c r="K47" s="19">
        <v>44687508</v>
      </c>
      <c r="L47" s="31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10" t="s">
        <v>10</v>
      </c>
      <c r="B48" s="24">
        <v>109983581</v>
      </c>
      <c r="C48" s="24">
        <v>109983581</v>
      </c>
      <c r="D48" s="24">
        <v>46170912</v>
      </c>
      <c r="E48" s="24">
        <v>0</v>
      </c>
      <c r="F48" s="24">
        <v>1483400</v>
      </c>
      <c r="G48" s="24">
        <v>0</v>
      </c>
      <c r="H48" s="24">
        <v>-4</v>
      </c>
      <c r="I48" s="24">
        <v>42044</v>
      </c>
      <c r="J48" s="24">
        <v>44687508</v>
      </c>
      <c r="K48" s="24">
        <v>44687508</v>
      </c>
      <c r="L48" s="30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1" customFormat="1" ht="12" customHeight="1" thickBot="1">
      <c r="A49" s="12" t="str">
        <f>"Total in "&amp;LEFT($A$7,LEN($A$7)-5)&amp;":"</f>
        <v>Total in July:</v>
      </c>
      <c r="B49" s="13" t="s">
        <v>0</v>
      </c>
      <c r="C49" s="14">
        <v>109983581</v>
      </c>
      <c r="D49" s="14">
        <v>46170912</v>
      </c>
      <c r="E49" s="14">
        <v>0</v>
      </c>
      <c r="F49" s="14">
        <v>1483400</v>
      </c>
      <c r="G49" s="14">
        <v>0</v>
      </c>
      <c r="H49" s="14">
        <v>-4</v>
      </c>
      <c r="I49" s="14">
        <v>42044</v>
      </c>
      <c r="J49" s="13" t="s">
        <v>0</v>
      </c>
      <c r="K49" s="14">
        <v>44687508</v>
      </c>
      <c r="L49" s="15">
        <v>0</v>
      </c>
    </row>
    <row r="50" spans="1:12" s="1" customFormat="1" ht="12" customHeight="1" thickBot="1">
      <c r="A50" s="60" t="s">
        <v>1</v>
      </c>
      <c r="B50" s="61">
        <v>1403722856</v>
      </c>
      <c r="C50" s="61">
        <v>1403722856</v>
      </c>
      <c r="D50" s="61">
        <v>1347049664</v>
      </c>
      <c r="E50" s="61">
        <v>51526430</v>
      </c>
      <c r="F50" s="61">
        <v>78329476</v>
      </c>
      <c r="G50" s="61">
        <v>0</v>
      </c>
      <c r="H50" s="61">
        <v>36534</v>
      </c>
      <c r="I50" s="61">
        <v>4608559</v>
      </c>
      <c r="J50" s="61">
        <v>1320283152</v>
      </c>
      <c r="K50" s="61">
        <v>1320283152</v>
      </c>
      <c r="L50" s="62">
        <v>0</v>
      </c>
    </row>
    <row r="51" spans="1:12" s="1" customFormat="1" ht="13.5" thickBot="1">
      <c r="A51" s="25" t="str">
        <f>"Grand total in "&amp;LEFT($A$7,LEN($A$7)-5)&amp;":"</f>
        <v>Grand total in July:</v>
      </c>
      <c r="B51" s="26" t="s">
        <v>0</v>
      </c>
      <c r="C51" s="55">
        <v>1403722856</v>
      </c>
      <c r="D51" s="55">
        <v>1347049664</v>
      </c>
      <c r="E51" s="55">
        <v>51526430</v>
      </c>
      <c r="F51" s="55">
        <v>78329476</v>
      </c>
      <c r="G51" s="55">
        <v>0</v>
      </c>
      <c r="H51" s="55">
        <v>36534</v>
      </c>
      <c r="I51" s="55">
        <v>4608559</v>
      </c>
      <c r="J51" s="26" t="s">
        <v>0</v>
      </c>
      <c r="K51" s="55">
        <v>1320283152</v>
      </c>
      <c r="L51" s="59">
        <v>0</v>
      </c>
    </row>
    <row r="52" spans="1:12" s="1" customFormat="1" ht="12.75">
      <c r="A52" s="46" t="s">
        <v>27</v>
      </c>
      <c r="B52" s="47" t="s">
        <v>0</v>
      </c>
      <c r="C52" s="47" t="s">
        <v>0</v>
      </c>
      <c r="D52" s="48">
        <v>1111610990</v>
      </c>
      <c r="E52" s="48">
        <v>81784862</v>
      </c>
      <c r="F52" s="48">
        <v>373706</v>
      </c>
      <c r="G52" s="48">
        <v>0</v>
      </c>
      <c r="H52" s="48">
        <v>34297</v>
      </c>
      <c r="I52" s="48">
        <v>4041662</v>
      </c>
      <c r="J52" s="47" t="s">
        <v>0</v>
      </c>
      <c r="K52" s="48">
        <v>1193056443</v>
      </c>
      <c r="L52" s="49" t="s">
        <v>0</v>
      </c>
    </row>
    <row r="53" spans="1:12" s="1" customFormat="1" ht="12.75">
      <c r="A53" s="50" t="s">
        <v>28</v>
      </c>
      <c r="B53" s="51" t="s">
        <v>0</v>
      </c>
      <c r="C53" s="51" t="s">
        <v>0</v>
      </c>
      <c r="D53" s="52">
        <v>1193056443</v>
      </c>
      <c r="E53" s="52">
        <v>31375000</v>
      </c>
      <c r="F53" s="52">
        <v>15651792</v>
      </c>
      <c r="G53" s="52">
        <v>0</v>
      </c>
      <c r="H53" s="52">
        <v>23421</v>
      </c>
      <c r="I53" s="52">
        <v>5791005</v>
      </c>
      <c r="J53" s="51" t="s">
        <v>0</v>
      </c>
      <c r="K53" s="52">
        <v>1208803072</v>
      </c>
      <c r="L53" s="53" t="s">
        <v>0</v>
      </c>
    </row>
    <row r="54" spans="1:12" s="1" customFormat="1" ht="12.75">
      <c r="A54" s="50" t="s">
        <v>29</v>
      </c>
      <c r="B54" s="51" t="s">
        <v>0</v>
      </c>
      <c r="C54" s="51" t="s">
        <v>0</v>
      </c>
      <c r="D54" s="52">
        <v>1208803072</v>
      </c>
      <c r="E54" s="52">
        <v>30472143</v>
      </c>
      <c r="F54" s="52">
        <v>15227267</v>
      </c>
      <c r="G54" s="52">
        <v>0</v>
      </c>
      <c r="H54" s="52">
        <v>8775</v>
      </c>
      <c r="I54" s="52">
        <v>47149</v>
      </c>
      <c r="J54" s="51" t="s">
        <v>0</v>
      </c>
      <c r="K54" s="52">
        <v>1224056723</v>
      </c>
      <c r="L54" s="53" t="s">
        <v>0</v>
      </c>
    </row>
    <row r="55" spans="1:12" s="1" customFormat="1" ht="12.75">
      <c r="A55" s="50" t="s">
        <v>30</v>
      </c>
      <c r="B55" s="51" t="s">
        <v>0</v>
      </c>
      <c r="C55" s="51" t="s">
        <v>0</v>
      </c>
      <c r="D55" s="52">
        <v>1224056723</v>
      </c>
      <c r="E55" s="52">
        <v>90800000</v>
      </c>
      <c r="F55" s="52">
        <v>15709050</v>
      </c>
      <c r="G55" s="52">
        <v>0</v>
      </c>
      <c r="H55" s="52">
        <v>-2418434</v>
      </c>
      <c r="I55" s="52">
        <v>48054</v>
      </c>
      <c r="J55" s="51" t="s">
        <v>0</v>
      </c>
      <c r="K55" s="52">
        <v>1296729239</v>
      </c>
      <c r="L55" s="53" t="s">
        <v>0</v>
      </c>
    </row>
    <row r="56" spans="1:12" s="1" customFormat="1" ht="12.75">
      <c r="A56" s="50" t="s">
        <v>31</v>
      </c>
      <c r="B56" s="56" t="s">
        <v>0</v>
      </c>
      <c r="C56" s="56" t="s">
        <v>0</v>
      </c>
      <c r="D56" s="20">
        <v>1296729239</v>
      </c>
      <c r="E56" s="20">
        <v>31011000</v>
      </c>
      <c r="F56" s="20">
        <v>16528507</v>
      </c>
      <c r="G56" s="20">
        <v>0</v>
      </c>
      <c r="H56" s="20">
        <v>1066</v>
      </c>
      <c r="I56" s="20">
        <v>91918</v>
      </c>
      <c r="J56" s="56" t="s">
        <v>0</v>
      </c>
      <c r="K56" s="20">
        <v>1311212798</v>
      </c>
      <c r="L56" s="57" t="s">
        <v>0</v>
      </c>
    </row>
    <row r="57" spans="1:12" s="1" customFormat="1" ht="13.5" thickBot="1">
      <c r="A57" s="50" t="s">
        <v>32</v>
      </c>
      <c r="B57" s="56" t="s">
        <v>0</v>
      </c>
      <c r="C57" s="56" t="s">
        <v>0</v>
      </c>
      <c r="D57" s="20">
        <v>1311212798</v>
      </c>
      <c r="E57" s="20">
        <v>52042494</v>
      </c>
      <c r="F57" s="20">
        <v>16205289</v>
      </c>
      <c r="G57" s="20">
        <v>0</v>
      </c>
      <c r="H57" s="20">
        <v>-339</v>
      </c>
      <c r="I57" s="20">
        <v>20601</v>
      </c>
      <c r="J57" s="56" t="s">
        <v>0</v>
      </c>
      <c r="K57" s="20">
        <v>1347049664</v>
      </c>
      <c r="L57" s="57" t="s">
        <v>0</v>
      </c>
    </row>
    <row r="58" spans="1:12" s="1" customFormat="1" ht="12.75" hidden="1">
      <c r="A58" s="50" t="s">
        <v>33</v>
      </c>
      <c r="B58" s="56" t="s">
        <v>0</v>
      </c>
      <c r="C58" s="56" t="s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56" t="s">
        <v>0</v>
      </c>
      <c r="K58" s="20">
        <v>0</v>
      </c>
      <c r="L58" s="57" t="s">
        <v>0</v>
      </c>
    </row>
    <row r="59" spans="1:12" s="1" customFormat="1" ht="12.75" hidden="1">
      <c r="A59" s="50" t="s">
        <v>34</v>
      </c>
      <c r="B59" s="56" t="s">
        <v>0</v>
      </c>
      <c r="C59" s="56" t="s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56" t="s">
        <v>0</v>
      </c>
      <c r="K59" s="20">
        <v>0</v>
      </c>
      <c r="L59" s="57" t="s">
        <v>0</v>
      </c>
    </row>
    <row r="60" spans="1:12" s="1" customFormat="1" ht="12.75" hidden="1">
      <c r="A60" s="50" t="s">
        <v>36</v>
      </c>
      <c r="B60" s="56" t="s">
        <v>0</v>
      </c>
      <c r="C60" s="56" t="s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56" t="s">
        <v>0</v>
      </c>
      <c r="K60" s="20">
        <v>0</v>
      </c>
      <c r="L60" s="57" t="s">
        <v>0</v>
      </c>
    </row>
    <row r="61" spans="1:12" s="1" customFormat="1" ht="12.75" hidden="1">
      <c r="A61" s="50" t="s">
        <v>37</v>
      </c>
      <c r="B61" s="56" t="s">
        <v>0</v>
      </c>
      <c r="C61" s="56" t="s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56" t="s">
        <v>0</v>
      </c>
      <c r="K61" s="20">
        <v>0</v>
      </c>
      <c r="L61" s="57">
        <v>0</v>
      </c>
    </row>
    <row r="62" spans="1:12" s="1" customFormat="1" ht="13.5" hidden="1" thickBot="1">
      <c r="A62" s="50" t="s">
        <v>39</v>
      </c>
      <c r="B62" s="63" t="s">
        <v>0</v>
      </c>
      <c r="C62" s="63" t="s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3" t="s">
        <v>0</v>
      </c>
      <c r="K62" s="64">
        <v>0</v>
      </c>
      <c r="L62" s="65" t="s">
        <v>0</v>
      </c>
    </row>
    <row r="63" spans="1:12" s="1" customFormat="1" ht="13.5" thickBot="1">
      <c r="A63" s="41" t="str">
        <f>"Total per year "&amp;RIGHT($A$7,4)&amp;":"</f>
        <v>Total per year 2015:</v>
      </c>
      <c r="B63" s="26" t="s">
        <v>0</v>
      </c>
      <c r="C63" s="26" t="s">
        <v>0</v>
      </c>
      <c r="D63" s="66">
        <v>1111610990</v>
      </c>
      <c r="E63" s="66">
        <v>369011929</v>
      </c>
      <c r="F63" s="66">
        <v>158025087</v>
      </c>
      <c r="G63" s="66">
        <v>0</v>
      </c>
      <c r="H63" s="66">
        <v>-2314680</v>
      </c>
      <c r="I63" s="66">
        <v>14648948</v>
      </c>
      <c r="J63" s="26" t="s">
        <v>0</v>
      </c>
      <c r="K63" s="66">
        <v>1320283152</v>
      </c>
      <c r="L63" s="67" t="s">
        <v>0</v>
      </c>
    </row>
    <row r="64" spans="1:12" s="1" customFormat="1" ht="15" customHeight="1">
      <c r="A64" s="33" t="s">
        <v>19</v>
      </c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s="1" customFormat="1" ht="15" customHeight="1">
      <c r="A65" s="34" t="s">
        <v>8</v>
      </c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&amp;N&amp;R&amp;8
</oddFooter>
  </headerFooter>
  <rowBreaks count="1" manualBreakCount="1">
    <brk id="44" max="1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3" s="69" customFormat="1" ht="45.75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8"/>
    </row>
    <row r="2" spans="1:13" s="69" customFormat="1" ht="24" customHeight="1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8"/>
    </row>
    <row r="3" spans="1:12" s="70" customFormat="1" ht="30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70" customFormat="1" ht="30" customHeight="1">
      <c r="A4" s="82" t="s">
        <v>59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1" customFormat="1" ht="15.75" customHeight="1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1" customFormat="1" ht="15.75" customHeight="1">
      <c r="A6" s="84" t="s">
        <v>18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1" customFormat="1" ht="15.75" customHeight="1">
      <c r="A7" s="71" t="s">
        <v>79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73" t="s">
        <v>4</v>
      </c>
      <c r="B9" s="75" t="s">
        <v>5</v>
      </c>
      <c r="C9" s="75"/>
      <c r="D9" s="75" t="s">
        <v>40</v>
      </c>
      <c r="E9" s="75" t="s">
        <v>7</v>
      </c>
      <c r="F9" s="75"/>
      <c r="G9" s="75"/>
      <c r="H9" s="75"/>
      <c r="I9" s="75"/>
      <c r="J9" s="75" t="s">
        <v>9</v>
      </c>
      <c r="K9" s="75"/>
      <c r="L9" s="77" t="s">
        <v>41</v>
      </c>
    </row>
    <row r="10" spans="1:12" s="1" customFormat="1" ht="38.25">
      <c r="A10" s="74"/>
      <c r="B10" s="2" t="s">
        <v>6</v>
      </c>
      <c r="C10" s="2" t="s">
        <v>1</v>
      </c>
      <c r="D10" s="76"/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6</v>
      </c>
      <c r="K10" s="2" t="s">
        <v>47</v>
      </c>
      <c r="L10" s="78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12.75">
      <c r="A14" s="9" t="s">
        <v>11</v>
      </c>
      <c r="B14" s="42">
        <v>110000000</v>
      </c>
      <c r="C14" s="42">
        <v>110000000</v>
      </c>
      <c r="D14" s="42">
        <v>110000000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110000000</v>
      </c>
      <c r="K14" s="42">
        <v>110000000</v>
      </c>
      <c r="L14" s="43">
        <v>0</v>
      </c>
    </row>
    <row r="15" spans="1:12" s="1" customFormat="1" ht="12.75">
      <c r="A15" s="9" t="s">
        <v>12</v>
      </c>
      <c r="B15" s="42">
        <v>733003555</v>
      </c>
      <c r="C15" s="42">
        <v>733003555</v>
      </c>
      <c r="D15" s="42">
        <v>732753555</v>
      </c>
      <c r="E15" s="42">
        <v>250000</v>
      </c>
      <c r="F15" s="42">
        <v>0</v>
      </c>
      <c r="G15" s="42">
        <v>0</v>
      </c>
      <c r="H15" s="42">
        <v>0</v>
      </c>
      <c r="I15" s="42">
        <v>0</v>
      </c>
      <c r="J15" s="42">
        <v>733003555</v>
      </c>
      <c r="K15" s="42">
        <v>733003555</v>
      </c>
      <c r="L15" s="43">
        <v>0</v>
      </c>
    </row>
    <row r="16" spans="1:12" s="1" customFormat="1" ht="12.75">
      <c r="A16" s="9" t="s">
        <v>13</v>
      </c>
      <c r="B16" s="44">
        <v>413743442</v>
      </c>
      <c r="C16" s="44">
        <v>413743442</v>
      </c>
      <c r="D16" s="44">
        <v>413743442</v>
      </c>
      <c r="E16" s="44">
        <v>0</v>
      </c>
      <c r="F16" s="44">
        <v>0</v>
      </c>
      <c r="G16" s="44">
        <v>0</v>
      </c>
      <c r="H16" s="44">
        <v>0</v>
      </c>
      <c r="I16" s="44">
        <v>1107394</v>
      </c>
      <c r="J16" s="44">
        <v>413743442</v>
      </c>
      <c r="K16" s="44">
        <v>413743442</v>
      </c>
      <c r="L16" s="45">
        <v>0</v>
      </c>
    </row>
    <row r="17" spans="1:12" s="1" customFormat="1" ht="12.75">
      <c r="A17" s="10" t="s">
        <v>51</v>
      </c>
      <c r="B17" s="20">
        <v>1256746997</v>
      </c>
      <c r="C17" s="20">
        <v>1256746997</v>
      </c>
      <c r="D17" s="20">
        <v>1256496997</v>
      </c>
      <c r="E17" s="20">
        <v>250000</v>
      </c>
      <c r="F17" s="20">
        <v>0</v>
      </c>
      <c r="G17" s="20">
        <v>0</v>
      </c>
      <c r="H17" s="20">
        <v>0</v>
      </c>
      <c r="I17" s="20">
        <v>1107394</v>
      </c>
      <c r="J17" s="20">
        <v>1256746997</v>
      </c>
      <c r="K17" s="20">
        <v>1256746997</v>
      </c>
      <c r="L17" s="30">
        <v>0</v>
      </c>
    </row>
    <row r="18" spans="1:12" s="1" customFormat="1" ht="13.5" thickBot="1">
      <c r="A18" s="12" t="str">
        <f>"Total in "&amp;LEFT($A$7,LEN($A$7)-5)&amp;":"</f>
        <v>Total in August:</v>
      </c>
      <c r="B18" s="13" t="s">
        <v>0</v>
      </c>
      <c r="C18" s="14">
        <v>1256746997</v>
      </c>
      <c r="D18" s="14">
        <v>1256496997</v>
      </c>
      <c r="E18" s="14">
        <v>250000</v>
      </c>
      <c r="F18" s="14">
        <v>0</v>
      </c>
      <c r="G18" s="14">
        <v>0</v>
      </c>
      <c r="H18" s="14">
        <v>0</v>
      </c>
      <c r="I18" s="14">
        <v>1107394</v>
      </c>
      <c r="J18" s="13" t="s">
        <v>0</v>
      </c>
      <c r="K18" s="14">
        <v>1256746997</v>
      </c>
      <c r="L18" s="15">
        <v>0</v>
      </c>
    </row>
    <row r="19" spans="1:256" s="1" customFormat="1" ht="12" customHeight="1">
      <c r="A19" s="3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2.75">
      <c r="A20" s="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18" t="s">
        <v>15</v>
      </c>
      <c r="B21" s="42">
        <v>2517730</v>
      </c>
      <c r="C21" s="42">
        <v>2517730</v>
      </c>
      <c r="D21" s="42">
        <v>1589668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1589668</v>
      </c>
      <c r="K21" s="42">
        <v>1589668</v>
      </c>
      <c r="L21" s="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18" t="s">
        <v>16</v>
      </c>
      <c r="B22" s="42">
        <v>538040</v>
      </c>
      <c r="C22" s="42">
        <v>538040</v>
      </c>
      <c r="D22" s="42">
        <v>191011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191011</v>
      </c>
      <c r="K22" s="42">
        <v>191011</v>
      </c>
      <c r="L22" s="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33.75">
      <c r="A23" s="18" t="s">
        <v>48</v>
      </c>
      <c r="B23" s="42">
        <v>28200</v>
      </c>
      <c r="C23" s="42">
        <v>28200</v>
      </c>
      <c r="D23" s="42">
        <v>8359</v>
      </c>
      <c r="E23" s="42">
        <v>0</v>
      </c>
      <c r="F23" s="42">
        <v>1041</v>
      </c>
      <c r="G23" s="42">
        <v>0</v>
      </c>
      <c r="H23" s="42">
        <v>705</v>
      </c>
      <c r="I23" s="42">
        <v>0</v>
      </c>
      <c r="J23" s="42">
        <v>8023</v>
      </c>
      <c r="K23" s="42">
        <v>8023</v>
      </c>
      <c r="L23" s="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49</v>
      </c>
      <c r="B24" s="42">
        <v>34089</v>
      </c>
      <c r="C24" s="42">
        <v>34089</v>
      </c>
      <c r="D24" s="42">
        <v>21060</v>
      </c>
      <c r="E24" s="42">
        <v>0</v>
      </c>
      <c r="F24" s="42">
        <v>568</v>
      </c>
      <c r="G24" s="42">
        <v>0</v>
      </c>
      <c r="H24" s="42">
        <v>0</v>
      </c>
      <c r="I24" s="42">
        <v>0</v>
      </c>
      <c r="J24" s="42">
        <v>20492</v>
      </c>
      <c r="K24" s="42">
        <v>20492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50</v>
      </c>
      <c r="B25" s="42">
        <v>4519</v>
      </c>
      <c r="C25" s="42">
        <v>4519</v>
      </c>
      <c r="D25" s="42">
        <v>448</v>
      </c>
      <c r="E25" s="42">
        <v>0</v>
      </c>
      <c r="F25" s="42">
        <v>180</v>
      </c>
      <c r="G25" s="42">
        <v>0</v>
      </c>
      <c r="H25" s="42">
        <v>0</v>
      </c>
      <c r="I25" s="42">
        <v>0</v>
      </c>
      <c r="J25" s="42">
        <v>268</v>
      </c>
      <c r="K25" s="42">
        <v>268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71</v>
      </c>
      <c r="B26" s="42">
        <v>15246</v>
      </c>
      <c r="C26" s="42">
        <v>15246</v>
      </c>
      <c r="D26" s="42">
        <v>7623</v>
      </c>
      <c r="E26" s="42">
        <v>0</v>
      </c>
      <c r="F26" s="42">
        <v>508</v>
      </c>
      <c r="G26" s="42">
        <v>0</v>
      </c>
      <c r="H26" s="42">
        <v>0</v>
      </c>
      <c r="I26" s="42">
        <v>0</v>
      </c>
      <c r="J26" s="42">
        <v>7115</v>
      </c>
      <c r="K26" s="42">
        <v>7115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23</v>
      </c>
      <c r="B27" s="42">
        <v>36440</v>
      </c>
      <c r="C27" s="42">
        <v>36440</v>
      </c>
      <c r="D27" s="42">
        <v>6785</v>
      </c>
      <c r="E27" s="42">
        <v>0</v>
      </c>
      <c r="F27" s="42">
        <v>482</v>
      </c>
      <c r="G27" s="42">
        <v>0</v>
      </c>
      <c r="H27" s="42">
        <v>0</v>
      </c>
      <c r="I27" s="42">
        <v>11</v>
      </c>
      <c r="J27" s="42">
        <v>6303</v>
      </c>
      <c r="K27" s="42">
        <v>6303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17</v>
      </c>
      <c r="B28" s="42">
        <v>317447</v>
      </c>
      <c r="C28" s="42">
        <v>317447</v>
      </c>
      <c r="D28" s="42">
        <v>74774</v>
      </c>
      <c r="E28" s="42">
        <v>0</v>
      </c>
      <c r="F28" s="42">
        <v>4778</v>
      </c>
      <c r="G28" s="42">
        <v>0</v>
      </c>
      <c r="H28" s="42">
        <v>0</v>
      </c>
      <c r="I28" s="42">
        <v>126</v>
      </c>
      <c r="J28" s="42">
        <v>69996</v>
      </c>
      <c r="K28" s="42">
        <v>69996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35</v>
      </c>
      <c r="B29" s="42">
        <v>135347</v>
      </c>
      <c r="C29" s="42">
        <v>135347</v>
      </c>
      <c r="D29" s="42">
        <v>68306</v>
      </c>
      <c r="E29" s="42">
        <v>0</v>
      </c>
      <c r="F29" s="42">
        <v>1490</v>
      </c>
      <c r="G29" s="42">
        <v>0</v>
      </c>
      <c r="H29" s="42">
        <v>0</v>
      </c>
      <c r="I29" s="42">
        <v>301</v>
      </c>
      <c r="J29" s="42">
        <v>66816</v>
      </c>
      <c r="K29" s="42">
        <v>66816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25</v>
      </c>
      <c r="B30" s="42">
        <v>5022737</v>
      </c>
      <c r="C30" s="42">
        <v>5022737</v>
      </c>
      <c r="D30" s="42">
        <v>4394895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4394895</v>
      </c>
      <c r="K30" s="42">
        <v>4394895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38</v>
      </c>
      <c r="B31" s="42">
        <v>14894285</v>
      </c>
      <c r="C31" s="42">
        <v>14894285</v>
      </c>
      <c r="D31" s="42">
        <v>11549285</v>
      </c>
      <c r="E31" s="42">
        <v>1615000</v>
      </c>
      <c r="F31" s="42">
        <v>0</v>
      </c>
      <c r="G31" s="42">
        <v>0</v>
      </c>
      <c r="H31" s="42">
        <v>0</v>
      </c>
      <c r="I31" s="42">
        <v>11022</v>
      </c>
      <c r="J31" s="42">
        <v>13164285</v>
      </c>
      <c r="K31" s="42">
        <v>13164285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55</v>
      </c>
      <c r="B32" s="42">
        <v>6000000</v>
      </c>
      <c r="C32" s="42">
        <v>6000000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1521</v>
      </c>
      <c r="J32" s="42">
        <v>0</v>
      </c>
      <c r="K32" s="42">
        <v>0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62</v>
      </c>
      <c r="B33" s="42">
        <v>6000000</v>
      </c>
      <c r="C33" s="42">
        <v>6000000</v>
      </c>
      <c r="D33" s="42">
        <v>640000</v>
      </c>
      <c r="E33" s="42">
        <v>0</v>
      </c>
      <c r="F33" s="42">
        <v>0</v>
      </c>
      <c r="G33" s="42">
        <v>0</v>
      </c>
      <c r="H33" s="42">
        <v>0</v>
      </c>
      <c r="I33" s="42">
        <v>300</v>
      </c>
      <c r="J33" s="42">
        <v>640000</v>
      </c>
      <c r="K33" s="42">
        <v>640000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72</v>
      </c>
      <c r="B34" s="42">
        <v>5868</v>
      </c>
      <c r="C34" s="42">
        <v>5868</v>
      </c>
      <c r="D34" s="42">
        <v>3036</v>
      </c>
      <c r="E34" s="42">
        <v>0</v>
      </c>
      <c r="F34" s="42">
        <v>331</v>
      </c>
      <c r="G34" s="42">
        <v>0</v>
      </c>
      <c r="H34" s="42">
        <v>942</v>
      </c>
      <c r="I34" s="42">
        <v>0</v>
      </c>
      <c r="J34" s="42">
        <v>3647</v>
      </c>
      <c r="K34" s="42">
        <v>3647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33.75">
      <c r="A35" s="18" t="s">
        <v>52</v>
      </c>
      <c r="B35" s="42">
        <v>1093</v>
      </c>
      <c r="C35" s="42">
        <v>1093</v>
      </c>
      <c r="D35" s="42">
        <v>706</v>
      </c>
      <c r="E35" s="42">
        <v>0</v>
      </c>
      <c r="F35" s="42">
        <v>33</v>
      </c>
      <c r="G35" s="42">
        <v>0</v>
      </c>
      <c r="H35" s="42">
        <v>0</v>
      </c>
      <c r="I35" s="42">
        <v>0</v>
      </c>
      <c r="J35" s="42">
        <v>673</v>
      </c>
      <c r="K35" s="42">
        <v>673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18" t="s">
        <v>60</v>
      </c>
      <c r="B36" s="42">
        <v>10000</v>
      </c>
      <c r="C36" s="42">
        <v>10000</v>
      </c>
      <c r="D36" s="42">
        <v>10000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10000</v>
      </c>
      <c r="K36" s="42">
        <v>10000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18" t="s">
        <v>63</v>
      </c>
      <c r="B37" s="42">
        <v>552</v>
      </c>
      <c r="C37" s="42">
        <v>552</v>
      </c>
      <c r="D37" s="42">
        <v>391</v>
      </c>
      <c r="E37" s="42">
        <v>0</v>
      </c>
      <c r="F37" s="42">
        <v>23</v>
      </c>
      <c r="G37" s="42">
        <v>0</v>
      </c>
      <c r="H37" s="42">
        <v>0</v>
      </c>
      <c r="I37" s="42">
        <v>0</v>
      </c>
      <c r="J37" s="42">
        <v>368</v>
      </c>
      <c r="K37" s="42">
        <v>368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18" t="s">
        <v>65</v>
      </c>
      <c r="B38" s="42">
        <v>1290000</v>
      </c>
      <c r="C38" s="42">
        <v>1290000</v>
      </c>
      <c r="D38" s="42">
        <v>531112</v>
      </c>
      <c r="E38" s="42">
        <v>0</v>
      </c>
      <c r="F38" s="42">
        <v>531112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33.75">
      <c r="A39" s="18" t="s">
        <v>68</v>
      </c>
      <c r="B39" s="42">
        <v>1584</v>
      </c>
      <c r="C39" s="42">
        <v>1584</v>
      </c>
      <c r="D39" s="42">
        <v>1188</v>
      </c>
      <c r="E39" s="42">
        <v>0</v>
      </c>
      <c r="F39" s="42">
        <v>66</v>
      </c>
      <c r="G39" s="42">
        <v>0</v>
      </c>
      <c r="H39" s="42">
        <v>0</v>
      </c>
      <c r="I39" s="42">
        <v>0</v>
      </c>
      <c r="J39" s="42">
        <v>1122</v>
      </c>
      <c r="K39" s="42">
        <v>1122</v>
      </c>
      <c r="L39" s="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2.75">
      <c r="A40" s="10" t="s">
        <v>51</v>
      </c>
      <c r="B40" s="20">
        <v>36853177</v>
      </c>
      <c r="C40" s="20">
        <v>36853177</v>
      </c>
      <c r="D40" s="20">
        <v>19098647</v>
      </c>
      <c r="E40" s="20">
        <v>1615000</v>
      </c>
      <c r="F40" s="20">
        <v>540612</v>
      </c>
      <c r="G40" s="20">
        <v>0</v>
      </c>
      <c r="H40" s="20">
        <v>1647</v>
      </c>
      <c r="I40" s="20">
        <v>13281</v>
      </c>
      <c r="J40" s="20">
        <v>20174682</v>
      </c>
      <c r="K40" s="20">
        <v>20174682</v>
      </c>
      <c r="L40" s="30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2" customHeight="1" thickBot="1">
      <c r="A41" s="12" t="str">
        <f>"Total in "&amp;LEFT($A$7,LEN($A$7)-5)&amp;":"</f>
        <v>Total in August:</v>
      </c>
      <c r="B41" s="13" t="s">
        <v>0</v>
      </c>
      <c r="C41" s="54">
        <v>36853177</v>
      </c>
      <c r="D41" s="54">
        <v>19098647</v>
      </c>
      <c r="E41" s="54">
        <v>1615000</v>
      </c>
      <c r="F41" s="54">
        <v>540612</v>
      </c>
      <c r="G41" s="54">
        <v>0</v>
      </c>
      <c r="H41" s="54">
        <v>1647</v>
      </c>
      <c r="I41" s="54">
        <v>13281</v>
      </c>
      <c r="J41" s="13" t="s">
        <v>0</v>
      </c>
      <c r="K41" s="54">
        <v>20174682</v>
      </c>
      <c r="L41" s="58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3.5">
      <c r="A42" s="32" t="s">
        <v>20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6" t="s">
        <v>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" customHeight="1">
      <c r="A44" s="21" t="s">
        <v>14</v>
      </c>
      <c r="B44" s="22">
        <v>109984062</v>
      </c>
      <c r="C44" s="22">
        <v>109984062</v>
      </c>
      <c r="D44" s="23">
        <v>44687508</v>
      </c>
      <c r="E44" s="22">
        <v>0</v>
      </c>
      <c r="F44" s="23">
        <v>72315</v>
      </c>
      <c r="G44" s="23">
        <v>0</v>
      </c>
      <c r="H44" s="23">
        <v>477</v>
      </c>
      <c r="I44" s="23">
        <v>1906</v>
      </c>
      <c r="J44" s="42">
        <v>44615670</v>
      </c>
      <c r="K44" s="19">
        <v>44615670</v>
      </c>
      <c r="L44" s="31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.75">
      <c r="A45" s="10" t="s">
        <v>10</v>
      </c>
      <c r="B45" s="24">
        <v>109984062</v>
      </c>
      <c r="C45" s="24">
        <v>109984062</v>
      </c>
      <c r="D45" s="24">
        <v>44687508</v>
      </c>
      <c r="E45" s="24">
        <v>0</v>
      </c>
      <c r="F45" s="24">
        <v>72315</v>
      </c>
      <c r="G45" s="24">
        <v>0</v>
      </c>
      <c r="H45" s="24">
        <v>477</v>
      </c>
      <c r="I45" s="24">
        <v>1906</v>
      </c>
      <c r="J45" s="24">
        <v>44615670</v>
      </c>
      <c r="K45" s="24">
        <v>44615670</v>
      </c>
      <c r="L45" s="30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12" s="1" customFormat="1" ht="12" customHeight="1" thickBot="1">
      <c r="A46" s="12" t="str">
        <f>"Total in "&amp;LEFT($A$7,LEN($A$7)-5)&amp;":"</f>
        <v>Total in August:</v>
      </c>
      <c r="B46" s="13" t="s">
        <v>0</v>
      </c>
      <c r="C46" s="14">
        <v>109984062</v>
      </c>
      <c r="D46" s="14">
        <v>44687508</v>
      </c>
      <c r="E46" s="14">
        <v>0</v>
      </c>
      <c r="F46" s="14">
        <v>72315</v>
      </c>
      <c r="G46" s="14">
        <v>0</v>
      </c>
      <c r="H46" s="14">
        <v>477</v>
      </c>
      <c r="I46" s="14">
        <v>1906</v>
      </c>
      <c r="J46" s="13" t="s">
        <v>0</v>
      </c>
      <c r="K46" s="14">
        <v>44615670</v>
      </c>
      <c r="L46" s="15">
        <v>0</v>
      </c>
    </row>
    <row r="47" spans="1:12" s="1" customFormat="1" ht="12" customHeight="1" thickBot="1">
      <c r="A47" s="60" t="s">
        <v>1</v>
      </c>
      <c r="B47" s="61">
        <v>1403584236</v>
      </c>
      <c r="C47" s="61">
        <v>1403584236</v>
      </c>
      <c r="D47" s="61">
        <v>1320283152</v>
      </c>
      <c r="E47" s="61">
        <v>1865000</v>
      </c>
      <c r="F47" s="61">
        <v>612927</v>
      </c>
      <c r="G47" s="61">
        <v>0</v>
      </c>
      <c r="H47" s="61">
        <v>2124</v>
      </c>
      <c r="I47" s="61">
        <v>1122581</v>
      </c>
      <c r="J47" s="61">
        <v>1321537349</v>
      </c>
      <c r="K47" s="61">
        <v>1321537349</v>
      </c>
      <c r="L47" s="62">
        <v>0</v>
      </c>
    </row>
    <row r="48" spans="1:12" s="1" customFormat="1" ht="13.5" thickBot="1">
      <c r="A48" s="25" t="str">
        <f>"Grand total in "&amp;LEFT($A$7,LEN($A$7)-5)&amp;":"</f>
        <v>Grand total in August:</v>
      </c>
      <c r="B48" s="26" t="s">
        <v>0</v>
      </c>
      <c r="C48" s="55">
        <v>1403584236</v>
      </c>
      <c r="D48" s="55">
        <v>1320283152</v>
      </c>
      <c r="E48" s="55">
        <v>1865000</v>
      </c>
      <c r="F48" s="55">
        <v>612927</v>
      </c>
      <c r="G48" s="55">
        <v>0</v>
      </c>
      <c r="H48" s="55">
        <v>2124</v>
      </c>
      <c r="I48" s="55">
        <v>1122581</v>
      </c>
      <c r="J48" s="26" t="s">
        <v>0</v>
      </c>
      <c r="K48" s="55">
        <v>1321537349</v>
      </c>
      <c r="L48" s="59">
        <v>0</v>
      </c>
    </row>
    <row r="49" spans="1:12" s="1" customFormat="1" ht="12.75">
      <c r="A49" s="46" t="s">
        <v>27</v>
      </c>
      <c r="B49" s="47" t="s">
        <v>0</v>
      </c>
      <c r="C49" s="47" t="s">
        <v>0</v>
      </c>
      <c r="D49" s="48">
        <v>1111610990</v>
      </c>
      <c r="E49" s="48">
        <v>81784862</v>
      </c>
      <c r="F49" s="48">
        <v>373706</v>
      </c>
      <c r="G49" s="48">
        <v>0</v>
      </c>
      <c r="H49" s="48">
        <v>34297</v>
      </c>
      <c r="I49" s="48">
        <v>4041662</v>
      </c>
      <c r="J49" s="47" t="s">
        <v>0</v>
      </c>
      <c r="K49" s="48">
        <v>1193056443</v>
      </c>
      <c r="L49" s="49" t="s">
        <v>0</v>
      </c>
    </row>
    <row r="50" spans="1:12" s="1" customFormat="1" ht="12.75">
      <c r="A50" s="50" t="s">
        <v>28</v>
      </c>
      <c r="B50" s="51" t="s">
        <v>0</v>
      </c>
      <c r="C50" s="51" t="s">
        <v>0</v>
      </c>
      <c r="D50" s="52">
        <v>1193056443</v>
      </c>
      <c r="E50" s="52">
        <v>31375000</v>
      </c>
      <c r="F50" s="52">
        <v>15651792</v>
      </c>
      <c r="G50" s="52">
        <v>0</v>
      </c>
      <c r="H50" s="52">
        <v>23421</v>
      </c>
      <c r="I50" s="52">
        <v>5791005</v>
      </c>
      <c r="J50" s="51" t="s">
        <v>0</v>
      </c>
      <c r="K50" s="52">
        <v>1208803072</v>
      </c>
      <c r="L50" s="53" t="s">
        <v>0</v>
      </c>
    </row>
    <row r="51" spans="1:12" s="1" customFormat="1" ht="12.75">
      <c r="A51" s="50" t="s">
        <v>29</v>
      </c>
      <c r="B51" s="51" t="s">
        <v>0</v>
      </c>
      <c r="C51" s="51" t="s">
        <v>0</v>
      </c>
      <c r="D51" s="52">
        <v>1208803072</v>
      </c>
      <c r="E51" s="52">
        <v>30472143</v>
      </c>
      <c r="F51" s="52">
        <v>15227267</v>
      </c>
      <c r="G51" s="52">
        <v>0</v>
      </c>
      <c r="H51" s="52">
        <v>8775</v>
      </c>
      <c r="I51" s="52">
        <v>47149</v>
      </c>
      <c r="J51" s="51" t="s">
        <v>0</v>
      </c>
      <c r="K51" s="52">
        <v>1224056723</v>
      </c>
      <c r="L51" s="53" t="s">
        <v>0</v>
      </c>
    </row>
    <row r="52" spans="1:12" s="1" customFormat="1" ht="12.75">
      <c r="A52" s="50" t="s">
        <v>30</v>
      </c>
      <c r="B52" s="51" t="s">
        <v>0</v>
      </c>
      <c r="C52" s="51" t="s">
        <v>0</v>
      </c>
      <c r="D52" s="52">
        <v>1224056723</v>
      </c>
      <c r="E52" s="52">
        <v>90800000</v>
      </c>
      <c r="F52" s="52">
        <v>15709050</v>
      </c>
      <c r="G52" s="52">
        <v>0</v>
      </c>
      <c r="H52" s="52">
        <v>-2418434</v>
      </c>
      <c r="I52" s="52">
        <v>48054</v>
      </c>
      <c r="J52" s="51" t="s">
        <v>0</v>
      </c>
      <c r="K52" s="52">
        <v>1296729239</v>
      </c>
      <c r="L52" s="53" t="s">
        <v>0</v>
      </c>
    </row>
    <row r="53" spans="1:12" s="1" customFormat="1" ht="12.75">
      <c r="A53" s="50" t="s">
        <v>31</v>
      </c>
      <c r="B53" s="56" t="s">
        <v>0</v>
      </c>
      <c r="C53" s="56" t="s">
        <v>0</v>
      </c>
      <c r="D53" s="20">
        <v>1296729239</v>
      </c>
      <c r="E53" s="20">
        <v>31011000</v>
      </c>
      <c r="F53" s="20">
        <v>16528507</v>
      </c>
      <c r="G53" s="20">
        <v>0</v>
      </c>
      <c r="H53" s="20">
        <v>1066</v>
      </c>
      <c r="I53" s="20">
        <v>91918</v>
      </c>
      <c r="J53" s="56" t="s">
        <v>0</v>
      </c>
      <c r="K53" s="20">
        <v>1311212798</v>
      </c>
      <c r="L53" s="57" t="s">
        <v>0</v>
      </c>
    </row>
    <row r="54" spans="1:12" s="1" customFormat="1" ht="12.75">
      <c r="A54" s="50" t="s">
        <v>32</v>
      </c>
      <c r="B54" s="56" t="s">
        <v>0</v>
      </c>
      <c r="C54" s="56" t="s">
        <v>0</v>
      </c>
      <c r="D54" s="20">
        <v>1311212798</v>
      </c>
      <c r="E54" s="20">
        <v>52042494</v>
      </c>
      <c r="F54" s="20">
        <v>16205289</v>
      </c>
      <c r="G54" s="20">
        <v>0</v>
      </c>
      <c r="H54" s="20">
        <v>-339</v>
      </c>
      <c r="I54" s="20">
        <v>20601</v>
      </c>
      <c r="J54" s="56" t="s">
        <v>0</v>
      </c>
      <c r="K54" s="20">
        <v>1347049664</v>
      </c>
      <c r="L54" s="57" t="s">
        <v>0</v>
      </c>
    </row>
    <row r="55" spans="1:12" s="1" customFormat="1" ht="13.5" thickBot="1">
      <c r="A55" s="50" t="s">
        <v>33</v>
      </c>
      <c r="B55" s="56" t="s">
        <v>0</v>
      </c>
      <c r="C55" s="56" t="s">
        <v>0</v>
      </c>
      <c r="D55" s="20">
        <v>1347049664</v>
      </c>
      <c r="E55" s="20">
        <v>51526430</v>
      </c>
      <c r="F55" s="20">
        <v>78329476</v>
      </c>
      <c r="G55" s="20">
        <v>0</v>
      </c>
      <c r="H55" s="20">
        <v>36534</v>
      </c>
      <c r="I55" s="20">
        <v>4608559</v>
      </c>
      <c r="J55" s="56" t="s">
        <v>0</v>
      </c>
      <c r="K55" s="20">
        <v>1320283152</v>
      </c>
      <c r="L55" s="57" t="s">
        <v>0</v>
      </c>
    </row>
    <row r="56" spans="1:12" s="1" customFormat="1" ht="12.75" hidden="1">
      <c r="A56" s="50" t="s">
        <v>34</v>
      </c>
      <c r="B56" s="56" t="s">
        <v>0</v>
      </c>
      <c r="C56" s="56" t="s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56" t="s">
        <v>0</v>
      </c>
      <c r="K56" s="20">
        <v>0</v>
      </c>
      <c r="L56" s="57" t="s">
        <v>0</v>
      </c>
    </row>
    <row r="57" spans="1:12" s="1" customFormat="1" ht="12.75" hidden="1">
      <c r="A57" s="50" t="s">
        <v>36</v>
      </c>
      <c r="B57" s="56" t="s">
        <v>0</v>
      </c>
      <c r="C57" s="56" t="s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56" t="s">
        <v>0</v>
      </c>
      <c r="K57" s="20">
        <v>0</v>
      </c>
      <c r="L57" s="57" t="s">
        <v>0</v>
      </c>
    </row>
    <row r="58" spans="1:12" s="1" customFormat="1" ht="12.75" hidden="1">
      <c r="A58" s="50" t="s">
        <v>37</v>
      </c>
      <c r="B58" s="56" t="s">
        <v>0</v>
      </c>
      <c r="C58" s="56" t="s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56" t="s">
        <v>0</v>
      </c>
      <c r="K58" s="20">
        <v>0</v>
      </c>
      <c r="L58" s="57">
        <v>0</v>
      </c>
    </row>
    <row r="59" spans="1:12" s="1" customFormat="1" ht="13.5" hidden="1" thickBot="1">
      <c r="A59" s="50" t="s">
        <v>39</v>
      </c>
      <c r="B59" s="63" t="s">
        <v>0</v>
      </c>
      <c r="C59" s="63" t="s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3" t="s">
        <v>0</v>
      </c>
      <c r="K59" s="64">
        <v>0</v>
      </c>
      <c r="L59" s="65" t="s">
        <v>0</v>
      </c>
    </row>
    <row r="60" spans="1:12" s="1" customFormat="1" ht="13.5" thickBot="1">
      <c r="A60" s="41" t="str">
        <f>"Total per year "&amp;RIGHT($A$7,4)&amp;":"</f>
        <v>Total per year 2015:</v>
      </c>
      <c r="B60" s="26" t="s">
        <v>0</v>
      </c>
      <c r="C60" s="26" t="s">
        <v>0</v>
      </c>
      <c r="D60" s="66">
        <v>1111610990</v>
      </c>
      <c r="E60" s="66">
        <v>370876929</v>
      </c>
      <c r="F60" s="66">
        <v>158638014</v>
      </c>
      <c r="G60" s="66">
        <v>0</v>
      </c>
      <c r="H60" s="66">
        <v>-2312556</v>
      </c>
      <c r="I60" s="66">
        <v>15771529</v>
      </c>
      <c r="J60" s="26" t="s">
        <v>0</v>
      </c>
      <c r="K60" s="66">
        <v>1321537349</v>
      </c>
      <c r="L60" s="67" t="s">
        <v>0</v>
      </c>
    </row>
    <row r="61" spans="1:12" s="1" customFormat="1" ht="15" customHeight="1">
      <c r="A61" s="33" t="s">
        <v>19</v>
      </c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1" customFormat="1" ht="15" customHeight="1">
      <c r="A62" s="34" t="s">
        <v>8</v>
      </c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&amp;N&amp;R&amp;8
</oddFooter>
  </headerFooter>
  <rowBreaks count="1" manualBreakCount="1">
    <brk id="41" max="1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3" s="69" customFormat="1" ht="45.75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8"/>
    </row>
    <row r="2" spans="1:13" s="69" customFormat="1" ht="24" customHeight="1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8"/>
    </row>
    <row r="3" spans="1:12" s="70" customFormat="1" ht="30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70" customFormat="1" ht="30" customHeight="1">
      <c r="A4" s="82" t="s">
        <v>59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1" customFormat="1" ht="15.75" customHeight="1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1" customFormat="1" ht="15.75" customHeight="1">
      <c r="A6" s="84" t="s">
        <v>18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1" customFormat="1" ht="15.75" customHeight="1">
      <c r="A7" s="71" t="s">
        <v>80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" customFormat="1" ht="17.25" customHeight="1" thickBot="1">
      <c r="A8" s="35"/>
      <c r="B8" s="35"/>
      <c r="C8" s="35"/>
      <c r="D8" s="35"/>
      <c r="E8" s="35"/>
      <c r="F8" s="35"/>
      <c r="G8" s="35"/>
      <c r="H8" s="35"/>
      <c r="I8" s="36"/>
      <c r="J8" s="35"/>
      <c r="K8" s="35"/>
      <c r="L8" s="37" t="s">
        <v>3</v>
      </c>
    </row>
    <row r="9" spans="1:12" s="1" customFormat="1" ht="25.5" customHeight="1">
      <c r="A9" s="73" t="s">
        <v>4</v>
      </c>
      <c r="B9" s="75" t="s">
        <v>5</v>
      </c>
      <c r="C9" s="75"/>
      <c r="D9" s="75" t="s">
        <v>40</v>
      </c>
      <c r="E9" s="75" t="s">
        <v>7</v>
      </c>
      <c r="F9" s="75"/>
      <c r="G9" s="75"/>
      <c r="H9" s="75"/>
      <c r="I9" s="75"/>
      <c r="J9" s="75" t="s">
        <v>9</v>
      </c>
      <c r="K9" s="75"/>
      <c r="L9" s="77" t="s">
        <v>41</v>
      </c>
    </row>
    <row r="10" spans="1:12" s="1" customFormat="1" ht="38.25">
      <c r="A10" s="74"/>
      <c r="B10" s="2" t="s">
        <v>6</v>
      </c>
      <c r="C10" s="2" t="s">
        <v>1</v>
      </c>
      <c r="D10" s="76"/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6</v>
      </c>
      <c r="K10" s="2" t="s">
        <v>47</v>
      </c>
      <c r="L10" s="78"/>
    </row>
    <row r="11" spans="1:12" s="1" customFormat="1" ht="13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40">
        <v>12</v>
      </c>
    </row>
    <row r="12" spans="1:12" s="1" customFormat="1" ht="13.5">
      <c r="A12" s="3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1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12.75">
      <c r="A14" s="9" t="s">
        <v>11</v>
      </c>
      <c r="B14" s="42">
        <v>95000000</v>
      </c>
      <c r="C14" s="42">
        <v>95000000</v>
      </c>
      <c r="D14" s="42">
        <v>110000000</v>
      </c>
      <c r="E14" s="42">
        <v>0</v>
      </c>
      <c r="F14" s="42">
        <v>15000000</v>
      </c>
      <c r="G14" s="42">
        <v>0</v>
      </c>
      <c r="H14" s="42">
        <v>0</v>
      </c>
      <c r="I14" s="42">
        <v>0</v>
      </c>
      <c r="J14" s="42">
        <v>95000000</v>
      </c>
      <c r="K14" s="42">
        <v>95000000</v>
      </c>
      <c r="L14" s="43">
        <v>0</v>
      </c>
    </row>
    <row r="15" spans="1:12" s="1" customFormat="1" ht="12.75">
      <c r="A15" s="9" t="s">
        <v>12</v>
      </c>
      <c r="B15" s="42">
        <v>679893980</v>
      </c>
      <c r="C15" s="42">
        <v>679893980</v>
      </c>
      <c r="D15" s="42">
        <v>733003555</v>
      </c>
      <c r="E15" s="42">
        <v>32446000</v>
      </c>
      <c r="F15" s="42">
        <v>85555575</v>
      </c>
      <c r="G15" s="42">
        <v>0</v>
      </c>
      <c r="H15" s="42">
        <v>0</v>
      </c>
      <c r="I15" s="42">
        <v>4812501</v>
      </c>
      <c r="J15" s="42">
        <v>679893980</v>
      </c>
      <c r="K15" s="42">
        <v>679893980</v>
      </c>
      <c r="L15" s="43">
        <v>0</v>
      </c>
    </row>
    <row r="16" spans="1:12" s="1" customFormat="1" ht="12.75">
      <c r="A16" s="9" t="s">
        <v>13</v>
      </c>
      <c r="B16" s="44">
        <v>413743442</v>
      </c>
      <c r="C16" s="44">
        <v>413743442</v>
      </c>
      <c r="D16" s="44">
        <v>413743442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413743442</v>
      </c>
      <c r="K16" s="44">
        <v>413743442</v>
      </c>
      <c r="L16" s="45">
        <v>0</v>
      </c>
    </row>
    <row r="17" spans="1:12" s="1" customFormat="1" ht="12.75">
      <c r="A17" s="10" t="s">
        <v>51</v>
      </c>
      <c r="B17" s="20">
        <v>1188637422</v>
      </c>
      <c r="C17" s="20">
        <v>1188637422</v>
      </c>
      <c r="D17" s="20">
        <v>1256746997</v>
      </c>
      <c r="E17" s="20">
        <v>32446000</v>
      </c>
      <c r="F17" s="20">
        <v>100555575</v>
      </c>
      <c r="G17" s="20">
        <v>0</v>
      </c>
      <c r="H17" s="20">
        <v>0</v>
      </c>
      <c r="I17" s="20">
        <v>4812501</v>
      </c>
      <c r="J17" s="20">
        <v>1188637422</v>
      </c>
      <c r="K17" s="20">
        <v>1188637422</v>
      </c>
      <c r="L17" s="30">
        <v>0</v>
      </c>
    </row>
    <row r="18" spans="1:12" s="1" customFormat="1" ht="13.5" thickBot="1">
      <c r="A18" s="12" t="str">
        <f>"Total in "&amp;LEFT($A$7,LEN($A$7)-5)&amp;":"</f>
        <v>Total in September:</v>
      </c>
      <c r="B18" s="13" t="s">
        <v>0</v>
      </c>
      <c r="C18" s="14">
        <v>1188637422</v>
      </c>
      <c r="D18" s="14">
        <v>1256746997</v>
      </c>
      <c r="E18" s="14">
        <v>32446000</v>
      </c>
      <c r="F18" s="14">
        <v>100555575</v>
      </c>
      <c r="G18" s="14">
        <v>0</v>
      </c>
      <c r="H18" s="14">
        <v>0</v>
      </c>
      <c r="I18" s="14">
        <v>4812501</v>
      </c>
      <c r="J18" s="13" t="s">
        <v>0</v>
      </c>
      <c r="K18" s="14">
        <v>1188637422</v>
      </c>
      <c r="L18" s="15">
        <v>0</v>
      </c>
    </row>
    <row r="19" spans="1:256" s="1" customFormat="1" ht="12" customHeight="1">
      <c r="A19" s="3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2.75">
      <c r="A20" s="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18" t="s">
        <v>15</v>
      </c>
      <c r="B21" s="42">
        <v>2517730</v>
      </c>
      <c r="C21" s="42">
        <v>2517730</v>
      </c>
      <c r="D21" s="42">
        <v>1589668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1589668</v>
      </c>
      <c r="K21" s="42">
        <v>1589668</v>
      </c>
      <c r="L21" s="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18" t="s">
        <v>16</v>
      </c>
      <c r="B22" s="42">
        <v>538040</v>
      </c>
      <c r="C22" s="42">
        <v>538040</v>
      </c>
      <c r="D22" s="42">
        <v>191011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191011</v>
      </c>
      <c r="K22" s="42">
        <v>191011</v>
      </c>
      <c r="L22" s="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33.75">
      <c r="A23" s="18" t="s">
        <v>48</v>
      </c>
      <c r="B23" s="42">
        <v>25066</v>
      </c>
      <c r="C23" s="42">
        <v>25066</v>
      </c>
      <c r="D23" s="42">
        <v>8023</v>
      </c>
      <c r="E23" s="42">
        <v>0</v>
      </c>
      <c r="F23" s="42">
        <v>950</v>
      </c>
      <c r="G23" s="42">
        <v>0</v>
      </c>
      <c r="H23" s="42">
        <v>0</v>
      </c>
      <c r="I23" s="42">
        <v>0</v>
      </c>
      <c r="J23" s="42">
        <v>7073</v>
      </c>
      <c r="K23" s="42">
        <v>7073</v>
      </c>
      <c r="L23" s="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18" t="s">
        <v>49</v>
      </c>
      <c r="B24" s="42">
        <v>34089</v>
      </c>
      <c r="C24" s="42">
        <v>34089</v>
      </c>
      <c r="D24" s="42">
        <v>20492</v>
      </c>
      <c r="E24" s="42">
        <v>0</v>
      </c>
      <c r="F24" s="42">
        <v>569</v>
      </c>
      <c r="G24" s="42">
        <v>0</v>
      </c>
      <c r="H24" s="42">
        <v>0</v>
      </c>
      <c r="I24" s="42">
        <v>0</v>
      </c>
      <c r="J24" s="42">
        <v>19923</v>
      </c>
      <c r="K24" s="42">
        <v>19923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18" t="s">
        <v>50</v>
      </c>
      <c r="B25" s="42">
        <v>4264</v>
      </c>
      <c r="C25" s="42">
        <v>4264</v>
      </c>
      <c r="D25" s="42">
        <v>268</v>
      </c>
      <c r="E25" s="42">
        <v>0</v>
      </c>
      <c r="F25" s="42">
        <v>130</v>
      </c>
      <c r="G25" s="42">
        <v>0</v>
      </c>
      <c r="H25" s="42">
        <v>0</v>
      </c>
      <c r="I25" s="42">
        <v>0</v>
      </c>
      <c r="J25" s="42">
        <v>138</v>
      </c>
      <c r="K25" s="42">
        <v>138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8" t="s">
        <v>71</v>
      </c>
      <c r="B26" s="42">
        <v>15246</v>
      </c>
      <c r="C26" s="42">
        <v>15246</v>
      </c>
      <c r="D26" s="42">
        <v>7115</v>
      </c>
      <c r="E26" s="42">
        <v>0</v>
      </c>
      <c r="F26" s="42">
        <v>508</v>
      </c>
      <c r="G26" s="42">
        <v>0</v>
      </c>
      <c r="H26" s="42">
        <v>0</v>
      </c>
      <c r="I26" s="42">
        <v>0</v>
      </c>
      <c r="J26" s="42">
        <v>6607</v>
      </c>
      <c r="K26" s="42">
        <v>6607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18" t="s">
        <v>23</v>
      </c>
      <c r="B27" s="42">
        <v>36440</v>
      </c>
      <c r="C27" s="42">
        <v>36440</v>
      </c>
      <c r="D27" s="42">
        <v>6303</v>
      </c>
      <c r="E27" s="42">
        <v>0</v>
      </c>
      <c r="F27" s="42">
        <v>483</v>
      </c>
      <c r="G27" s="42">
        <v>0</v>
      </c>
      <c r="H27" s="42">
        <v>0</v>
      </c>
      <c r="I27" s="42">
        <v>11</v>
      </c>
      <c r="J27" s="42">
        <v>5820</v>
      </c>
      <c r="K27" s="42">
        <v>5820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18" t="s">
        <v>17</v>
      </c>
      <c r="B28" s="42">
        <v>317447</v>
      </c>
      <c r="C28" s="42">
        <v>317447</v>
      </c>
      <c r="D28" s="42">
        <v>69996</v>
      </c>
      <c r="E28" s="42">
        <v>0</v>
      </c>
      <c r="F28" s="42">
        <v>4788</v>
      </c>
      <c r="G28" s="42">
        <v>0</v>
      </c>
      <c r="H28" s="42">
        <v>0</v>
      </c>
      <c r="I28" s="42">
        <v>122</v>
      </c>
      <c r="J28" s="42">
        <v>65208</v>
      </c>
      <c r="K28" s="42">
        <v>65208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18" t="s">
        <v>35</v>
      </c>
      <c r="B29" s="42">
        <v>135347</v>
      </c>
      <c r="C29" s="42">
        <v>135347</v>
      </c>
      <c r="D29" s="42">
        <v>66816</v>
      </c>
      <c r="E29" s="42">
        <v>0</v>
      </c>
      <c r="F29" s="42">
        <v>1505</v>
      </c>
      <c r="G29" s="42">
        <v>0</v>
      </c>
      <c r="H29" s="42">
        <v>0</v>
      </c>
      <c r="I29" s="42">
        <v>280</v>
      </c>
      <c r="J29" s="42">
        <v>65311</v>
      </c>
      <c r="K29" s="42">
        <v>65311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18" t="s">
        <v>25</v>
      </c>
      <c r="B30" s="42">
        <v>5022737</v>
      </c>
      <c r="C30" s="42">
        <v>5022737</v>
      </c>
      <c r="D30" s="42">
        <v>4394895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4394895</v>
      </c>
      <c r="K30" s="42">
        <v>4394895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18" t="s">
        <v>38</v>
      </c>
      <c r="B31" s="42">
        <v>14894285</v>
      </c>
      <c r="C31" s="42">
        <v>14894285</v>
      </c>
      <c r="D31" s="42">
        <v>13164285</v>
      </c>
      <c r="E31" s="42">
        <v>1730000</v>
      </c>
      <c r="F31" s="42">
        <v>0</v>
      </c>
      <c r="G31" s="42">
        <v>0</v>
      </c>
      <c r="H31" s="42">
        <v>0</v>
      </c>
      <c r="I31" s="42">
        <v>13810</v>
      </c>
      <c r="J31" s="42">
        <v>14894285</v>
      </c>
      <c r="K31" s="42">
        <v>14894285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18" t="s">
        <v>55</v>
      </c>
      <c r="B32" s="42">
        <v>6000000</v>
      </c>
      <c r="C32" s="42">
        <v>6000000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1845</v>
      </c>
      <c r="J32" s="42">
        <v>0</v>
      </c>
      <c r="K32" s="42">
        <v>0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18" t="s">
        <v>62</v>
      </c>
      <c r="B33" s="42">
        <v>6000000</v>
      </c>
      <c r="C33" s="42">
        <v>6000000</v>
      </c>
      <c r="D33" s="42">
        <v>640000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640000</v>
      </c>
      <c r="K33" s="42">
        <v>640000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18" t="s">
        <v>72</v>
      </c>
      <c r="B34" s="42">
        <v>5868</v>
      </c>
      <c r="C34" s="42">
        <v>5868</v>
      </c>
      <c r="D34" s="42">
        <v>3647</v>
      </c>
      <c r="E34" s="42">
        <v>0</v>
      </c>
      <c r="F34" s="42">
        <v>290</v>
      </c>
      <c r="G34" s="42">
        <v>0</v>
      </c>
      <c r="H34" s="42">
        <v>282</v>
      </c>
      <c r="I34" s="42">
        <v>0</v>
      </c>
      <c r="J34" s="42">
        <v>3639</v>
      </c>
      <c r="K34" s="42">
        <v>3639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33.75">
      <c r="A35" s="18" t="s">
        <v>52</v>
      </c>
      <c r="B35" s="42">
        <v>1342</v>
      </c>
      <c r="C35" s="42">
        <v>1342</v>
      </c>
      <c r="D35" s="42">
        <v>673</v>
      </c>
      <c r="E35" s="42">
        <v>0</v>
      </c>
      <c r="F35" s="42">
        <v>33</v>
      </c>
      <c r="G35" s="42">
        <v>0</v>
      </c>
      <c r="H35" s="42">
        <v>249</v>
      </c>
      <c r="I35" s="42">
        <v>0</v>
      </c>
      <c r="J35" s="42">
        <v>889</v>
      </c>
      <c r="K35" s="42">
        <v>889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18" t="s">
        <v>60</v>
      </c>
      <c r="B36" s="42">
        <v>10000</v>
      </c>
      <c r="C36" s="42">
        <v>10000</v>
      </c>
      <c r="D36" s="42">
        <v>10000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10000</v>
      </c>
      <c r="K36" s="42">
        <v>10000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18" t="s">
        <v>63</v>
      </c>
      <c r="B37" s="42">
        <v>552</v>
      </c>
      <c r="C37" s="42">
        <v>552</v>
      </c>
      <c r="D37" s="42">
        <v>368</v>
      </c>
      <c r="E37" s="42">
        <v>0</v>
      </c>
      <c r="F37" s="42">
        <v>23</v>
      </c>
      <c r="G37" s="42">
        <v>0</v>
      </c>
      <c r="H37" s="42">
        <v>0</v>
      </c>
      <c r="I37" s="42">
        <v>0</v>
      </c>
      <c r="J37" s="42">
        <v>345</v>
      </c>
      <c r="K37" s="42">
        <v>345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33.75">
      <c r="A38" s="18" t="s">
        <v>68</v>
      </c>
      <c r="B38" s="42">
        <v>1584</v>
      </c>
      <c r="C38" s="42">
        <v>1584</v>
      </c>
      <c r="D38" s="42">
        <v>1122</v>
      </c>
      <c r="E38" s="42">
        <v>0</v>
      </c>
      <c r="F38" s="42">
        <v>66</v>
      </c>
      <c r="G38" s="42">
        <v>0</v>
      </c>
      <c r="H38" s="42">
        <v>0</v>
      </c>
      <c r="I38" s="42">
        <v>0</v>
      </c>
      <c r="J38" s="42">
        <v>1056</v>
      </c>
      <c r="K38" s="42">
        <v>1056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2.75">
      <c r="A39" s="10" t="s">
        <v>51</v>
      </c>
      <c r="B39" s="20">
        <v>35560037</v>
      </c>
      <c r="C39" s="20">
        <v>35560037</v>
      </c>
      <c r="D39" s="20">
        <v>20174682</v>
      </c>
      <c r="E39" s="20">
        <v>1730000</v>
      </c>
      <c r="F39" s="20">
        <v>9345</v>
      </c>
      <c r="G39" s="20">
        <v>0</v>
      </c>
      <c r="H39" s="20">
        <v>531</v>
      </c>
      <c r="I39" s="20">
        <v>16068</v>
      </c>
      <c r="J39" s="20">
        <v>21895868</v>
      </c>
      <c r="K39" s="20">
        <v>21895868</v>
      </c>
      <c r="L39" s="30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2" customHeight="1" thickBot="1">
      <c r="A40" s="12" t="str">
        <f>"Total in "&amp;LEFT($A$7,LEN($A$7)-5)&amp;":"</f>
        <v>Total in September:</v>
      </c>
      <c r="B40" s="13" t="s">
        <v>0</v>
      </c>
      <c r="C40" s="54">
        <v>35560037</v>
      </c>
      <c r="D40" s="54">
        <v>20174682</v>
      </c>
      <c r="E40" s="54">
        <v>1730000</v>
      </c>
      <c r="F40" s="54">
        <v>9345</v>
      </c>
      <c r="G40" s="54">
        <v>0</v>
      </c>
      <c r="H40" s="54">
        <v>531</v>
      </c>
      <c r="I40" s="54">
        <v>16068</v>
      </c>
      <c r="J40" s="13" t="s">
        <v>0</v>
      </c>
      <c r="K40" s="54">
        <v>21895868</v>
      </c>
      <c r="L40" s="58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3.5">
      <c r="A41" s="32" t="s">
        <v>20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2.75">
      <c r="A42" s="6" t="s">
        <v>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" customHeight="1">
      <c r="A43" s="21" t="s">
        <v>14</v>
      </c>
      <c r="B43" s="22">
        <v>109984062</v>
      </c>
      <c r="C43" s="22">
        <v>109984062</v>
      </c>
      <c r="D43" s="23">
        <v>44615670</v>
      </c>
      <c r="E43" s="22">
        <v>0</v>
      </c>
      <c r="F43" s="23">
        <v>75303</v>
      </c>
      <c r="G43" s="23">
        <v>0</v>
      </c>
      <c r="H43" s="23">
        <v>-5</v>
      </c>
      <c r="I43" s="23">
        <v>4703</v>
      </c>
      <c r="J43" s="42">
        <v>44540362</v>
      </c>
      <c r="K43" s="19">
        <v>44540362</v>
      </c>
      <c r="L43" s="31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.75">
      <c r="A44" s="10" t="s">
        <v>10</v>
      </c>
      <c r="B44" s="24">
        <v>109984062</v>
      </c>
      <c r="C44" s="24">
        <v>109984062</v>
      </c>
      <c r="D44" s="24">
        <v>44615670</v>
      </c>
      <c r="E44" s="24">
        <v>0</v>
      </c>
      <c r="F44" s="24">
        <v>75303</v>
      </c>
      <c r="G44" s="24">
        <v>0</v>
      </c>
      <c r="H44" s="24">
        <v>-5</v>
      </c>
      <c r="I44" s="24">
        <v>4703</v>
      </c>
      <c r="J44" s="24">
        <v>44540362</v>
      </c>
      <c r="K44" s="24">
        <v>44540362</v>
      </c>
      <c r="L44" s="30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2" s="1" customFormat="1" ht="12" customHeight="1" thickBot="1">
      <c r="A45" s="12" t="str">
        <f>"Total in "&amp;LEFT($A$7,LEN($A$7)-5)&amp;":"</f>
        <v>Total in September:</v>
      </c>
      <c r="B45" s="13" t="s">
        <v>0</v>
      </c>
      <c r="C45" s="14">
        <v>109984062</v>
      </c>
      <c r="D45" s="14">
        <v>44615670</v>
      </c>
      <c r="E45" s="14">
        <v>0</v>
      </c>
      <c r="F45" s="14">
        <v>75303</v>
      </c>
      <c r="G45" s="14">
        <v>0</v>
      </c>
      <c r="H45" s="14">
        <v>-5</v>
      </c>
      <c r="I45" s="14">
        <v>4703</v>
      </c>
      <c r="J45" s="13" t="s">
        <v>0</v>
      </c>
      <c r="K45" s="14">
        <v>44540362</v>
      </c>
      <c r="L45" s="15">
        <v>0</v>
      </c>
    </row>
    <row r="46" spans="1:12" s="1" customFormat="1" ht="12" customHeight="1" thickBot="1">
      <c r="A46" s="60" t="s">
        <v>1</v>
      </c>
      <c r="B46" s="61">
        <v>1334181521</v>
      </c>
      <c r="C46" s="61">
        <v>1334181521</v>
      </c>
      <c r="D46" s="61">
        <v>1321537349</v>
      </c>
      <c r="E46" s="61">
        <v>34176000</v>
      </c>
      <c r="F46" s="61">
        <v>100640223</v>
      </c>
      <c r="G46" s="61">
        <v>0</v>
      </c>
      <c r="H46" s="61">
        <v>526</v>
      </c>
      <c r="I46" s="61">
        <v>4833272</v>
      </c>
      <c r="J46" s="61">
        <v>1255073652</v>
      </c>
      <c r="K46" s="61">
        <v>1255073652</v>
      </c>
      <c r="L46" s="62">
        <v>0</v>
      </c>
    </row>
    <row r="47" spans="1:12" s="1" customFormat="1" ht="13.5" thickBot="1">
      <c r="A47" s="25" t="str">
        <f>"Grand total in "&amp;LEFT($A$7,LEN($A$7)-5)&amp;":"</f>
        <v>Grand total in September:</v>
      </c>
      <c r="B47" s="26" t="s">
        <v>0</v>
      </c>
      <c r="C47" s="55">
        <v>1334181521</v>
      </c>
      <c r="D47" s="55">
        <v>1321537349</v>
      </c>
      <c r="E47" s="55">
        <v>34176000</v>
      </c>
      <c r="F47" s="55">
        <v>100640223</v>
      </c>
      <c r="G47" s="55">
        <v>0</v>
      </c>
      <c r="H47" s="55">
        <v>526</v>
      </c>
      <c r="I47" s="55">
        <v>4833272</v>
      </c>
      <c r="J47" s="26" t="s">
        <v>0</v>
      </c>
      <c r="K47" s="55">
        <v>1255073652</v>
      </c>
      <c r="L47" s="59">
        <v>0</v>
      </c>
    </row>
    <row r="48" spans="1:12" s="1" customFormat="1" ht="12.75">
      <c r="A48" s="46" t="s">
        <v>27</v>
      </c>
      <c r="B48" s="47" t="s">
        <v>0</v>
      </c>
      <c r="C48" s="47" t="s">
        <v>0</v>
      </c>
      <c r="D48" s="48">
        <v>1111610990</v>
      </c>
      <c r="E48" s="48">
        <v>81784862</v>
      </c>
      <c r="F48" s="48">
        <v>373706</v>
      </c>
      <c r="G48" s="48">
        <v>0</v>
      </c>
      <c r="H48" s="48">
        <v>34297</v>
      </c>
      <c r="I48" s="48">
        <v>4041662</v>
      </c>
      <c r="J48" s="47" t="s">
        <v>0</v>
      </c>
      <c r="K48" s="48">
        <v>1193056443</v>
      </c>
      <c r="L48" s="49" t="s">
        <v>0</v>
      </c>
    </row>
    <row r="49" spans="1:12" s="1" customFormat="1" ht="12.75">
      <c r="A49" s="50" t="s">
        <v>28</v>
      </c>
      <c r="B49" s="51" t="s">
        <v>0</v>
      </c>
      <c r="C49" s="51" t="s">
        <v>0</v>
      </c>
      <c r="D49" s="52">
        <v>1193056443</v>
      </c>
      <c r="E49" s="52">
        <v>31375000</v>
      </c>
      <c r="F49" s="52">
        <v>15651792</v>
      </c>
      <c r="G49" s="52">
        <v>0</v>
      </c>
      <c r="H49" s="52">
        <v>23421</v>
      </c>
      <c r="I49" s="52">
        <v>5791005</v>
      </c>
      <c r="J49" s="51" t="s">
        <v>0</v>
      </c>
      <c r="K49" s="52">
        <v>1208803072</v>
      </c>
      <c r="L49" s="53" t="s">
        <v>0</v>
      </c>
    </row>
    <row r="50" spans="1:12" s="1" customFormat="1" ht="12.75">
      <c r="A50" s="50" t="s">
        <v>29</v>
      </c>
      <c r="B50" s="51" t="s">
        <v>0</v>
      </c>
      <c r="C50" s="51" t="s">
        <v>0</v>
      </c>
      <c r="D50" s="52">
        <v>1208803072</v>
      </c>
      <c r="E50" s="52">
        <v>30472143</v>
      </c>
      <c r="F50" s="52">
        <v>15227267</v>
      </c>
      <c r="G50" s="52">
        <v>0</v>
      </c>
      <c r="H50" s="52">
        <v>8775</v>
      </c>
      <c r="I50" s="52">
        <v>47149</v>
      </c>
      <c r="J50" s="51" t="s">
        <v>0</v>
      </c>
      <c r="K50" s="52">
        <v>1224056723</v>
      </c>
      <c r="L50" s="53" t="s">
        <v>0</v>
      </c>
    </row>
    <row r="51" spans="1:12" s="1" customFormat="1" ht="12.75">
      <c r="A51" s="50" t="s">
        <v>30</v>
      </c>
      <c r="B51" s="51" t="s">
        <v>0</v>
      </c>
      <c r="C51" s="51" t="s">
        <v>0</v>
      </c>
      <c r="D51" s="52">
        <v>1224056723</v>
      </c>
      <c r="E51" s="52">
        <v>90800000</v>
      </c>
      <c r="F51" s="52">
        <v>15709050</v>
      </c>
      <c r="G51" s="52">
        <v>0</v>
      </c>
      <c r="H51" s="52">
        <v>-2418434</v>
      </c>
      <c r="I51" s="52">
        <v>48054</v>
      </c>
      <c r="J51" s="51" t="s">
        <v>0</v>
      </c>
      <c r="K51" s="52">
        <v>1296729239</v>
      </c>
      <c r="L51" s="53" t="s">
        <v>0</v>
      </c>
    </row>
    <row r="52" spans="1:12" s="1" customFormat="1" ht="12.75">
      <c r="A52" s="50" t="s">
        <v>31</v>
      </c>
      <c r="B52" s="56" t="s">
        <v>0</v>
      </c>
      <c r="C52" s="56" t="s">
        <v>0</v>
      </c>
      <c r="D52" s="20">
        <v>1296729239</v>
      </c>
      <c r="E52" s="20">
        <v>31011000</v>
      </c>
      <c r="F52" s="20">
        <v>16528507</v>
      </c>
      <c r="G52" s="20">
        <v>0</v>
      </c>
      <c r="H52" s="20">
        <v>1066</v>
      </c>
      <c r="I52" s="20">
        <v>91918</v>
      </c>
      <c r="J52" s="56" t="s">
        <v>0</v>
      </c>
      <c r="K52" s="20">
        <v>1311212798</v>
      </c>
      <c r="L52" s="57" t="s">
        <v>0</v>
      </c>
    </row>
    <row r="53" spans="1:12" s="1" customFormat="1" ht="12.75">
      <c r="A53" s="50" t="s">
        <v>32</v>
      </c>
      <c r="B53" s="56" t="s">
        <v>0</v>
      </c>
      <c r="C53" s="56" t="s">
        <v>0</v>
      </c>
      <c r="D53" s="20">
        <v>1311212798</v>
      </c>
      <c r="E53" s="20">
        <v>52042494</v>
      </c>
      <c r="F53" s="20">
        <v>16205289</v>
      </c>
      <c r="G53" s="20">
        <v>0</v>
      </c>
      <c r="H53" s="20">
        <v>-339</v>
      </c>
      <c r="I53" s="20">
        <v>20601</v>
      </c>
      <c r="J53" s="56" t="s">
        <v>0</v>
      </c>
      <c r="K53" s="20">
        <v>1347049664</v>
      </c>
      <c r="L53" s="57" t="s">
        <v>0</v>
      </c>
    </row>
    <row r="54" spans="1:12" s="1" customFormat="1" ht="12.75">
      <c r="A54" s="50" t="s">
        <v>33</v>
      </c>
      <c r="B54" s="56" t="s">
        <v>0</v>
      </c>
      <c r="C54" s="56" t="s">
        <v>0</v>
      </c>
      <c r="D54" s="20">
        <v>1347049664</v>
      </c>
      <c r="E54" s="20">
        <v>51526430</v>
      </c>
      <c r="F54" s="20">
        <v>78329476</v>
      </c>
      <c r="G54" s="20">
        <v>0</v>
      </c>
      <c r="H54" s="20">
        <v>36534</v>
      </c>
      <c r="I54" s="20">
        <v>4608559</v>
      </c>
      <c r="J54" s="56" t="s">
        <v>0</v>
      </c>
      <c r="K54" s="20">
        <v>1320283152</v>
      </c>
      <c r="L54" s="57" t="s">
        <v>0</v>
      </c>
    </row>
    <row r="55" spans="1:12" s="1" customFormat="1" ht="13.5" thickBot="1">
      <c r="A55" s="50" t="s">
        <v>34</v>
      </c>
      <c r="B55" s="56" t="s">
        <v>0</v>
      </c>
      <c r="C55" s="56" t="s">
        <v>0</v>
      </c>
      <c r="D55" s="20">
        <v>1320283152</v>
      </c>
      <c r="E55" s="20">
        <v>1865000</v>
      </c>
      <c r="F55" s="20">
        <v>612927</v>
      </c>
      <c r="G55" s="20">
        <v>0</v>
      </c>
      <c r="H55" s="20">
        <v>2124</v>
      </c>
      <c r="I55" s="20">
        <v>1122581</v>
      </c>
      <c r="J55" s="56" t="s">
        <v>0</v>
      </c>
      <c r="K55" s="20">
        <v>1321537349</v>
      </c>
      <c r="L55" s="57" t="s">
        <v>0</v>
      </c>
    </row>
    <row r="56" spans="1:12" s="1" customFormat="1" ht="12.75" hidden="1">
      <c r="A56" s="50" t="s">
        <v>36</v>
      </c>
      <c r="B56" s="56" t="s">
        <v>0</v>
      </c>
      <c r="C56" s="56" t="s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56" t="s">
        <v>0</v>
      </c>
      <c r="K56" s="20">
        <v>0</v>
      </c>
      <c r="L56" s="57" t="s">
        <v>0</v>
      </c>
    </row>
    <row r="57" spans="1:12" s="1" customFormat="1" ht="12.75" hidden="1">
      <c r="A57" s="50" t="s">
        <v>37</v>
      </c>
      <c r="B57" s="56" t="s">
        <v>0</v>
      </c>
      <c r="C57" s="56" t="s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56" t="s">
        <v>0</v>
      </c>
      <c r="K57" s="20">
        <v>0</v>
      </c>
      <c r="L57" s="57">
        <v>0</v>
      </c>
    </row>
    <row r="58" spans="1:12" s="1" customFormat="1" ht="13.5" hidden="1" thickBot="1">
      <c r="A58" s="50" t="s">
        <v>39</v>
      </c>
      <c r="B58" s="63" t="s">
        <v>0</v>
      </c>
      <c r="C58" s="63" t="s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3" t="s">
        <v>0</v>
      </c>
      <c r="K58" s="64">
        <v>0</v>
      </c>
      <c r="L58" s="65" t="s">
        <v>0</v>
      </c>
    </row>
    <row r="59" spans="1:12" s="1" customFormat="1" ht="13.5" thickBot="1">
      <c r="A59" s="41" t="str">
        <f>"Total per year "&amp;RIGHT($A$7,4)&amp;":"</f>
        <v>Total per year 2015:</v>
      </c>
      <c r="B59" s="26" t="s">
        <v>0</v>
      </c>
      <c r="C59" s="26" t="s">
        <v>0</v>
      </c>
      <c r="D59" s="66">
        <v>1111610990</v>
      </c>
      <c r="E59" s="66">
        <v>405052929</v>
      </c>
      <c r="F59" s="66">
        <v>259278237</v>
      </c>
      <c r="G59" s="66">
        <v>0</v>
      </c>
      <c r="H59" s="66">
        <v>-2312030</v>
      </c>
      <c r="I59" s="66">
        <v>20604801</v>
      </c>
      <c r="J59" s="26" t="s">
        <v>0</v>
      </c>
      <c r="K59" s="66">
        <v>1255073652</v>
      </c>
      <c r="L59" s="67" t="s">
        <v>0</v>
      </c>
    </row>
    <row r="60" spans="1:12" s="1" customFormat="1" ht="15" customHeight="1">
      <c r="A60" s="33" t="s">
        <v>19</v>
      </c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s="1" customFormat="1" ht="15" customHeight="1">
      <c r="A61" s="34" t="s">
        <v>8</v>
      </c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&amp;N&amp;R&amp;8
</oddFooter>
  </headerFooter>
  <rowBreaks count="1" manualBreakCount="1">
    <brk id="4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 OF THE REPUBLIC OF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Government and Local Government domestic loans and debt securities</dc:title>
  <dc:subject>Report</dc:subject>
  <dc:creator>Reports Department</dc:creator>
  <cp:keywords/>
  <dc:description/>
  <cp:lastModifiedBy>Andris Ciršs</cp:lastModifiedBy>
  <cp:lastPrinted>2015-12-16T08:08:12Z</cp:lastPrinted>
  <dcterms:created xsi:type="dcterms:W3CDTF">2012-02-16T12:37:01Z</dcterms:created>
  <dcterms:modified xsi:type="dcterms:W3CDTF">2016-02-16T08:17:59Z</dcterms:modified>
  <cp:category/>
  <cp:version/>
  <cp:contentType/>
  <cp:contentStatus/>
</cp:coreProperties>
</file>