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1" activeTab="12"/>
  </bookViews>
  <sheets>
    <sheet name="BExRepositorySheet" sheetId="1" state="veryHidden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>
    <definedName name="_xlnm.Print_Area" localSheetId="4">'Apr'!$A$1:$L$36</definedName>
    <definedName name="_xlnm.Print_Area" localSheetId="8">'Aug'!$A$1:$L$36</definedName>
    <definedName name="_xlnm.Print_Area" localSheetId="12">'Dec'!$A$1:$L$37</definedName>
    <definedName name="_xlnm.Print_Area" localSheetId="2">'Feb'!$A$1:$L$36</definedName>
    <definedName name="_xlnm.Print_Area" localSheetId="1">'Jan'!$A$1:$L$36</definedName>
    <definedName name="_xlnm.Print_Area" localSheetId="7">'Jul'!$A$1:$L$36</definedName>
    <definedName name="_xlnm.Print_Area" localSheetId="6">'Jun'!$A$1:$L$36</definedName>
    <definedName name="_xlnm.Print_Area" localSheetId="3">'Mar'!$A$1:$L$36</definedName>
    <definedName name="_xlnm.Print_Area" localSheetId="5">'May'!$A$1:$L$36</definedName>
    <definedName name="_xlnm.Print_Area" localSheetId="11">'Nov'!$A$1:$L$37</definedName>
    <definedName name="_xlnm.Print_Area" localSheetId="10">'Oct'!$A$1:$L$37</definedName>
    <definedName name="_xlnm.Print_Area" localSheetId="9">'Sep'!$A$1:$L$36</definedName>
    <definedName name="_xlnm.Print_Titles" localSheetId="4">'Apr'!$8:$11</definedName>
    <definedName name="_xlnm.Print_Titles" localSheetId="8">'Aug'!$8:$11</definedName>
    <definedName name="_xlnm.Print_Titles" localSheetId="12">'Dec'!$8:$11</definedName>
    <definedName name="_xlnm.Print_Titles" localSheetId="2">'Feb'!$8:$11</definedName>
    <definedName name="_xlnm.Print_Titles" localSheetId="1">'Jan'!$8:$11</definedName>
    <definedName name="_xlnm.Print_Titles" localSheetId="7">'Jul'!$8:$11</definedName>
    <definedName name="_xlnm.Print_Titles" localSheetId="6">'Jun'!$8:$11</definedName>
    <definedName name="_xlnm.Print_Titles" localSheetId="3">'Mar'!$8:$11</definedName>
    <definedName name="_xlnm.Print_Titles" localSheetId="5">'May'!$8:$11</definedName>
    <definedName name="_xlnm.Print_Titles" localSheetId="11">'Nov'!$8:$11</definedName>
    <definedName name="_xlnm.Print_Titles" localSheetId="10">'Oct'!$8:$11</definedName>
    <definedName name="_xlnm.Print_Titles" localSheetId="9">'Sep'!$8:$11</definedName>
  </definedNames>
  <calcPr fullCalcOnLoad="1"/>
</workbook>
</file>

<file path=xl/sharedStrings.xml><?xml version="1.0" encoding="utf-8"?>
<sst xmlns="http://schemas.openxmlformats.org/spreadsheetml/2006/main" count="579" uniqueCount="55">
  <si>
    <t>X</t>
  </si>
  <si>
    <t xml:space="preserve">Treasury of  the Republic of Latvia
</t>
  </si>
  <si>
    <t>Smilšu iela 1, Rīga, LV-1919, Latvia, phone +371 67094222, fax +371 67094220, e-mail kase@kase.gov.lv, www.kase.gov.lv</t>
  </si>
  <si>
    <t>REPORT</t>
  </si>
  <si>
    <t>Rīga</t>
  </si>
  <si>
    <t>Guarantees issued by the Central Government</t>
  </si>
  <si>
    <t>(in currency units)</t>
  </si>
  <si>
    <t>Loan and Lender</t>
  </si>
  <si>
    <t>Amount guaranteed</t>
  </si>
  <si>
    <r>
      <t xml:space="preserve">Debt guaranteed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at the beginning of the period
EUR</t>
    </r>
  </si>
  <si>
    <t>During the period</t>
  </si>
  <si>
    <r>
      <t xml:space="preserve">Debt guaranteed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at the end of the period</t>
    </r>
  </si>
  <si>
    <r>
      <t xml:space="preserve">Undisbursed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at the end of the period
EUR</t>
    </r>
  </si>
  <si>
    <t>Original currency</t>
  </si>
  <si>
    <t>EUR</t>
  </si>
  <si>
    <r>
      <t xml:space="preserve">Disbursed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EUR</t>
    </r>
  </si>
  <si>
    <r>
      <t xml:space="preserve">Principal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paid
EUR</t>
    </r>
  </si>
  <si>
    <t>Currency exposure
EUR</t>
  </si>
  <si>
    <t>Other changes
EUR</t>
  </si>
  <si>
    <t>Interest paid
EUR</t>
  </si>
  <si>
    <t>EUR
(4+5-6+7+8)</t>
  </si>
  <si>
    <t xml:space="preserve">Agriculture and rural development loan guarantee program for year 2007-2013 (range of credit institutions) </t>
  </si>
  <si>
    <t>Public organization "Latvian Olympic committee" Daugavpils (SEB)</t>
  </si>
  <si>
    <t>Public organization "Latvian Olympic committee" Liepaja (SEB)</t>
  </si>
  <si>
    <t>Loans and guarantees for project investment (NIB)</t>
  </si>
  <si>
    <t>Loans and guarantees for environmetal investment (NIB)</t>
  </si>
  <si>
    <t>Hospital Gintermuiza (FMS Wertmanagement AOR)</t>
  </si>
  <si>
    <t>Latvian Development Finance Institution Altum (EIB)</t>
  </si>
  <si>
    <t>Paul Stradins Clinical Hospital (FMS Wertmanagement AOR)</t>
  </si>
  <si>
    <t>Loans and guarantees for EIB supported projects  (EIB)</t>
  </si>
  <si>
    <t>Riga Austrumu Hospital (FMS Wertmanagement AOR)</t>
  </si>
  <si>
    <t>Roja Port Authority (Nordea Bank Finland Plc Latvia branch)</t>
  </si>
  <si>
    <t>Children Clinical Hospital (FMS Wertmanagement AOR)</t>
  </si>
  <si>
    <t>Daugavpils Psyhoneyrological Hospital (FMS Wertmanagement AOR)</t>
  </si>
  <si>
    <t>Vidusdaugavas SPAAO (Danske Bank Latvia branch)</t>
  </si>
  <si>
    <t>Public organization "Latvian Olympic committee" (Swedbank)</t>
  </si>
  <si>
    <t>For study crediting</t>
  </si>
  <si>
    <t>For students crediting</t>
  </si>
  <si>
    <t xml:space="preserve">Total   EUR 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</si>
  <si>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Part of the guaranteed loan</t>
    </r>
  </si>
  <si>
    <t>Monthly Report</t>
  </si>
  <si>
    <t>State Real Estate (Swedbank)</t>
  </si>
  <si>
    <t>January 2020</t>
  </si>
  <si>
    <t>January - February 2020</t>
  </si>
  <si>
    <t>January - March 2020</t>
  </si>
  <si>
    <t>January - April 2020</t>
  </si>
  <si>
    <t>January - May 2020</t>
  </si>
  <si>
    <t>January - June 2020</t>
  </si>
  <si>
    <t>January - July 2020</t>
  </si>
  <si>
    <t>January - August 2020</t>
  </si>
  <si>
    <t>January - September 2020</t>
  </si>
  <si>
    <t>January - October 2020</t>
  </si>
  <si>
    <t>The European instrument for temporary support to mitigate unemployment risks in an emergency (SURE) caused by the COVID-19 outbreak</t>
  </si>
  <si>
    <t>January - November 2020</t>
  </si>
  <si>
    <t>January - December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</si>
</sst>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_-* #,##0.00\ &quot;DM&quot;_-;\-* #,##0.00\ &quot;DM&quot;_-;_-* &quot;-&quot;??\ &quot;DM&quot;_-;_-@_-"/>
    <numFmt numFmtId="173" formatCode="0&quot;.&quot;0"/>
  </numFmts>
  <fonts count="49">
    <font>
      <sz val="10"/>
      <name val="Arial"/>
      <family val="0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i/>
      <sz val="11"/>
      <color indexed="23"/>
      <name val="Calibri"/>
      <family val="2"/>
    </font>
    <font>
      <sz val="10"/>
      <name val="BaltHelvetica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name val="RimTimes"/>
      <family val="0"/>
    </font>
    <font>
      <sz val="8.5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7" fillId="6" borderId="0" applyNumberFormat="0" applyBorder="0" applyAlignment="0" applyProtection="0"/>
    <xf numFmtId="0" fontId="10" fillId="7" borderId="0" applyNumberFormat="0" applyBorder="0" applyAlignment="0" applyProtection="0"/>
    <xf numFmtId="0" fontId="7" fillId="6" borderId="0" applyNumberFormat="0" applyBorder="0" applyAlignment="0" applyProtection="0"/>
    <xf numFmtId="0" fontId="10" fillId="7" borderId="0" applyNumberFormat="0" applyBorder="0" applyAlignment="0" applyProtection="0"/>
    <xf numFmtId="0" fontId="7" fillId="8" borderId="0" applyNumberFormat="0" applyBorder="0" applyAlignment="0" applyProtection="0"/>
    <xf numFmtId="0" fontId="10" fillId="9" borderId="0" applyNumberFormat="0" applyBorder="0" applyAlignment="0" applyProtection="0"/>
    <xf numFmtId="0" fontId="7" fillId="8" borderId="0" applyNumberFormat="0" applyBorder="0" applyAlignment="0" applyProtection="0"/>
    <xf numFmtId="0" fontId="10" fillId="9" borderId="0" applyNumberFormat="0" applyBorder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7" fillId="10" borderId="0" applyNumberFormat="0" applyBorder="0" applyAlignment="0" applyProtection="0"/>
    <xf numFmtId="0" fontId="10" fillId="11" borderId="0" applyNumberFormat="0" applyBorder="0" applyAlignment="0" applyProtection="0"/>
    <xf numFmtId="0" fontId="7" fillId="5" borderId="0" applyNumberFormat="0" applyBorder="0" applyAlignment="0" applyProtection="0"/>
    <xf numFmtId="0" fontId="10" fillId="12" borderId="0" applyNumberFormat="0" applyBorder="0" applyAlignment="0" applyProtection="0"/>
    <xf numFmtId="0" fontId="7" fillId="5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10" borderId="0" applyNumberFormat="0" applyBorder="0" applyAlignment="0" applyProtection="0"/>
    <xf numFmtId="0" fontId="7" fillId="13" borderId="0" applyNumberFormat="0" applyBorder="0" applyAlignment="0" applyProtection="0"/>
    <xf numFmtId="0" fontId="10" fillId="10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10" fillId="9" borderId="0" applyNumberFormat="0" applyBorder="0" applyAlignment="0" applyProtection="0"/>
    <xf numFmtId="0" fontId="7" fillId="16" borderId="0" applyNumberFormat="0" applyBorder="0" applyAlignment="0" applyProtection="0"/>
    <xf numFmtId="0" fontId="10" fillId="9" borderId="0" applyNumberFormat="0" applyBorder="0" applyAlignment="0" applyProtection="0"/>
    <xf numFmtId="0" fontId="7" fillId="13" borderId="0" applyNumberFormat="0" applyBorder="0" applyAlignment="0" applyProtection="0"/>
    <xf numFmtId="0" fontId="10" fillId="10" borderId="0" applyNumberFormat="0" applyBorder="0" applyAlignment="0" applyProtection="0"/>
    <xf numFmtId="0" fontId="7" fillId="13" borderId="0" applyNumberFormat="0" applyBorder="0" applyAlignment="0" applyProtection="0"/>
    <xf numFmtId="0" fontId="10" fillId="10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8" fillId="13" borderId="0" applyNumberFormat="0" applyBorder="0" applyAlignment="0" applyProtection="0"/>
    <xf numFmtId="0" fontId="9" fillId="18" borderId="0" applyNumberFormat="0" applyBorder="0" applyAlignment="0" applyProtection="0"/>
    <xf numFmtId="0" fontId="8" fillId="13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9" borderId="0" applyNumberFormat="0" applyBorder="0" applyAlignment="0" applyProtection="0"/>
    <xf numFmtId="0" fontId="8" fillId="16" borderId="0" applyNumberFormat="0" applyBorder="0" applyAlignment="0" applyProtection="0"/>
    <xf numFmtId="0" fontId="9" fillId="19" borderId="0" applyNumberFormat="0" applyBorder="0" applyAlignment="0" applyProtection="0"/>
    <xf numFmtId="0" fontId="8" fillId="13" borderId="0" applyNumberFormat="0" applyBorder="0" applyAlignment="0" applyProtection="0"/>
    <xf numFmtId="0" fontId="9" fillId="20" borderId="0" applyNumberFormat="0" applyBorder="0" applyAlignment="0" applyProtection="0"/>
    <xf numFmtId="0" fontId="8" fillId="13" borderId="0" applyNumberFormat="0" applyBorder="0" applyAlignment="0" applyProtection="0"/>
    <xf numFmtId="0" fontId="9" fillId="20" borderId="0" applyNumberFormat="0" applyBorder="0" applyAlignment="0" applyProtection="0"/>
    <xf numFmtId="0" fontId="8" fillId="12" borderId="0" applyNumberFormat="0" applyBorder="0" applyAlignment="0" applyProtection="0"/>
    <xf numFmtId="0" fontId="9" fillId="21" borderId="0" applyNumberFormat="0" applyBorder="0" applyAlignment="0" applyProtection="0"/>
    <xf numFmtId="0" fontId="8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8" borderId="0" applyNumberFormat="0" applyBorder="0" applyAlignment="0" applyProtection="0"/>
    <xf numFmtId="0" fontId="9" fillId="37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3" fillId="29" borderId="2" applyNumberFormat="0" applyAlignment="0" applyProtection="0"/>
    <xf numFmtId="0" fontId="1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37" borderId="1" applyNumberFormat="0" applyAlignment="0" applyProtection="0"/>
    <xf numFmtId="0" fontId="20" fillId="3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7" applyNumberFormat="0" applyFont="0" applyAlignment="0" applyProtection="0"/>
    <xf numFmtId="0" fontId="0" fillId="36" borderId="7" applyNumberFormat="0" applyFont="0" applyAlignment="0" applyProtection="0"/>
    <xf numFmtId="0" fontId="23" fillId="38" borderId="8" applyNumberFormat="0" applyAlignment="0" applyProtection="0"/>
    <xf numFmtId="0" fontId="23" fillId="38" borderId="8" applyNumberFormat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4" fillId="43" borderId="9" applyNumberFormat="0" applyProtection="0">
      <alignment vertical="center"/>
    </xf>
    <xf numFmtId="0" fontId="0" fillId="0" borderId="0">
      <alignment/>
      <protection/>
    </xf>
    <xf numFmtId="4" fontId="24" fillId="43" borderId="9" applyNumberFormat="0" applyProtection="0">
      <alignment vertical="center"/>
    </xf>
    <xf numFmtId="0" fontId="0" fillId="0" borderId="0">
      <alignment/>
      <protection/>
    </xf>
    <xf numFmtId="4" fontId="25" fillId="43" borderId="9" applyNumberFormat="0" applyProtection="0">
      <alignment vertical="center"/>
    </xf>
    <xf numFmtId="0" fontId="0" fillId="0" borderId="0">
      <alignment/>
      <protection/>
    </xf>
    <xf numFmtId="4" fontId="25" fillId="43" borderId="9" applyNumberFormat="0" applyProtection="0">
      <alignment vertical="center"/>
    </xf>
    <xf numFmtId="0" fontId="0" fillId="0" borderId="0">
      <alignment/>
      <protection/>
    </xf>
    <xf numFmtId="4" fontId="24" fillId="43" borderId="9" applyNumberFormat="0" applyProtection="0">
      <alignment horizontal="left" vertical="center" indent="1"/>
    </xf>
    <xf numFmtId="0" fontId="0" fillId="0" borderId="0">
      <alignment/>
      <protection/>
    </xf>
    <xf numFmtId="4" fontId="24" fillId="43" borderId="9" applyNumberFormat="0" applyProtection="0">
      <alignment horizontal="left" vertical="center" indent="1"/>
    </xf>
    <xf numFmtId="0" fontId="0" fillId="0" borderId="0">
      <alignment/>
      <protection/>
    </xf>
    <xf numFmtId="0" fontId="24" fillId="43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4" fontId="24" fillId="2" borderId="0" applyNumberFormat="0" applyProtection="0">
      <alignment horizontal="left" vertical="center" indent="1"/>
    </xf>
    <xf numFmtId="4" fontId="24" fillId="2" borderId="0" applyNumberFormat="0" applyProtection="0">
      <alignment horizontal="left" vertical="center"/>
    </xf>
    <xf numFmtId="4" fontId="24" fillId="2" borderId="0" applyNumberFormat="0" applyProtection="0">
      <alignment horizontal="left" vertical="center" indent="1"/>
    </xf>
    <xf numFmtId="4" fontId="24" fillId="2" borderId="0" applyNumberFormat="0" applyProtection="0">
      <alignment horizontal="left" vertical="center"/>
    </xf>
    <xf numFmtId="4" fontId="7" fillId="5" borderId="9" applyNumberFormat="0" applyProtection="0">
      <alignment horizontal="right" vertical="center"/>
    </xf>
    <xf numFmtId="0" fontId="0" fillId="0" borderId="0">
      <alignment/>
      <protection/>
    </xf>
    <xf numFmtId="4" fontId="7" fillId="5" borderId="9" applyNumberFormat="0" applyProtection="0">
      <alignment horizontal="right" vertical="center"/>
    </xf>
    <xf numFmtId="0" fontId="0" fillId="0" borderId="0">
      <alignment/>
      <protection/>
    </xf>
    <xf numFmtId="4" fontId="7" fillId="4" borderId="9" applyNumberFormat="0" applyProtection="0">
      <alignment horizontal="right" vertical="center"/>
    </xf>
    <xf numFmtId="0" fontId="0" fillId="0" borderId="0">
      <alignment/>
      <protection/>
    </xf>
    <xf numFmtId="4" fontId="7" fillId="4" borderId="9" applyNumberFormat="0" applyProtection="0">
      <alignment horizontal="right" vertical="center"/>
    </xf>
    <xf numFmtId="0" fontId="0" fillId="0" borderId="0">
      <alignment/>
      <protection/>
    </xf>
    <xf numFmtId="4" fontId="7" fillId="44" borderId="9" applyNumberFormat="0" applyProtection="0">
      <alignment horizontal="right" vertical="center"/>
    </xf>
    <xf numFmtId="0" fontId="0" fillId="0" borderId="0">
      <alignment/>
      <protection/>
    </xf>
    <xf numFmtId="4" fontId="7" fillId="44" borderId="9" applyNumberFormat="0" applyProtection="0">
      <alignment horizontal="right" vertical="center"/>
    </xf>
    <xf numFmtId="0" fontId="0" fillId="0" borderId="0">
      <alignment/>
      <protection/>
    </xf>
    <xf numFmtId="4" fontId="7" fillId="17" borderId="9" applyNumberFormat="0" applyProtection="0">
      <alignment horizontal="right" vertical="center"/>
    </xf>
    <xf numFmtId="0" fontId="0" fillId="0" borderId="0">
      <alignment/>
      <protection/>
    </xf>
    <xf numFmtId="4" fontId="7" fillId="17" borderId="9" applyNumberFormat="0" applyProtection="0">
      <alignment horizontal="right" vertical="center"/>
    </xf>
    <xf numFmtId="0" fontId="0" fillId="0" borderId="0">
      <alignment/>
      <protection/>
    </xf>
    <xf numFmtId="4" fontId="7" fillId="21" borderId="9" applyNumberFormat="0" applyProtection="0">
      <alignment horizontal="right" vertical="center"/>
    </xf>
    <xf numFmtId="0" fontId="0" fillId="0" borderId="0">
      <alignment/>
      <protection/>
    </xf>
    <xf numFmtId="4" fontId="7" fillId="21" borderId="9" applyNumberFormat="0" applyProtection="0">
      <alignment horizontal="right" vertical="center"/>
    </xf>
    <xf numFmtId="0" fontId="0" fillId="0" borderId="0">
      <alignment/>
      <protection/>
    </xf>
    <xf numFmtId="4" fontId="7" fillId="45" borderId="9" applyNumberFormat="0" applyProtection="0">
      <alignment horizontal="right" vertical="center"/>
    </xf>
    <xf numFmtId="0" fontId="0" fillId="0" borderId="0">
      <alignment/>
      <protection/>
    </xf>
    <xf numFmtId="4" fontId="7" fillId="45" borderId="9" applyNumberFormat="0" applyProtection="0">
      <alignment horizontal="right" vertical="center"/>
    </xf>
    <xf numFmtId="0" fontId="0" fillId="0" borderId="0">
      <alignment/>
      <protection/>
    </xf>
    <xf numFmtId="4" fontId="7" fillId="14" borderId="9" applyNumberFormat="0" applyProtection="0">
      <alignment horizontal="right" vertical="center"/>
    </xf>
    <xf numFmtId="0" fontId="0" fillId="0" borderId="0">
      <alignment/>
      <protection/>
    </xf>
    <xf numFmtId="4" fontId="7" fillId="14" borderId="9" applyNumberFormat="0" applyProtection="0">
      <alignment horizontal="right" vertical="center"/>
    </xf>
    <xf numFmtId="0" fontId="0" fillId="0" borderId="0">
      <alignment/>
      <protection/>
    </xf>
    <xf numFmtId="4" fontId="7" fillId="46" borderId="9" applyNumberFormat="0" applyProtection="0">
      <alignment horizontal="right" vertical="center"/>
    </xf>
    <xf numFmtId="0" fontId="0" fillId="0" borderId="0">
      <alignment/>
      <protection/>
    </xf>
    <xf numFmtId="4" fontId="7" fillId="46" borderId="9" applyNumberFormat="0" applyProtection="0">
      <alignment horizontal="right" vertical="center"/>
    </xf>
    <xf numFmtId="0" fontId="0" fillId="0" borderId="0">
      <alignment/>
      <protection/>
    </xf>
    <xf numFmtId="4" fontId="7" fillId="15" borderId="9" applyNumberFormat="0" applyProtection="0">
      <alignment horizontal="right" vertical="center"/>
    </xf>
    <xf numFmtId="0" fontId="0" fillId="0" borderId="0">
      <alignment/>
      <protection/>
    </xf>
    <xf numFmtId="4" fontId="7" fillId="15" borderId="9" applyNumberFormat="0" applyProtection="0">
      <alignment horizontal="right" vertical="center"/>
    </xf>
    <xf numFmtId="0" fontId="0" fillId="0" borderId="0">
      <alignment/>
      <protection/>
    </xf>
    <xf numFmtId="4" fontId="24" fillId="47" borderId="10" applyNumberFormat="0" applyProtection="0">
      <alignment horizontal="left" vertical="center" indent="1"/>
    </xf>
    <xf numFmtId="0" fontId="0" fillId="0" borderId="0">
      <alignment/>
      <protection/>
    </xf>
    <xf numFmtId="4" fontId="24" fillId="47" borderId="10" applyNumberFormat="0" applyProtection="0">
      <alignment horizontal="left" vertical="center" indent="1"/>
    </xf>
    <xf numFmtId="0" fontId="0" fillId="0" borderId="0">
      <alignment/>
      <protection/>
    </xf>
    <xf numFmtId="4" fontId="7" fillId="48" borderId="0" applyNumberFormat="0" applyProtection="0">
      <alignment horizontal="left" vertical="center" indent="1"/>
    </xf>
    <xf numFmtId="0" fontId="0" fillId="0" borderId="0">
      <alignment/>
      <protection/>
    </xf>
    <xf numFmtId="4" fontId="7" fillId="48" borderId="0" applyNumberFormat="0" applyProtection="0">
      <alignment horizontal="left" vertical="center" indent="1"/>
    </xf>
    <xf numFmtId="0" fontId="0" fillId="0" borderId="0">
      <alignment/>
      <protection/>
    </xf>
    <xf numFmtId="4" fontId="26" fillId="13" borderId="0" applyNumberFormat="0" applyProtection="0">
      <alignment horizontal="left" vertical="center" indent="1"/>
    </xf>
    <xf numFmtId="0" fontId="0" fillId="0" borderId="0">
      <alignment/>
      <protection/>
    </xf>
    <xf numFmtId="4" fontId="26" fillId="13" borderId="0" applyNumberFormat="0" applyProtection="0">
      <alignment horizontal="left" vertical="center" indent="1"/>
    </xf>
    <xf numFmtId="0" fontId="0" fillId="0" borderId="0">
      <alignment/>
      <protection/>
    </xf>
    <xf numFmtId="4" fontId="7" fillId="2" borderId="9" applyNumberFormat="0" applyProtection="0">
      <alignment horizontal="right" vertical="center"/>
    </xf>
    <xf numFmtId="0" fontId="0" fillId="0" borderId="0">
      <alignment/>
      <protection/>
    </xf>
    <xf numFmtId="4" fontId="7" fillId="2" borderId="9" applyNumberFormat="0" applyProtection="0">
      <alignment horizontal="right" vertical="center"/>
    </xf>
    <xf numFmtId="0" fontId="0" fillId="0" borderId="0">
      <alignment/>
      <protection/>
    </xf>
    <xf numFmtId="4" fontId="7" fillId="48" borderId="0" applyNumberFormat="0" applyProtection="0">
      <alignment horizontal="left" vertical="center" indent="1"/>
    </xf>
    <xf numFmtId="0" fontId="0" fillId="0" borderId="0">
      <alignment/>
      <protection/>
    </xf>
    <xf numFmtId="4" fontId="7" fillId="48" borderId="0" applyNumberFormat="0" applyProtection="0">
      <alignment horizontal="left" vertical="center" indent="1"/>
    </xf>
    <xf numFmtId="0" fontId="0" fillId="0" borderId="0">
      <alignment/>
      <protection/>
    </xf>
    <xf numFmtId="4" fontId="7" fillId="2" borderId="0" applyNumberFormat="0" applyProtection="0">
      <alignment horizontal="left" vertical="center" indent="1"/>
    </xf>
    <xf numFmtId="0" fontId="0" fillId="0" borderId="0">
      <alignment/>
      <protection/>
    </xf>
    <xf numFmtId="4" fontId="7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1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3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3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2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2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2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10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48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48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48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8" borderId="11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8" fillId="13" borderId="12" applyBorder="0">
      <alignment/>
      <protection/>
    </xf>
    <xf numFmtId="4" fontId="7" fillId="6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7" fillId="6" borderId="9" applyNumberFormat="0" applyProtection="0">
      <alignment vertical="center"/>
    </xf>
    <xf numFmtId="0" fontId="0" fillId="0" borderId="0">
      <alignment/>
      <protection/>
    </xf>
    <xf numFmtId="4" fontId="27" fillId="6" borderId="9" applyNumberFormat="0" applyProtection="0">
      <alignment vertical="center"/>
    </xf>
    <xf numFmtId="0" fontId="0" fillId="0" borderId="0">
      <alignment/>
      <protection/>
    </xf>
    <xf numFmtId="4" fontId="7" fillId="6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7" fillId="6" borderId="9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4" fontId="7" fillId="48" borderId="9" applyNumberFormat="0" applyProtection="0">
      <alignment horizontal="right" vertical="center"/>
    </xf>
    <xf numFmtId="4" fontId="7" fillId="48" borderId="9" applyNumberFormat="0" applyProtection="0">
      <alignment horizontal="right" vertical="center"/>
    </xf>
    <xf numFmtId="4" fontId="27" fillId="48" borderId="9" applyNumberFormat="0" applyProtection="0">
      <alignment horizontal="right" vertical="center"/>
    </xf>
    <xf numFmtId="0" fontId="0" fillId="0" borderId="0">
      <alignment/>
      <protection/>
    </xf>
    <xf numFmtId="4" fontId="27" fillId="48" borderId="9" applyNumberFormat="0" applyProtection="0">
      <alignment horizontal="right" vertical="center"/>
    </xf>
    <xf numFmtId="0" fontId="0" fillId="0" borderId="0">
      <alignment/>
      <protection/>
    </xf>
    <xf numFmtId="4" fontId="7" fillId="2" borderId="9" applyNumberFormat="0" applyProtection="0">
      <alignment horizontal="left" vertical="center" indent="1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2" borderId="9" applyNumberFormat="0" applyProtection="0">
      <alignment horizontal="left" vertical="top"/>
    </xf>
    <xf numFmtId="0" fontId="7" fillId="2" borderId="9" applyNumberFormat="0" applyProtection="0">
      <alignment horizontal="left" vertical="top"/>
    </xf>
    <xf numFmtId="4" fontId="28" fillId="49" borderId="0" applyNumberFormat="0" applyProtection="0">
      <alignment horizontal="left" vertical="center" indent="1"/>
    </xf>
    <xf numFmtId="4" fontId="28" fillId="49" borderId="0" applyNumberFormat="0" applyProtection="0">
      <alignment horizontal="left" vertical="center"/>
    </xf>
    <xf numFmtId="4" fontId="28" fillId="49" borderId="0" applyNumberFormat="0" applyProtection="0">
      <alignment horizontal="left" vertical="center" indent="1"/>
    </xf>
    <xf numFmtId="4" fontId="28" fillId="49" borderId="0" applyNumberFormat="0" applyProtection="0">
      <alignment horizontal="left" vertical="center"/>
    </xf>
    <xf numFmtId="0" fontId="39" fillId="50" borderId="11">
      <alignment/>
      <protection/>
    </xf>
    <xf numFmtId="4" fontId="29" fillId="48" borderId="9" applyNumberFormat="0" applyProtection="0">
      <alignment horizontal="right" vertical="center"/>
    </xf>
    <xf numFmtId="0" fontId="0" fillId="0" borderId="0">
      <alignment/>
      <protection/>
    </xf>
    <xf numFmtId="4" fontId="29" fillId="48" borderId="9" applyNumberFormat="0" applyProtection="0">
      <alignment horizontal="right" vertical="center"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40" fillId="0" borderId="0">
      <alignment/>
      <protection/>
    </xf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173" fontId="42" fillId="16" borderId="0" applyBorder="0" applyProtection="0">
      <alignment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1" xfId="196" applyFont="1" applyFill="1" applyBorder="1" applyAlignment="1">
      <alignment horizontal="center" vertical="center" wrapText="1"/>
      <protection/>
    </xf>
    <xf numFmtId="3" fontId="6" fillId="0" borderId="11" xfId="197" applyNumberFormat="1" applyFont="1" applyFill="1" applyBorder="1" applyAlignment="1">
      <alignment horizontal="right" vertical="center"/>
      <protection/>
    </xf>
    <xf numFmtId="3" fontId="5" fillId="0" borderId="0" xfId="197" applyNumberFormat="1" applyFont="1" applyFill="1" applyBorder="1" applyAlignment="1">
      <alignment horizontal="center" vertical="center"/>
      <protection/>
    </xf>
    <xf numFmtId="3" fontId="5" fillId="0" borderId="14" xfId="197" applyNumberFormat="1" applyFont="1" applyFill="1" applyBorder="1" applyAlignment="1">
      <alignment horizontal="center" vertical="center"/>
      <protection/>
    </xf>
    <xf numFmtId="3" fontId="6" fillId="0" borderId="11" xfId="19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4" fillId="0" borderId="0" xfId="198" applyFont="1" applyFill="1" applyAlignment="1">
      <alignment vertical="center"/>
      <protection/>
    </xf>
    <xf numFmtId="0" fontId="2" fillId="0" borderId="0" xfId="0" applyFont="1" applyAlignment="1">
      <alignment/>
    </xf>
    <xf numFmtId="0" fontId="2" fillId="0" borderId="0" xfId="202" applyFont="1" applyFill="1" applyAlignment="1">
      <alignment vertical="center"/>
      <protection/>
    </xf>
    <xf numFmtId="0" fontId="4" fillId="0" borderId="0" xfId="202" applyFont="1" applyFill="1" applyAlignment="1">
      <alignment vertical="center"/>
      <protection/>
    </xf>
    <xf numFmtId="0" fontId="32" fillId="0" borderId="0" xfId="199" applyFont="1" applyAlignment="1">
      <alignment vertical="center"/>
      <protection/>
    </xf>
    <xf numFmtId="0" fontId="4" fillId="0" borderId="0" xfId="199" applyFont="1" applyAlignment="1">
      <alignment vertical="center"/>
      <protection/>
    </xf>
    <xf numFmtId="0" fontId="2" fillId="0" borderId="15" xfId="199" applyFont="1" applyBorder="1" applyAlignment="1">
      <alignment vertical="center"/>
      <protection/>
    </xf>
    <xf numFmtId="0" fontId="2" fillId="0" borderId="15" xfId="199" applyFont="1" applyFill="1" applyBorder="1" applyAlignment="1">
      <alignment vertical="center"/>
      <protection/>
    </xf>
    <xf numFmtId="0" fontId="2" fillId="0" borderId="0" xfId="199" applyFont="1" applyFill="1" applyAlignment="1">
      <alignment vertical="center"/>
      <protection/>
    </xf>
    <xf numFmtId="0" fontId="2" fillId="0" borderId="0" xfId="199" applyFont="1" applyFill="1" applyAlignment="1">
      <alignment horizontal="centerContinuous" vertical="center"/>
      <protection/>
    </xf>
    <xf numFmtId="0" fontId="2" fillId="0" borderId="15" xfId="199" applyFont="1" applyFill="1" applyBorder="1" applyAlignment="1">
      <alignment horizontal="right" vertical="center"/>
      <protection/>
    </xf>
    <xf numFmtId="0" fontId="2" fillId="0" borderId="0" xfId="199" applyFont="1" applyAlignment="1">
      <alignment vertical="center"/>
      <protection/>
    </xf>
    <xf numFmtId="0" fontId="48" fillId="0" borderId="0" xfId="188">
      <alignment/>
      <protection/>
    </xf>
    <xf numFmtId="0" fontId="5" fillId="0" borderId="11" xfId="202" applyFont="1" applyFill="1" applyBorder="1" applyAlignment="1">
      <alignment horizontal="center" vertical="center"/>
      <protection/>
    </xf>
    <xf numFmtId="0" fontId="6" fillId="0" borderId="16" xfId="199" applyFont="1" applyBorder="1" applyAlignment="1">
      <alignment horizontal="center" vertical="center" wrapText="1"/>
      <protection/>
    </xf>
    <xf numFmtId="0" fontId="2" fillId="0" borderId="0" xfId="201" applyFont="1" applyFill="1" applyAlignment="1">
      <alignment vertical="center"/>
      <protection/>
    </xf>
    <xf numFmtId="0" fontId="3" fillId="0" borderId="0" xfId="201" applyFont="1" applyFill="1" applyAlignment="1">
      <alignment vertical="center"/>
      <protection/>
    </xf>
    <xf numFmtId="0" fontId="5" fillId="0" borderId="17" xfId="199" applyFont="1" applyBorder="1" applyAlignment="1">
      <alignment horizontal="left" vertical="center" wrapText="1"/>
      <protection/>
    </xf>
    <xf numFmtId="0" fontId="5" fillId="0" borderId="17" xfId="202" applyFont="1" applyFill="1" applyBorder="1" applyAlignment="1">
      <alignment horizontal="left" vertical="center" wrapText="1"/>
      <protection/>
    </xf>
    <xf numFmtId="0" fontId="5" fillId="0" borderId="17" xfId="199" applyFont="1" applyBorder="1" applyAlignment="1">
      <alignment vertical="center" wrapText="1"/>
      <protection/>
    </xf>
    <xf numFmtId="0" fontId="5" fillId="0" borderId="17" xfId="201" applyFont="1" applyFill="1" applyBorder="1" applyAlignment="1">
      <alignment horizontal="left" vertical="center" wrapText="1"/>
      <protection/>
    </xf>
    <xf numFmtId="0" fontId="2" fillId="0" borderId="0" xfId="201" applyFont="1" applyFill="1" applyBorder="1" applyAlignment="1">
      <alignment vertical="center"/>
      <protection/>
    </xf>
    <xf numFmtId="0" fontId="3" fillId="0" borderId="0" xfId="201" applyFont="1" applyFill="1" applyBorder="1" applyAlignment="1">
      <alignment vertical="center"/>
      <protection/>
    </xf>
    <xf numFmtId="0" fontId="5" fillId="0" borderId="18" xfId="199" applyFont="1" applyBorder="1" applyAlignment="1">
      <alignment horizontal="left" vertical="center" wrapText="1"/>
      <protection/>
    </xf>
    <xf numFmtId="0" fontId="6" fillId="0" borderId="19" xfId="199" applyFont="1" applyBorder="1" applyAlignment="1">
      <alignment horizontal="right" vertical="center" wrapText="1"/>
      <protection/>
    </xf>
    <xf numFmtId="0" fontId="3" fillId="0" borderId="0" xfId="200" applyFont="1" applyFill="1" applyBorder="1" applyAlignment="1">
      <alignment horizontal="left" vertical="center"/>
      <protection/>
    </xf>
    <xf numFmtId="0" fontId="4" fillId="0" borderId="0" xfId="201" applyFont="1" applyFill="1" applyAlignment="1">
      <alignment vertical="center"/>
      <protection/>
    </xf>
    <xf numFmtId="0" fontId="3" fillId="0" borderId="0" xfId="200" applyFont="1" applyFill="1" applyBorder="1" applyAlignment="1">
      <alignment horizontal="left" vertical="center"/>
      <protection/>
    </xf>
    <xf numFmtId="3" fontId="4" fillId="0" borderId="0" xfId="201" applyNumberFormat="1" applyFont="1" applyFill="1" applyAlignment="1">
      <alignment vertical="center"/>
      <protection/>
    </xf>
    <xf numFmtId="3" fontId="5" fillId="0" borderId="20" xfId="197" applyNumberFormat="1" applyFont="1" applyFill="1" applyBorder="1" applyAlignment="1">
      <alignment horizontal="right" vertical="center"/>
      <protection/>
    </xf>
    <xf numFmtId="3" fontId="5" fillId="0" borderId="21" xfId="197" applyNumberFormat="1" applyFont="1" applyFill="1" applyBorder="1" applyAlignment="1">
      <alignment horizontal="right" vertical="center"/>
      <protection/>
    </xf>
    <xf numFmtId="3" fontId="6" fillId="0" borderId="22" xfId="197" applyNumberFormat="1" applyFont="1" applyFill="1" applyBorder="1" applyAlignment="1">
      <alignment horizontal="right" vertical="center"/>
      <protection/>
    </xf>
    <xf numFmtId="3" fontId="5" fillId="0" borderId="23" xfId="197" applyNumberFormat="1" applyFont="1" applyFill="1" applyBorder="1" applyAlignment="1">
      <alignment horizontal="right" vertical="center"/>
      <protection/>
    </xf>
    <xf numFmtId="0" fontId="2" fillId="0" borderId="15" xfId="0" applyFont="1" applyBorder="1" applyAlignment="1">
      <alignment horizontal="center" wrapText="1"/>
    </xf>
    <xf numFmtId="0" fontId="44" fillId="0" borderId="24" xfId="199" applyFont="1" applyFill="1" applyBorder="1" applyAlignment="1">
      <alignment horizontal="center"/>
      <protection/>
    </xf>
    <xf numFmtId="0" fontId="3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199" applyFont="1" applyAlignment="1">
      <alignment horizontal="center" vertical="center"/>
      <protection/>
    </xf>
    <xf numFmtId="0" fontId="32" fillId="0" borderId="0" xfId="199" applyFont="1" applyAlignment="1">
      <alignment horizontal="center" vertical="center"/>
      <protection/>
    </xf>
    <xf numFmtId="17" fontId="4" fillId="0" borderId="0" xfId="199" applyNumberFormat="1" applyFont="1" applyAlignment="1" quotePrefix="1">
      <alignment horizontal="center" vertical="center"/>
      <protection/>
    </xf>
    <xf numFmtId="17" fontId="4" fillId="0" borderId="0" xfId="199" applyNumberFormat="1" applyFont="1" applyAlignment="1">
      <alignment horizontal="center" vertical="center"/>
      <protection/>
    </xf>
    <xf numFmtId="0" fontId="2" fillId="0" borderId="11" xfId="196" applyFont="1" applyFill="1" applyBorder="1" applyAlignment="1">
      <alignment horizontal="center" vertical="center" wrapText="1"/>
      <protection/>
    </xf>
  </cellXfs>
  <cellStyles count="352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- 20%" xfId="88"/>
    <cellStyle name="Accent1 - 40%" xfId="89"/>
    <cellStyle name="Accent1 - 60%" xfId="90"/>
    <cellStyle name="Accent1 2" xfId="91"/>
    <cellStyle name="Accent1 3" xfId="92"/>
    <cellStyle name="Accent1 4" xfId="93"/>
    <cellStyle name="Accent2" xfId="94"/>
    <cellStyle name="Accent2 - 20%" xfId="95"/>
    <cellStyle name="Accent2 - 40%" xfId="96"/>
    <cellStyle name="Accent2 - 60%" xfId="97"/>
    <cellStyle name="Accent2 2" xfId="98"/>
    <cellStyle name="Accent2 3" xfId="99"/>
    <cellStyle name="Accent2 4" xfId="100"/>
    <cellStyle name="Accent3" xfId="101"/>
    <cellStyle name="Accent3 - 20%" xfId="102"/>
    <cellStyle name="Accent3 - 40%" xfId="103"/>
    <cellStyle name="Accent3 - 60%" xfId="104"/>
    <cellStyle name="Accent3 2" xfId="105"/>
    <cellStyle name="Accent3 3" xfId="106"/>
    <cellStyle name="Accent3 4" xfId="107"/>
    <cellStyle name="Accent4" xfId="108"/>
    <cellStyle name="Accent4 - 20%" xfId="109"/>
    <cellStyle name="Accent4 - 40%" xfId="110"/>
    <cellStyle name="Accent4 - 60%" xfId="111"/>
    <cellStyle name="Accent4 2" xfId="112"/>
    <cellStyle name="Accent4 3" xfId="113"/>
    <cellStyle name="Accent4 4" xfId="114"/>
    <cellStyle name="Accent5" xfId="115"/>
    <cellStyle name="Accent5 - 20%" xfId="116"/>
    <cellStyle name="Accent5 - 40%" xfId="117"/>
    <cellStyle name="Accent5 - 60%" xfId="118"/>
    <cellStyle name="Accent5 2" xfId="119"/>
    <cellStyle name="Accent5 3" xfId="120"/>
    <cellStyle name="Accent5 4" xfId="121"/>
    <cellStyle name="Accent6" xfId="122"/>
    <cellStyle name="Accent6 - 20%" xfId="123"/>
    <cellStyle name="Accent6 - 40%" xfId="124"/>
    <cellStyle name="Accent6 - 60%" xfId="125"/>
    <cellStyle name="Accent6 2" xfId="126"/>
    <cellStyle name="Accent6 3" xfId="127"/>
    <cellStyle name="Accent6 4" xfId="128"/>
    <cellStyle name="Bad" xfId="129"/>
    <cellStyle name="Bad 2" xfId="130"/>
    <cellStyle name="Calculation" xfId="131"/>
    <cellStyle name="Calculation 2" xfId="132"/>
    <cellStyle name="Check Cell" xfId="133"/>
    <cellStyle name="Check Cell 2" xfId="134"/>
    <cellStyle name="Comma" xfId="135"/>
    <cellStyle name="Comma [0]" xfId="136"/>
    <cellStyle name="Currency" xfId="137"/>
    <cellStyle name="Currency [0]" xfId="138"/>
    <cellStyle name="Currency 2" xfId="139"/>
    <cellStyle name="Emphasis 1" xfId="140"/>
    <cellStyle name="Emphasis 2" xfId="141"/>
    <cellStyle name="Emphasis 3" xfId="142"/>
    <cellStyle name="Explanatory Text" xfId="143"/>
    <cellStyle name="Explanatory Text 2" xfId="144"/>
    <cellStyle name="Explanatory Text 3" xfId="145"/>
    <cellStyle name="Explanatory Text 4" xfId="146"/>
    <cellStyle name="Followed Hyperlink" xfId="147"/>
    <cellStyle name="Good" xfId="148"/>
    <cellStyle name="Good 2" xfId="149"/>
    <cellStyle name="Heading 1" xfId="150"/>
    <cellStyle name="Heading 1 2" xfId="151"/>
    <cellStyle name="Heading 2" xfId="152"/>
    <cellStyle name="Heading 2 2" xfId="153"/>
    <cellStyle name="Heading 3" xfId="154"/>
    <cellStyle name="Heading 3 2" xfId="155"/>
    <cellStyle name="Heading 4" xfId="156"/>
    <cellStyle name="Heading 4 2" xfId="157"/>
    <cellStyle name="Hyperlink" xfId="158"/>
    <cellStyle name="Hyperlink 2" xfId="159"/>
    <cellStyle name="Input" xfId="160"/>
    <cellStyle name="Input 2" xfId="161"/>
    <cellStyle name="Linked Cell" xfId="162"/>
    <cellStyle name="Linked Cell 2" xfId="163"/>
    <cellStyle name="Neutral" xfId="164"/>
    <cellStyle name="Neutral 2" xfId="165"/>
    <cellStyle name="Normal 10" xfId="166"/>
    <cellStyle name="Normal 10 2" xfId="167"/>
    <cellStyle name="Normal 11" xfId="168"/>
    <cellStyle name="Normal 11 2" xfId="169"/>
    <cellStyle name="Normal 12" xfId="170"/>
    <cellStyle name="Normal 12 2" xfId="171"/>
    <cellStyle name="Normal 13" xfId="172"/>
    <cellStyle name="Normal 13 2" xfId="173"/>
    <cellStyle name="Normal 14" xfId="174"/>
    <cellStyle name="Normal 14 2" xfId="175"/>
    <cellStyle name="Normal 15" xfId="176"/>
    <cellStyle name="Normal 15 2" xfId="177"/>
    <cellStyle name="Normal 16" xfId="178"/>
    <cellStyle name="Normal 16 2" xfId="179"/>
    <cellStyle name="Normal 18" xfId="180"/>
    <cellStyle name="Normal 2" xfId="181"/>
    <cellStyle name="Normal 2 2" xfId="182"/>
    <cellStyle name="Normal 20" xfId="183"/>
    <cellStyle name="Normal 20 2" xfId="184"/>
    <cellStyle name="Normal 21" xfId="185"/>
    <cellStyle name="Normal 21 2" xfId="186"/>
    <cellStyle name="Normal 3" xfId="187"/>
    <cellStyle name="Normal 3 2" xfId="188"/>
    <cellStyle name="Normal 4" xfId="189"/>
    <cellStyle name="Normal 5" xfId="190"/>
    <cellStyle name="Normal 5 2" xfId="191"/>
    <cellStyle name="Normal 8" xfId="192"/>
    <cellStyle name="Normal 8 2" xfId="193"/>
    <cellStyle name="Normal 9" xfId="194"/>
    <cellStyle name="Normal 9 2" xfId="195"/>
    <cellStyle name="Normal_2010_3.piel_arejais parads_men_WORK" xfId="196"/>
    <cellStyle name="Normal_2010_4.piel_galvojumi_men_WORK" xfId="197"/>
    <cellStyle name="Normal_arejais parads_menesis-2006" xfId="198"/>
    <cellStyle name="Normal_galvojumi_men_2006(anglu)" xfId="199"/>
    <cellStyle name="Normal_galvojumi_menesis_2006" xfId="200"/>
    <cellStyle name="Normal_galvojumi_menesis_2009(anglu)" xfId="201"/>
    <cellStyle name="Normal_galvojumi-ceturksnis-2005" xfId="202"/>
    <cellStyle name="Note" xfId="203"/>
    <cellStyle name="Note 2" xfId="204"/>
    <cellStyle name="Output" xfId="205"/>
    <cellStyle name="Output 2" xfId="206"/>
    <cellStyle name="Parastais_FMLikp01_p05_221205_pap_afp_makp" xfId="207"/>
    <cellStyle name="Percent" xfId="208"/>
    <cellStyle name="Percent 2" xfId="209"/>
    <cellStyle name="Percent 3" xfId="210"/>
    <cellStyle name="SAPBEXaggData" xfId="211"/>
    <cellStyle name="SAPBEXaggData 2" xfId="212"/>
    <cellStyle name="SAPBEXaggData 3" xfId="213"/>
    <cellStyle name="SAPBEXaggData 4" xfId="214"/>
    <cellStyle name="SAPBEXaggDataEmph" xfId="215"/>
    <cellStyle name="SAPBEXaggDataEmph 2" xfId="216"/>
    <cellStyle name="SAPBEXaggDataEmph 3" xfId="217"/>
    <cellStyle name="SAPBEXaggDataEmph 4" xfId="218"/>
    <cellStyle name="SAPBEXaggItem" xfId="219"/>
    <cellStyle name="SAPBEXaggItem 2" xfId="220"/>
    <cellStyle name="SAPBEXaggItem 3" xfId="221"/>
    <cellStyle name="SAPBEXaggItem 4" xfId="222"/>
    <cellStyle name="SAPBEXaggItemX" xfId="223"/>
    <cellStyle name="SAPBEXaggItemX 2" xfId="224"/>
    <cellStyle name="SAPBEXaggItemX 3" xfId="225"/>
    <cellStyle name="SAPBEXchaText" xfId="226"/>
    <cellStyle name="SAPBEXchaText 2" xfId="227"/>
    <cellStyle name="SAPBEXchaText 3" xfId="228"/>
    <cellStyle name="SAPBEXchaText 4" xfId="229"/>
    <cellStyle name="SAPBEXexcBad7" xfId="230"/>
    <cellStyle name="SAPBEXexcBad7 2" xfId="231"/>
    <cellStyle name="SAPBEXexcBad7 3" xfId="232"/>
    <cellStyle name="SAPBEXexcBad7 4" xfId="233"/>
    <cellStyle name="SAPBEXexcBad8" xfId="234"/>
    <cellStyle name="SAPBEXexcBad8 2" xfId="235"/>
    <cellStyle name="SAPBEXexcBad8 3" xfId="236"/>
    <cellStyle name="SAPBEXexcBad8 4" xfId="237"/>
    <cellStyle name="SAPBEXexcBad9" xfId="238"/>
    <cellStyle name="SAPBEXexcBad9 2" xfId="239"/>
    <cellStyle name="SAPBEXexcBad9 3" xfId="240"/>
    <cellStyle name="SAPBEXexcBad9 4" xfId="241"/>
    <cellStyle name="SAPBEXexcCritical4" xfId="242"/>
    <cellStyle name="SAPBEXexcCritical4 2" xfId="243"/>
    <cellStyle name="SAPBEXexcCritical4 3" xfId="244"/>
    <cellStyle name="SAPBEXexcCritical4 4" xfId="245"/>
    <cellStyle name="SAPBEXexcCritical5" xfId="246"/>
    <cellStyle name="SAPBEXexcCritical5 2" xfId="247"/>
    <cellStyle name="SAPBEXexcCritical5 3" xfId="248"/>
    <cellStyle name="SAPBEXexcCritical5 4" xfId="249"/>
    <cellStyle name="SAPBEXexcCritical6" xfId="250"/>
    <cellStyle name="SAPBEXexcCritical6 2" xfId="251"/>
    <cellStyle name="SAPBEXexcCritical6 3" xfId="252"/>
    <cellStyle name="SAPBEXexcCritical6 4" xfId="253"/>
    <cellStyle name="SAPBEXexcGood1" xfId="254"/>
    <cellStyle name="SAPBEXexcGood1 2" xfId="255"/>
    <cellStyle name="SAPBEXexcGood1 3" xfId="256"/>
    <cellStyle name="SAPBEXexcGood1 4" xfId="257"/>
    <cellStyle name="SAPBEXexcGood2" xfId="258"/>
    <cellStyle name="SAPBEXexcGood2 2" xfId="259"/>
    <cellStyle name="SAPBEXexcGood2 3" xfId="260"/>
    <cellStyle name="SAPBEXexcGood2 4" xfId="261"/>
    <cellStyle name="SAPBEXexcGood3" xfId="262"/>
    <cellStyle name="SAPBEXexcGood3 2" xfId="263"/>
    <cellStyle name="SAPBEXexcGood3 3" xfId="264"/>
    <cellStyle name="SAPBEXexcGood3 4" xfId="265"/>
    <cellStyle name="SAPBEXfilterDrill" xfId="266"/>
    <cellStyle name="SAPBEXfilterDrill 2" xfId="267"/>
    <cellStyle name="SAPBEXfilterDrill 3" xfId="268"/>
    <cellStyle name="SAPBEXfilterDrill 4" xfId="269"/>
    <cellStyle name="SAPBEXfilterItem" xfId="270"/>
    <cellStyle name="SAPBEXfilterItem 2" xfId="271"/>
    <cellStyle name="SAPBEXfilterItem 3" xfId="272"/>
    <cellStyle name="SAPBEXfilterItem 4" xfId="273"/>
    <cellStyle name="SAPBEXfilterText" xfId="274"/>
    <cellStyle name="SAPBEXfilterText 2" xfId="275"/>
    <cellStyle name="SAPBEXfilterText 3" xfId="276"/>
    <cellStyle name="SAPBEXfilterText 4" xfId="277"/>
    <cellStyle name="SAPBEXformats" xfId="278"/>
    <cellStyle name="SAPBEXformats 2" xfId="279"/>
    <cellStyle name="SAPBEXformats 3" xfId="280"/>
    <cellStyle name="SAPBEXformats 4" xfId="281"/>
    <cellStyle name="SAPBEXheaderItem" xfId="282"/>
    <cellStyle name="SAPBEXheaderItem 2" xfId="283"/>
    <cellStyle name="SAPBEXheaderItem 3" xfId="284"/>
    <cellStyle name="SAPBEXheaderItem 4" xfId="285"/>
    <cellStyle name="SAPBEXheaderText" xfId="286"/>
    <cellStyle name="SAPBEXheaderText 2" xfId="287"/>
    <cellStyle name="SAPBEXheaderText 3" xfId="288"/>
    <cellStyle name="SAPBEXheaderText 4" xfId="289"/>
    <cellStyle name="SAPBEXHLevel0" xfId="290"/>
    <cellStyle name="SAPBEXHLevel0 2" xfId="291"/>
    <cellStyle name="SAPBEXHLevel0 3" xfId="292"/>
    <cellStyle name="SAPBEXHLevel0 4" xfId="293"/>
    <cellStyle name="SAPBEXHLevel0X" xfId="294"/>
    <cellStyle name="SAPBEXHLevel0X 2" xfId="295"/>
    <cellStyle name="SAPBEXHLevel0X 3" xfId="296"/>
    <cellStyle name="SAPBEXHLevel1" xfId="297"/>
    <cellStyle name="SAPBEXHLevel1 2" xfId="298"/>
    <cellStyle name="SAPBEXHLevel1 3" xfId="299"/>
    <cellStyle name="SAPBEXHLevel1 4" xfId="300"/>
    <cellStyle name="SAPBEXHLevel1X" xfId="301"/>
    <cellStyle name="SAPBEXHLevel1X 2" xfId="302"/>
    <cellStyle name="SAPBEXHLevel1X 3" xfId="303"/>
    <cellStyle name="SAPBEXHLevel2" xfId="304"/>
    <cellStyle name="SAPBEXHLevel2 2" xfId="305"/>
    <cellStyle name="SAPBEXHLevel2 3" xfId="306"/>
    <cellStyle name="SAPBEXHLevel2 4" xfId="307"/>
    <cellStyle name="SAPBEXHLevel2X" xfId="308"/>
    <cellStyle name="SAPBEXHLevel2X 2" xfId="309"/>
    <cellStyle name="SAPBEXHLevel2X 3" xfId="310"/>
    <cellStyle name="SAPBEXHLevel3" xfId="311"/>
    <cellStyle name="SAPBEXHLevel3 2" xfId="312"/>
    <cellStyle name="SAPBEXHLevel3 3" xfId="313"/>
    <cellStyle name="SAPBEXHLevel3 4" xfId="314"/>
    <cellStyle name="SAPBEXHLevel3X" xfId="315"/>
    <cellStyle name="SAPBEXHLevel3X 2" xfId="316"/>
    <cellStyle name="SAPBEXHLevel3X 3" xfId="317"/>
    <cellStyle name="SAPBEXinputData" xfId="318"/>
    <cellStyle name="SAPBEXinputData 2" xfId="319"/>
    <cellStyle name="SAPBEXinputData 3" xfId="320"/>
    <cellStyle name="SAPBEXItemHeader" xfId="321"/>
    <cellStyle name="SAPBEXresData" xfId="322"/>
    <cellStyle name="SAPBEXresData 2" xfId="323"/>
    <cellStyle name="SAPBEXresData 3" xfId="324"/>
    <cellStyle name="SAPBEXresDataEmph" xfId="325"/>
    <cellStyle name="SAPBEXresDataEmph 2" xfId="326"/>
    <cellStyle name="SAPBEXresDataEmph 3" xfId="327"/>
    <cellStyle name="SAPBEXresDataEmph 4" xfId="328"/>
    <cellStyle name="SAPBEXresItem" xfId="329"/>
    <cellStyle name="SAPBEXresItem 2" xfId="330"/>
    <cellStyle name="SAPBEXresItem 3" xfId="331"/>
    <cellStyle name="SAPBEXresItemX" xfId="332"/>
    <cellStyle name="SAPBEXresItemX 2" xfId="333"/>
    <cellStyle name="SAPBEXresItemX 3" xfId="334"/>
    <cellStyle name="SAPBEXstdData" xfId="335"/>
    <cellStyle name="SAPBEXstdData 2" xfId="336"/>
    <cellStyle name="SAPBEXstdDataEmph" xfId="337"/>
    <cellStyle name="SAPBEXstdDataEmph 2" xfId="338"/>
    <cellStyle name="SAPBEXstdDataEmph 3" xfId="339"/>
    <cellStyle name="SAPBEXstdDataEmph 4" xfId="340"/>
    <cellStyle name="SAPBEXstdItem" xfId="341"/>
    <cellStyle name="SAPBEXstdItem 2" xfId="342"/>
    <cellStyle name="SAPBEXstdItemX" xfId="343"/>
    <cellStyle name="SAPBEXstdItemX 2" xfId="344"/>
    <cellStyle name="SAPBEXstdItemX 3" xfId="345"/>
    <cellStyle name="SAPBEXtitle" xfId="346"/>
    <cellStyle name="SAPBEXtitle 2" xfId="347"/>
    <cellStyle name="SAPBEXtitle 3" xfId="348"/>
    <cellStyle name="SAPBEXtitle 4" xfId="349"/>
    <cellStyle name="SAPBEXunassignedItem" xfId="350"/>
    <cellStyle name="SAPBEXundefined" xfId="351"/>
    <cellStyle name="SAPBEXundefined 2" xfId="352"/>
    <cellStyle name="SAPBEXundefined 3" xfId="353"/>
    <cellStyle name="SAPBEXundefined 4" xfId="354"/>
    <cellStyle name="Sheet Title" xfId="355"/>
    <cellStyle name="Style 1" xfId="356"/>
    <cellStyle name="Title" xfId="357"/>
    <cellStyle name="Title 2" xfId="358"/>
    <cellStyle name="Title 3" xfId="359"/>
    <cellStyle name="Title 4" xfId="360"/>
    <cellStyle name="Total" xfId="361"/>
    <cellStyle name="Total 2" xfId="362"/>
    <cellStyle name="V?st." xfId="363"/>
    <cellStyle name="Warning Text" xfId="364"/>
    <cellStyle name="Warning Text 2" xfId="3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86</xdr:row>
      <xdr:rowOff>0</xdr:rowOff>
    </xdr:from>
    <xdr:to>
      <xdr:col>11</xdr:col>
      <xdr:colOff>190500</xdr:colOff>
      <xdr:row>86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392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2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85725</xdr:rowOff>
    </xdr:from>
    <xdr:to>
      <xdr:col>4</xdr:col>
      <xdr:colOff>390525</xdr:colOff>
      <xdr:row>0</xdr:row>
      <xdr:rowOff>266700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5725"/>
          <a:ext cx="1000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38"/>
  <sheetViews>
    <sheetView workbookViewId="0" topLeftCell="A1">
      <selection activeCell="A8" sqref="A8"/>
    </sheetView>
  </sheetViews>
  <sheetFormatPr defaultColWidth="9.140625" defaultRowHeight="12.75"/>
  <cols>
    <col min="1" max="1" width="49.00390625" style="33" customWidth="1"/>
    <col min="2" max="2" width="15.28125" style="33" customWidth="1"/>
    <col min="3" max="3" width="16.140625" style="33" customWidth="1"/>
    <col min="4" max="7" width="11.421875" style="33" customWidth="1"/>
    <col min="8" max="8" width="10.28125" style="33" customWidth="1"/>
    <col min="9" max="9" width="11.00390625" style="33" customWidth="1"/>
    <col min="10" max="12" width="11.421875" style="33" customWidth="1"/>
    <col min="13" max="51" width="9.140625" style="22" customWidth="1"/>
    <col min="52" max="16384" width="9.140625" style="33" customWidth="1"/>
  </cols>
  <sheetData>
    <row r="1" spans="1:13" s="7" customFormat="1" ht="45.75" customHeight="1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6"/>
    </row>
    <row r="2" spans="1:13" s="7" customFormat="1" ht="10.5" customHeight="1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6"/>
    </row>
    <row r="3" spans="1:12" s="8" customFormat="1" ht="17.2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8" customFormat="1" ht="15" customHeight="1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42" s="10" customFormat="1" ht="15.7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5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12" customFormat="1" ht="15.75">
      <c r="A7" s="46" t="s">
        <v>50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8" t="s">
        <v>7</v>
      </c>
      <c r="B9" s="48" t="s">
        <v>8</v>
      </c>
      <c r="C9" s="48"/>
      <c r="D9" s="48" t="s">
        <v>9</v>
      </c>
      <c r="E9" s="48" t="s">
        <v>10</v>
      </c>
      <c r="F9" s="48"/>
      <c r="G9" s="48"/>
      <c r="H9" s="48"/>
      <c r="I9" s="48"/>
      <c r="J9" s="48" t="s">
        <v>11</v>
      </c>
      <c r="K9" s="48"/>
      <c r="L9" s="48" t="s">
        <v>12</v>
      </c>
    </row>
    <row r="10" spans="1:12" s="19" customFormat="1" ht="41.25">
      <c r="A10" s="48"/>
      <c r="B10" s="1" t="s">
        <v>13</v>
      </c>
      <c r="C10" s="1" t="s">
        <v>14</v>
      </c>
      <c r="D10" s="48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8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7">
        <v>270000000</v>
      </c>
      <c r="C13" s="37">
        <v>270000000</v>
      </c>
      <c r="D13" s="37">
        <v>246385048</v>
      </c>
      <c r="E13" s="37"/>
      <c r="F13" s="37">
        <v>5528574</v>
      </c>
      <c r="G13" s="37">
        <v>0</v>
      </c>
      <c r="H13" s="37">
        <v>0</v>
      </c>
      <c r="I13" s="37">
        <v>0</v>
      </c>
      <c r="J13" s="37">
        <v>240856474</v>
      </c>
      <c r="K13" s="37">
        <v>240856474</v>
      </c>
      <c r="L13" s="39">
        <v>29143526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27</v>
      </c>
      <c r="B14" s="37">
        <v>100000000</v>
      </c>
      <c r="C14" s="37">
        <v>100000000</v>
      </c>
      <c r="D14" s="37">
        <v>29513533</v>
      </c>
      <c r="E14" s="37">
        <v>0</v>
      </c>
      <c r="F14" s="37">
        <v>8680484</v>
      </c>
      <c r="G14" s="37">
        <v>0</v>
      </c>
      <c r="H14" s="37">
        <v>0</v>
      </c>
      <c r="I14" s="37">
        <v>108451</v>
      </c>
      <c r="J14" s="37">
        <v>20833049</v>
      </c>
      <c r="K14" s="37">
        <v>20833049</v>
      </c>
      <c r="L14" s="39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27</v>
      </c>
      <c r="B15" s="37">
        <v>100000000</v>
      </c>
      <c r="C15" s="37">
        <v>100000000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32</v>
      </c>
      <c r="B16" s="37">
        <v>26109600</v>
      </c>
      <c r="C16" s="37">
        <v>26109600</v>
      </c>
      <c r="D16" s="37">
        <v>18276720</v>
      </c>
      <c r="E16" s="37">
        <v>0</v>
      </c>
      <c r="F16" s="37">
        <v>0</v>
      </c>
      <c r="G16" s="37">
        <v>0</v>
      </c>
      <c r="H16" s="37">
        <v>0</v>
      </c>
      <c r="I16" s="37">
        <v>13911</v>
      </c>
      <c r="J16" s="37">
        <v>18276720</v>
      </c>
      <c r="K16" s="37">
        <v>18276720</v>
      </c>
      <c r="L16" s="39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33</v>
      </c>
      <c r="B17" s="37">
        <v>14707000</v>
      </c>
      <c r="C17" s="37">
        <v>14707000</v>
      </c>
      <c r="D17" s="37">
        <v>10294900</v>
      </c>
      <c r="E17" s="37">
        <v>0</v>
      </c>
      <c r="F17" s="37">
        <v>0</v>
      </c>
      <c r="G17" s="37">
        <v>0</v>
      </c>
      <c r="H17" s="37">
        <v>0</v>
      </c>
      <c r="I17" s="37">
        <v>7836</v>
      </c>
      <c r="J17" s="37">
        <v>10294900</v>
      </c>
      <c r="K17" s="37">
        <v>10294900</v>
      </c>
      <c r="L17" s="39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29</v>
      </c>
      <c r="B18" s="37">
        <v>1408643</v>
      </c>
      <c r="C18" s="37">
        <v>1408643</v>
      </c>
      <c r="D18" s="37">
        <v>683972</v>
      </c>
      <c r="E18" s="37">
        <v>0</v>
      </c>
      <c r="F18" s="37">
        <v>0</v>
      </c>
      <c r="G18" s="37">
        <v>0</v>
      </c>
      <c r="H18" s="37">
        <v>26396</v>
      </c>
      <c r="I18" s="37">
        <v>0</v>
      </c>
      <c r="J18" s="37">
        <v>710368</v>
      </c>
      <c r="K18" s="37">
        <v>710368</v>
      </c>
      <c r="L18" s="39">
        <v>698275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7" t="s">
        <v>29</v>
      </c>
      <c r="B19" s="37">
        <v>1795816</v>
      </c>
      <c r="C19" s="37">
        <v>1795816</v>
      </c>
      <c r="D19" s="37">
        <v>97967</v>
      </c>
      <c r="E19" s="37">
        <v>0</v>
      </c>
      <c r="F19" s="37">
        <v>0</v>
      </c>
      <c r="G19" s="37">
        <v>0</v>
      </c>
      <c r="H19" s="37">
        <v>109778</v>
      </c>
      <c r="I19" s="37">
        <v>0</v>
      </c>
      <c r="J19" s="37">
        <v>207745</v>
      </c>
      <c r="K19" s="37">
        <v>207745</v>
      </c>
      <c r="L19" s="39">
        <v>1588071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9" customFormat="1" ht="12.75">
      <c r="A20" s="25" t="s">
        <v>26</v>
      </c>
      <c r="B20" s="37">
        <v>14879100</v>
      </c>
      <c r="C20" s="37">
        <v>14879100</v>
      </c>
      <c r="D20" s="37">
        <v>8986964</v>
      </c>
      <c r="E20" s="37">
        <v>0</v>
      </c>
      <c r="F20" s="37">
        <v>0</v>
      </c>
      <c r="G20" s="37">
        <v>0</v>
      </c>
      <c r="H20" s="37">
        <v>0</v>
      </c>
      <c r="I20" s="37">
        <v>6840</v>
      </c>
      <c r="J20" s="37">
        <v>8986964</v>
      </c>
      <c r="K20" s="37">
        <v>8986964</v>
      </c>
      <c r="L20" s="39">
        <v>0</v>
      </c>
      <c r="M20" s="19"/>
      <c r="N20" s="19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s="29" customFormat="1" ht="12.75">
      <c r="A21" s="25" t="s">
        <v>23</v>
      </c>
      <c r="B21" s="37">
        <v>6545210</v>
      </c>
      <c r="C21" s="37">
        <v>6545210</v>
      </c>
      <c r="D21" s="37">
        <v>770025</v>
      </c>
      <c r="E21" s="37">
        <v>0</v>
      </c>
      <c r="F21" s="37">
        <v>385013</v>
      </c>
      <c r="G21" s="37">
        <v>0</v>
      </c>
      <c r="H21" s="37">
        <v>0</v>
      </c>
      <c r="I21" s="37">
        <v>1368</v>
      </c>
      <c r="J21" s="37">
        <v>385012</v>
      </c>
      <c r="K21" s="37">
        <v>385012</v>
      </c>
      <c r="L21" s="39">
        <v>0</v>
      </c>
      <c r="M21" s="19"/>
      <c r="N21" s="1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1:51" s="23" customFormat="1" ht="12.75" customHeight="1">
      <c r="A22" s="27" t="s">
        <v>22</v>
      </c>
      <c r="B22" s="37">
        <v>6687498</v>
      </c>
      <c r="C22" s="37">
        <v>6687498</v>
      </c>
      <c r="D22" s="37">
        <v>393382</v>
      </c>
      <c r="E22" s="37">
        <v>0</v>
      </c>
      <c r="F22" s="37">
        <v>393382</v>
      </c>
      <c r="G22" s="37">
        <v>0</v>
      </c>
      <c r="H22" s="37">
        <v>0</v>
      </c>
      <c r="I22" s="37">
        <v>792</v>
      </c>
      <c r="J22" s="37">
        <v>0</v>
      </c>
      <c r="K22" s="37">
        <v>0</v>
      </c>
      <c r="L22" s="39">
        <v>0</v>
      </c>
      <c r="M22" s="19"/>
      <c r="N22" s="19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</row>
    <row r="23" spans="1:51" s="23" customFormat="1" ht="12.75">
      <c r="A23" s="25" t="s">
        <v>35</v>
      </c>
      <c r="B23" s="37">
        <v>14936046</v>
      </c>
      <c r="C23" s="37">
        <v>14936046</v>
      </c>
      <c r="D23" s="37">
        <v>8425131</v>
      </c>
      <c r="E23" s="37">
        <v>0</v>
      </c>
      <c r="F23" s="37">
        <v>748154</v>
      </c>
      <c r="G23" s="37">
        <v>0</v>
      </c>
      <c r="H23" s="37">
        <v>0</v>
      </c>
      <c r="I23" s="37">
        <v>84314</v>
      </c>
      <c r="J23" s="37">
        <v>7676977</v>
      </c>
      <c r="K23" s="37">
        <v>7676977</v>
      </c>
      <c r="L23" s="39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9" customFormat="1" ht="12.75">
      <c r="A24" s="26" t="s">
        <v>24</v>
      </c>
      <c r="B24" s="37">
        <v>24052957</v>
      </c>
      <c r="C24" s="37">
        <v>24052957</v>
      </c>
      <c r="D24" s="37">
        <v>9395885</v>
      </c>
      <c r="E24" s="37">
        <v>0</v>
      </c>
      <c r="F24" s="37">
        <v>0</v>
      </c>
      <c r="G24" s="37">
        <v>0</v>
      </c>
      <c r="H24" s="37">
        <v>-9395885</v>
      </c>
      <c r="I24" s="37">
        <v>0</v>
      </c>
      <c r="J24" s="37">
        <v>0</v>
      </c>
      <c r="K24" s="37">
        <v>0</v>
      </c>
      <c r="L24" s="39">
        <v>0</v>
      </c>
      <c r="M24" s="19"/>
      <c r="N24" s="1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</row>
    <row r="25" spans="1:51" s="29" customFormat="1" ht="12.75">
      <c r="A25" s="26" t="s">
        <v>25</v>
      </c>
      <c r="B25" s="37">
        <v>4008826</v>
      </c>
      <c r="C25" s="37">
        <v>4008826</v>
      </c>
      <c r="D25" s="37">
        <v>128562</v>
      </c>
      <c r="E25" s="37">
        <v>0</v>
      </c>
      <c r="F25" s="37">
        <v>0</v>
      </c>
      <c r="G25" s="37">
        <v>0</v>
      </c>
      <c r="H25" s="37">
        <v>-128562</v>
      </c>
      <c r="I25" s="37">
        <v>0</v>
      </c>
      <c r="J25" s="37">
        <v>0</v>
      </c>
      <c r="K25" s="37">
        <v>0</v>
      </c>
      <c r="L25" s="39">
        <v>0</v>
      </c>
      <c r="M25" s="19"/>
      <c r="N25" s="1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</row>
    <row r="26" spans="1:51" s="23" customFormat="1" ht="12.75">
      <c r="A26" s="24" t="s">
        <v>28</v>
      </c>
      <c r="B26" s="37">
        <v>66021000</v>
      </c>
      <c r="C26" s="37">
        <v>66021000</v>
      </c>
      <c r="D26" s="37">
        <v>48983323</v>
      </c>
      <c r="E26" s="37">
        <v>0</v>
      </c>
      <c r="F26" s="37">
        <v>0</v>
      </c>
      <c r="G26" s="37">
        <v>0</v>
      </c>
      <c r="H26" s="37">
        <v>0</v>
      </c>
      <c r="I26" s="37">
        <v>24764</v>
      </c>
      <c r="J26" s="37">
        <v>48983323</v>
      </c>
      <c r="K26" s="37">
        <v>48983323</v>
      </c>
      <c r="L26" s="39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30</v>
      </c>
      <c r="B27" s="37">
        <v>55571000</v>
      </c>
      <c r="C27" s="37">
        <v>55571000</v>
      </c>
      <c r="D27" s="37">
        <v>47632284</v>
      </c>
      <c r="E27" s="37">
        <v>0</v>
      </c>
      <c r="F27" s="37">
        <v>0</v>
      </c>
      <c r="G27" s="37">
        <v>0</v>
      </c>
      <c r="H27" s="37">
        <v>0</v>
      </c>
      <c r="I27" s="37">
        <v>49026</v>
      </c>
      <c r="J27" s="37">
        <v>47632284</v>
      </c>
      <c r="K27" s="37">
        <v>47632284</v>
      </c>
      <c r="L27" s="39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 customHeight="1">
      <c r="A28" s="24" t="s">
        <v>31</v>
      </c>
      <c r="B28" s="37">
        <v>724610</v>
      </c>
      <c r="C28" s="37">
        <v>724610</v>
      </c>
      <c r="D28" s="37">
        <v>202891</v>
      </c>
      <c r="E28" s="37">
        <v>0</v>
      </c>
      <c r="F28" s="37">
        <v>57969</v>
      </c>
      <c r="G28" s="37">
        <v>0</v>
      </c>
      <c r="H28" s="37">
        <v>0</v>
      </c>
      <c r="I28" s="37">
        <v>540</v>
      </c>
      <c r="J28" s="37">
        <v>144922</v>
      </c>
      <c r="K28" s="37">
        <v>144922</v>
      </c>
      <c r="L28" s="39">
        <v>0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4" t="s">
        <v>41</v>
      </c>
      <c r="B29" s="37">
        <v>14228718</v>
      </c>
      <c r="C29" s="37">
        <v>14228718</v>
      </c>
      <c r="D29" s="37">
        <v>9928450</v>
      </c>
      <c r="E29" s="37">
        <v>0</v>
      </c>
      <c r="F29" s="37">
        <v>310387</v>
      </c>
      <c r="G29" s="37">
        <v>0</v>
      </c>
      <c r="H29" s="37">
        <v>0</v>
      </c>
      <c r="I29" s="37">
        <v>71743</v>
      </c>
      <c r="J29" s="37">
        <v>9618063</v>
      </c>
      <c r="K29" s="37">
        <v>9618063</v>
      </c>
      <c r="L29" s="39">
        <v>0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24" t="s">
        <v>34</v>
      </c>
      <c r="B30" s="37">
        <v>2419907</v>
      </c>
      <c r="C30" s="37">
        <v>2419907</v>
      </c>
      <c r="D30" s="37">
        <v>1797799</v>
      </c>
      <c r="E30" s="37">
        <v>0</v>
      </c>
      <c r="F30" s="37">
        <v>0</v>
      </c>
      <c r="G30" s="37">
        <v>0</v>
      </c>
      <c r="H30" s="37">
        <v>-1797799</v>
      </c>
      <c r="I30" s="37">
        <v>0</v>
      </c>
      <c r="J30" s="37">
        <v>0</v>
      </c>
      <c r="K30" s="37">
        <v>0</v>
      </c>
      <c r="L30" s="39">
        <v>0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24" t="s">
        <v>36</v>
      </c>
      <c r="B31" s="37">
        <v>195903714</v>
      </c>
      <c r="C31" s="37">
        <v>195903714</v>
      </c>
      <c r="D31" s="37">
        <v>56013218</v>
      </c>
      <c r="E31" s="37">
        <v>2904794</v>
      </c>
      <c r="F31" s="37">
        <v>6178735</v>
      </c>
      <c r="G31" s="37">
        <v>0</v>
      </c>
      <c r="H31" s="37">
        <v>0</v>
      </c>
      <c r="I31" s="37">
        <v>0</v>
      </c>
      <c r="J31" s="37">
        <v>52739277</v>
      </c>
      <c r="K31" s="37">
        <v>52739277</v>
      </c>
      <c r="L31" s="39">
        <v>51442733</v>
      </c>
      <c r="M31" s="19"/>
      <c r="N31" s="19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1:51" s="23" customFormat="1" ht="12.75">
      <c r="A32" s="30" t="s">
        <v>37</v>
      </c>
      <c r="B32" s="36">
        <v>84100523.00000003</v>
      </c>
      <c r="C32" s="37">
        <v>84100523.00000003</v>
      </c>
      <c r="D32" s="37">
        <v>17834423</v>
      </c>
      <c r="E32" s="37">
        <v>901774</v>
      </c>
      <c r="F32" s="37">
        <v>2481592</v>
      </c>
      <c r="G32" s="37">
        <v>0</v>
      </c>
      <c r="H32" s="37">
        <v>0</v>
      </c>
      <c r="I32" s="37">
        <v>0</v>
      </c>
      <c r="J32" s="37">
        <v>16254605</v>
      </c>
      <c r="K32" s="37">
        <v>16254605</v>
      </c>
      <c r="L32" s="39">
        <v>16416905</v>
      </c>
      <c r="M32" s="19"/>
      <c r="N32" s="19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1:51" s="23" customFormat="1" ht="12.75">
      <c r="A33" s="31" t="s">
        <v>38</v>
      </c>
      <c r="B33" s="2">
        <v>1004100168</v>
      </c>
      <c r="C33" s="2">
        <v>1004100168</v>
      </c>
      <c r="D33" s="2">
        <v>515744477</v>
      </c>
      <c r="E33" s="2">
        <v>3806568</v>
      </c>
      <c r="F33" s="2">
        <v>24764290</v>
      </c>
      <c r="G33" s="2">
        <v>0</v>
      </c>
      <c r="H33" s="2">
        <v>-11186072</v>
      </c>
      <c r="I33" s="2">
        <v>369585</v>
      </c>
      <c r="J33" s="2">
        <v>483600683</v>
      </c>
      <c r="K33" s="2">
        <v>483600683</v>
      </c>
      <c r="L33" s="2">
        <v>199289510</v>
      </c>
      <c r="M33" s="19"/>
      <c r="N33" s="19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1:51" s="23" customFormat="1" ht="12.75">
      <c r="A34" s="31" t="str">
        <f>"TOTAL in "&amp;LEFT($A$7,LEN($A$7)-5)&amp;":"</f>
        <v>TOTAL in January - September:</v>
      </c>
      <c r="B34" s="5" t="s">
        <v>0</v>
      </c>
      <c r="C34" s="38">
        <v>1004100168</v>
      </c>
      <c r="D34" s="38">
        <v>515744477</v>
      </c>
      <c r="E34" s="38">
        <v>3806568</v>
      </c>
      <c r="F34" s="38">
        <v>24764290</v>
      </c>
      <c r="G34" s="38">
        <v>0</v>
      </c>
      <c r="H34" s="38">
        <v>-11186072</v>
      </c>
      <c r="I34" s="38">
        <v>369585</v>
      </c>
      <c r="J34" s="5" t="s">
        <v>0</v>
      </c>
      <c r="K34" s="38">
        <v>483600683</v>
      </c>
      <c r="L34" s="2">
        <v>199289510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ht="14.25" customHeight="1">
      <c r="A35" s="32"/>
    </row>
    <row r="36" ht="14.25" customHeight="1">
      <c r="A36" s="34" t="s">
        <v>39</v>
      </c>
    </row>
    <row r="37" spans="1:11" ht="15.75">
      <c r="A37" s="32"/>
      <c r="J37" s="35"/>
      <c r="K37" s="35"/>
    </row>
    <row r="38" ht="15.75">
      <c r="J38" s="35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39"/>
  <sheetViews>
    <sheetView workbookViewId="0" topLeftCell="A1">
      <selection activeCell="A8" sqref="A8"/>
    </sheetView>
  </sheetViews>
  <sheetFormatPr defaultColWidth="9.140625" defaultRowHeight="12.75"/>
  <cols>
    <col min="1" max="1" width="49.00390625" style="33" customWidth="1"/>
    <col min="2" max="2" width="15.28125" style="33" customWidth="1"/>
    <col min="3" max="3" width="16.140625" style="33" customWidth="1"/>
    <col min="4" max="7" width="11.421875" style="33" customWidth="1"/>
    <col min="8" max="8" width="10.28125" style="33" customWidth="1"/>
    <col min="9" max="9" width="11.00390625" style="33" customWidth="1"/>
    <col min="10" max="12" width="11.421875" style="33" customWidth="1"/>
    <col min="13" max="51" width="9.140625" style="22" customWidth="1"/>
    <col min="52" max="16384" width="9.140625" style="33" customWidth="1"/>
  </cols>
  <sheetData>
    <row r="1" spans="1:13" s="7" customFormat="1" ht="45.75" customHeight="1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6"/>
    </row>
    <row r="2" spans="1:13" s="7" customFormat="1" ht="10.5" customHeight="1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6"/>
    </row>
    <row r="3" spans="1:12" s="8" customFormat="1" ht="17.2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8" customFormat="1" ht="15" customHeight="1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42" s="10" customFormat="1" ht="15.7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5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12" customFormat="1" ht="15.75">
      <c r="A7" s="46" t="s">
        <v>51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8" t="s">
        <v>7</v>
      </c>
      <c r="B9" s="48" t="s">
        <v>8</v>
      </c>
      <c r="C9" s="48"/>
      <c r="D9" s="48" t="s">
        <v>9</v>
      </c>
      <c r="E9" s="48" t="s">
        <v>10</v>
      </c>
      <c r="F9" s="48"/>
      <c r="G9" s="48"/>
      <c r="H9" s="48"/>
      <c r="I9" s="48"/>
      <c r="J9" s="48" t="s">
        <v>11</v>
      </c>
      <c r="K9" s="48"/>
      <c r="L9" s="48" t="s">
        <v>12</v>
      </c>
    </row>
    <row r="10" spans="1:12" s="19" customFormat="1" ht="41.25">
      <c r="A10" s="48"/>
      <c r="B10" s="1" t="s">
        <v>13</v>
      </c>
      <c r="C10" s="1" t="s">
        <v>14</v>
      </c>
      <c r="D10" s="48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8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7">
        <v>270000000</v>
      </c>
      <c r="C13" s="37">
        <v>270000000</v>
      </c>
      <c r="D13" s="37">
        <v>246385048</v>
      </c>
      <c r="E13" s="37">
        <v>1585157</v>
      </c>
      <c r="F13" s="37">
        <v>0</v>
      </c>
      <c r="G13" s="37">
        <v>0</v>
      </c>
      <c r="H13" s="37">
        <v>0</v>
      </c>
      <c r="I13" s="37">
        <v>0</v>
      </c>
      <c r="J13" s="37">
        <v>247970205</v>
      </c>
      <c r="K13" s="37">
        <v>247970205</v>
      </c>
      <c r="L13" s="39">
        <v>22029795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27</v>
      </c>
      <c r="B14" s="37">
        <v>100000000</v>
      </c>
      <c r="C14" s="37">
        <v>100000000</v>
      </c>
      <c r="D14" s="37">
        <v>29513533</v>
      </c>
      <c r="E14" s="37">
        <v>0</v>
      </c>
      <c r="F14" s="37">
        <v>8680484</v>
      </c>
      <c r="G14" s="37">
        <v>0</v>
      </c>
      <c r="H14" s="37">
        <v>0</v>
      </c>
      <c r="I14" s="37">
        <v>108451</v>
      </c>
      <c r="J14" s="37">
        <v>20833049</v>
      </c>
      <c r="K14" s="37">
        <v>20833049</v>
      </c>
      <c r="L14" s="39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27</v>
      </c>
      <c r="B15" s="37">
        <v>100000000</v>
      </c>
      <c r="C15" s="37">
        <v>100000000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32</v>
      </c>
      <c r="B16" s="37">
        <v>26109600</v>
      </c>
      <c r="C16" s="37">
        <v>26109600</v>
      </c>
      <c r="D16" s="37">
        <v>18276720</v>
      </c>
      <c r="E16" s="37">
        <v>0</v>
      </c>
      <c r="F16" s="37">
        <v>870320</v>
      </c>
      <c r="G16" s="37">
        <v>0</v>
      </c>
      <c r="H16" s="37">
        <v>0</v>
      </c>
      <c r="I16" s="37">
        <v>13911</v>
      </c>
      <c r="J16" s="37">
        <v>17406400</v>
      </c>
      <c r="K16" s="37">
        <v>17406400</v>
      </c>
      <c r="L16" s="39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33</v>
      </c>
      <c r="B17" s="37">
        <v>14707000</v>
      </c>
      <c r="C17" s="37">
        <v>14707000</v>
      </c>
      <c r="D17" s="37">
        <v>10294900</v>
      </c>
      <c r="E17" s="37">
        <v>0</v>
      </c>
      <c r="F17" s="37">
        <v>0</v>
      </c>
      <c r="G17" s="37">
        <v>0</v>
      </c>
      <c r="H17" s="37">
        <v>0</v>
      </c>
      <c r="I17" s="37">
        <v>7836</v>
      </c>
      <c r="J17" s="37">
        <v>10294900</v>
      </c>
      <c r="K17" s="37">
        <v>10294900</v>
      </c>
      <c r="L17" s="39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29</v>
      </c>
      <c r="B18" s="37">
        <v>1408643</v>
      </c>
      <c r="C18" s="37">
        <v>1408643</v>
      </c>
      <c r="D18" s="37">
        <v>683972</v>
      </c>
      <c r="E18" s="37">
        <v>0</v>
      </c>
      <c r="F18" s="37">
        <v>0</v>
      </c>
      <c r="G18" s="37">
        <v>0</v>
      </c>
      <c r="H18" s="37">
        <v>26396</v>
      </c>
      <c r="I18" s="37">
        <v>0</v>
      </c>
      <c r="J18" s="37">
        <v>710368</v>
      </c>
      <c r="K18" s="37">
        <v>710368</v>
      </c>
      <c r="L18" s="39">
        <v>698275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7" t="s">
        <v>29</v>
      </c>
      <c r="B19" s="37">
        <v>1795816</v>
      </c>
      <c r="C19" s="37">
        <v>1795816</v>
      </c>
      <c r="D19" s="37">
        <v>97967</v>
      </c>
      <c r="E19" s="37">
        <v>0</v>
      </c>
      <c r="F19" s="37">
        <v>0</v>
      </c>
      <c r="G19" s="37">
        <v>0</v>
      </c>
      <c r="H19" s="37">
        <v>109778</v>
      </c>
      <c r="I19" s="37">
        <v>0</v>
      </c>
      <c r="J19" s="37">
        <v>207745</v>
      </c>
      <c r="K19" s="37">
        <v>207745</v>
      </c>
      <c r="L19" s="39">
        <v>1588071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3" customFormat="1" ht="36">
      <c r="A20" s="27" t="s">
        <v>52</v>
      </c>
      <c r="B20" s="37">
        <v>57070750</v>
      </c>
      <c r="C20" s="37">
        <v>57070750</v>
      </c>
      <c r="D20" s="37">
        <v>0</v>
      </c>
      <c r="E20" s="37"/>
      <c r="F20" s="37"/>
      <c r="G20" s="37"/>
      <c r="H20" s="37"/>
      <c r="I20" s="37"/>
      <c r="J20" s="37">
        <v>0</v>
      </c>
      <c r="K20" s="37">
        <v>0</v>
      </c>
      <c r="L20" s="39">
        <v>57070750</v>
      </c>
      <c r="M20" s="19"/>
      <c r="N20" s="19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s="29" customFormat="1" ht="12.75">
      <c r="A21" s="25" t="s">
        <v>26</v>
      </c>
      <c r="B21" s="37">
        <v>14879100</v>
      </c>
      <c r="C21" s="37">
        <v>14879100</v>
      </c>
      <c r="D21" s="37">
        <v>8986964</v>
      </c>
      <c r="E21" s="37">
        <v>0</v>
      </c>
      <c r="F21" s="37">
        <v>0</v>
      </c>
      <c r="G21" s="37">
        <v>0</v>
      </c>
      <c r="H21" s="37">
        <v>0</v>
      </c>
      <c r="I21" s="37">
        <v>6840</v>
      </c>
      <c r="J21" s="37">
        <v>8986964</v>
      </c>
      <c r="K21" s="37">
        <v>8986964</v>
      </c>
      <c r="L21" s="39">
        <v>0</v>
      </c>
      <c r="M21" s="19"/>
      <c r="N21" s="1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1:51" s="29" customFormat="1" ht="12.75">
      <c r="A22" s="25" t="s">
        <v>23</v>
      </c>
      <c r="B22" s="37">
        <v>6545210</v>
      </c>
      <c r="C22" s="37">
        <v>6545210</v>
      </c>
      <c r="D22" s="37">
        <v>770025</v>
      </c>
      <c r="E22" s="37">
        <v>0</v>
      </c>
      <c r="F22" s="37">
        <v>385013</v>
      </c>
      <c r="G22" s="37">
        <v>0</v>
      </c>
      <c r="H22" s="37">
        <v>0</v>
      </c>
      <c r="I22" s="37">
        <v>1368</v>
      </c>
      <c r="J22" s="37">
        <v>385012</v>
      </c>
      <c r="K22" s="37">
        <v>385012</v>
      </c>
      <c r="L22" s="39">
        <v>0</v>
      </c>
      <c r="M22" s="19"/>
      <c r="N22" s="19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</row>
    <row r="23" spans="1:51" s="23" customFormat="1" ht="12.75" customHeight="1">
      <c r="A23" s="27" t="s">
        <v>22</v>
      </c>
      <c r="B23" s="37">
        <v>6687498</v>
      </c>
      <c r="C23" s="37">
        <v>6687498</v>
      </c>
      <c r="D23" s="37">
        <v>393382</v>
      </c>
      <c r="E23" s="37">
        <v>0</v>
      </c>
      <c r="F23" s="37">
        <v>393382</v>
      </c>
      <c r="G23" s="37">
        <v>0</v>
      </c>
      <c r="H23" s="37">
        <v>0</v>
      </c>
      <c r="I23" s="37">
        <v>792</v>
      </c>
      <c r="J23" s="37">
        <v>0</v>
      </c>
      <c r="K23" s="37">
        <v>0</v>
      </c>
      <c r="L23" s="39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3" customFormat="1" ht="12.75">
      <c r="A24" s="25" t="s">
        <v>35</v>
      </c>
      <c r="B24" s="37">
        <v>14936046</v>
      </c>
      <c r="C24" s="37">
        <v>14936046</v>
      </c>
      <c r="D24" s="37">
        <v>8425131</v>
      </c>
      <c r="E24" s="37">
        <v>0</v>
      </c>
      <c r="F24" s="37">
        <v>748154</v>
      </c>
      <c r="G24" s="37">
        <v>0</v>
      </c>
      <c r="H24" s="37">
        <v>0</v>
      </c>
      <c r="I24" s="37">
        <v>84954</v>
      </c>
      <c r="J24" s="37">
        <v>7676977</v>
      </c>
      <c r="K24" s="37">
        <v>7676977</v>
      </c>
      <c r="L24" s="39">
        <v>0</v>
      </c>
      <c r="M24" s="19"/>
      <c r="N24" s="1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s="29" customFormat="1" ht="12.75">
      <c r="A25" s="26" t="s">
        <v>24</v>
      </c>
      <c r="B25" s="37">
        <v>24052957</v>
      </c>
      <c r="C25" s="37">
        <v>24052957</v>
      </c>
      <c r="D25" s="37">
        <v>9395885</v>
      </c>
      <c r="E25" s="37">
        <v>0</v>
      </c>
      <c r="F25" s="37">
        <v>0</v>
      </c>
      <c r="G25" s="37">
        <v>0</v>
      </c>
      <c r="H25" s="37">
        <v>-9395885</v>
      </c>
      <c r="I25" s="37">
        <v>0</v>
      </c>
      <c r="J25" s="37">
        <v>0</v>
      </c>
      <c r="K25" s="37">
        <v>0</v>
      </c>
      <c r="L25" s="39">
        <v>0</v>
      </c>
      <c r="M25" s="19"/>
      <c r="N25" s="1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</row>
    <row r="26" spans="1:51" s="29" customFormat="1" ht="12.75">
      <c r="A26" s="26" t="s">
        <v>25</v>
      </c>
      <c r="B26" s="37">
        <v>4008826</v>
      </c>
      <c r="C26" s="37">
        <v>4008826</v>
      </c>
      <c r="D26" s="37">
        <v>128562</v>
      </c>
      <c r="E26" s="37">
        <v>0</v>
      </c>
      <c r="F26" s="37">
        <v>0</v>
      </c>
      <c r="G26" s="37">
        <v>0</v>
      </c>
      <c r="H26" s="37">
        <v>-128562</v>
      </c>
      <c r="I26" s="37">
        <v>0</v>
      </c>
      <c r="J26" s="37">
        <v>0</v>
      </c>
      <c r="K26" s="37">
        <v>0</v>
      </c>
      <c r="L26" s="39">
        <v>0</v>
      </c>
      <c r="M26" s="19"/>
      <c r="N26" s="19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</row>
    <row r="27" spans="1:51" s="23" customFormat="1" ht="12.75">
      <c r="A27" s="24" t="s">
        <v>28</v>
      </c>
      <c r="B27" s="37">
        <v>66021000</v>
      </c>
      <c r="C27" s="37">
        <v>66021000</v>
      </c>
      <c r="D27" s="37">
        <v>48983323</v>
      </c>
      <c r="E27" s="37">
        <v>0</v>
      </c>
      <c r="F27" s="37">
        <v>2129710</v>
      </c>
      <c r="G27" s="37">
        <v>0</v>
      </c>
      <c r="H27" s="37">
        <v>0</v>
      </c>
      <c r="I27" s="37">
        <v>24764</v>
      </c>
      <c r="J27" s="37">
        <v>46853613</v>
      </c>
      <c r="K27" s="37">
        <v>46853613</v>
      </c>
      <c r="L27" s="39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>
      <c r="A28" s="24" t="s">
        <v>30</v>
      </c>
      <c r="B28" s="37">
        <v>55571000</v>
      </c>
      <c r="C28" s="37">
        <v>55571000</v>
      </c>
      <c r="D28" s="37">
        <v>47632284</v>
      </c>
      <c r="E28" s="37">
        <v>0</v>
      </c>
      <c r="F28" s="37">
        <v>0</v>
      </c>
      <c r="G28" s="37">
        <v>0</v>
      </c>
      <c r="H28" s="37">
        <v>0</v>
      </c>
      <c r="I28" s="37">
        <v>49026</v>
      </c>
      <c r="J28" s="37">
        <v>47632284</v>
      </c>
      <c r="K28" s="37">
        <v>47632284</v>
      </c>
      <c r="L28" s="39">
        <v>0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 customHeight="1">
      <c r="A29" s="24" t="s">
        <v>31</v>
      </c>
      <c r="B29" s="37">
        <v>724610</v>
      </c>
      <c r="C29" s="37">
        <v>724610</v>
      </c>
      <c r="D29" s="37">
        <v>202891</v>
      </c>
      <c r="E29" s="37">
        <v>0</v>
      </c>
      <c r="F29" s="37">
        <v>57969</v>
      </c>
      <c r="G29" s="37">
        <v>0</v>
      </c>
      <c r="H29" s="37">
        <v>0</v>
      </c>
      <c r="I29" s="37">
        <v>540</v>
      </c>
      <c r="J29" s="37">
        <v>144922</v>
      </c>
      <c r="K29" s="37">
        <v>144922</v>
      </c>
      <c r="L29" s="39">
        <v>0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24" t="s">
        <v>41</v>
      </c>
      <c r="B30" s="37">
        <v>14228718</v>
      </c>
      <c r="C30" s="37">
        <v>14228718</v>
      </c>
      <c r="D30" s="37">
        <v>9928450</v>
      </c>
      <c r="E30" s="37">
        <v>0</v>
      </c>
      <c r="F30" s="37">
        <v>344782</v>
      </c>
      <c r="G30" s="37">
        <v>0</v>
      </c>
      <c r="H30" s="37">
        <v>0</v>
      </c>
      <c r="I30" s="37">
        <v>80193</v>
      </c>
      <c r="J30" s="37">
        <v>9583668</v>
      </c>
      <c r="K30" s="37">
        <v>9583668</v>
      </c>
      <c r="L30" s="39">
        <v>0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24" t="s">
        <v>34</v>
      </c>
      <c r="B31" s="37">
        <v>2419907</v>
      </c>
      <c r="C31" s="37">
        <v>2419907</v>
      </c>
      <c r="D31" s="37">
        <v>1797799</v>
      </c>
      <c r="E31" s="37">
        <v>0</v>
      </c>
      <c r="F31" s="37">
        <v>0</v>
      </c>
      <c r="G31" s="37">
        <v>0</v>
      </c>
      <c r="H31" s="37">
        <v>-1797799</v>
      </c>
      <c r="I31" s="37">
        <v>0</v>
      </c>
      <c r="J31" s="37">
        <v>0</v>
      </c>
      <c r="K31" s="37">
        <v>0</v>
      </c>
      <c r="L31" s="39">
        <v>0</v>
      </c>
      <c r="M31" s="19"/>
      <c r="N31" s="19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1:51" s="23" customFormat="1" ht="12.75">
      <c r="A32" s="24" t="s">
        <v>36</v>
      </c>
      <c r="B32" s="37">
        <v>195903714</v>
      </c>
      <c r="C32" s="37">
        <v>195903714</v>
      </c>
      <c r="D32" s="37">
        <v>56013218</v>
      </c>
      <c r="E32" s="37">
        <v>3731590</v>
      </c>
      <c r="F32" s="37">
        <v>6881109</v>
      </c>
      <c r="G32" s="37">
        <v>0</v>
      </c>
      <c r="H32" s="37">
        <v>0</v>
      </c>
      <c r="I32" s="37">
        <v>0</v>
      </c>
      <c r="J32" s="37">
        <v>52863699</v>
      </c>
      <c r="K32" s="37">
        <v>52863699</v>
      </c>
      <c r="L32" s="39">
        <v>50615937</v>
      </c>
      <c r="M32" s="19"/>
      <c r="N32" s="19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1:51" s="23" customFormat="1" ht="12.75">
      <c r="A33" s="30" t="s">
        <v>37</v>
      </c>
      <c r="B33" s="36">
        <v>84100523.00000003</v>
      </c>
      <c r="C33" s="37">
        <v>84100523.00000003</v>
      </c>
      <c r="D33" s="37">
        <v>17834423</v>
      </c>
      <c r="E33" s="37">
        <v>987514</v>
      </c>
      <c r="F33" s="37">
        <v>2761614</v>
      </c>
      <c r="G33" s="37">
        <v>0</v>
      </c>
      <c r="H33" s="37">
        <v>0</v>
      </c>
      <c r="I33" s="37">
        <v>0</v>
      </c>
      <c r="J33" s="37">
        <v>16060323</v>
      </c>
      <c r="K33" s="37">
        <v>16060323</v>
      </c>
      <c r="L33" s="39">
        <v>16331165</v>
      </c>
      <c r="M33" s="19"/>
      <c r="N33" s="19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1:51" s="23" customFormat="1" ht="12.75">
      <c r="A34" s="31" t="s">
        <v>38</v>
      </c>
      <c r="B34" s="2">
        <v>1061170918</v>
      </c>
      <c r="C34" s="2">
        <v>1061170918</v>
      </c>
      <c r="D34" s="2">
        <v>515744477</v>
      </c>
      <c r="E34" s="2">
        <v>6304261</v>
      </c>
      <c r="F34" s="2">
        <v>23252537</v>
      </c>
      <c r="G34" s="2">
        <v>0</v>
      </c>
      <c r="H34" s="2">
        <v>-11186072</v>
      </c>
      <c r="I34" s="2">
        <v>378675</v>
      </c>
      <c r="J34" s="2">
        <v>487610129</v>
      </c>
      <c r="K34" s="2">
        <v>487610129</v>
      </c>
      <c r="L34" s="2">
        <v>248333993</v>
      </c>
      <c r="M34" s="19"/>
      <c r="N34" s="19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spans="1:51" s="23" customFormat="1" ht="12.75">
      <c r="A35" s="31" t="str">
        <f>"TOTAL in "&amp;LEFT($A$7,LEN($A$7)-5)&amp;":"</f>
        <v>TOTAL in January - October:</v>
      </c>
      <c r="B35" s="5" t="s">
        <v>0</v>
      </c>
      <c r="C35" s="38">
        <v>1061170918</v>
      </c>
      <c r="D35" s="38">
        <v>515744477</v>
      </c>
      <c r="E35" s="38">
        <v>6304261</v>
      </c>
      <c r="F35" s="38">
        <v>23252537</v>
      </c>
      <c r="G35" s="38">
        <v>0</v>
      </c>
      <c r="H35" s="38">
        <v>-11186072</v>
      </c>
      <c r="I35" s="38">
        <v>378675</v>
      </c>
      <c r="J35" s="5" t="s">
        <v>0</v>
      </c>
      <c r="K35" s="38">
        <v>487610129</v>
      </c>
      <c r="L35" s="2">
        <v>248333993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</row>
    <row r="36" ht="14.25" customHeight="1">
      <c r="A36" s="32"/>
    </row>
    <row r="37" ht="14.25" customHeight="1">
      <c r="A37" s="34" t="s">
        <v>39</v>
      </c>
    </row>
    <row r="38" spans="1:11" ht="15.75">
      <c r="A38" s="32"/>
      <c r="J38" s="35"/>
      <c r="K38" s="35"/>
    </row>
    <row r="39" ht="15.75">
      <c r="J39" s="35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39"/>
  <sheetViews>
    <sheetView workbookViewId="0" topLeftCell="A1">
      <selection activeCell="A8" sqref="A8"/>
    </sheetView>
  </sheetViews>
  <sheetFormatPr defaultColWidth="9.140625" defaultRowHeight="12.75"/>
  <cols>
    <col min="1" max="1" width="49.00390625" style="33" customWidth="1"/>
    <col min="2" max="2" width="15.28125" style="33" customWidth="1"/>
    <col min="3" max="3" width="16.140625" style="33" customWidth="1"/>
    <col min="4" max="7" width="11.421875" style="33" customWidth="1"/>
    <col min="8" max="8" width="10.28125" style="33" customWidth="1"/>
    <col min="9" max="9" width="11.00390625" style="33" customWidth="1"/>
    <col min="10" max="12" width="11.421875" style="33" customWidth="1"/>
    <col min="13" max="51" width="9.140625" style="22" customWidth="1"/>
    <col min="52" max="16384" width="9.140625" style="33" customWidth="1"/>
  </cols>
  <sheetData>
    <row r="1" spans="1:13" s="7" customFormat="1" ht="45.75" customHeight="1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6"/>
    </row>
    <row r="2" spans="1:13" s="7" customFormat="1" ht="10.5" customHeight="1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6"/>
    </row>
    <row r="3" spans="1:12" s="8" customFormat="1" ht="17.2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8" customFormat="1" ht="15" customHeight="1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42" s="10" customFormat="1" ht="15.7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5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12" customFormat="1" ht="15.75">
      <c r="A7" s="46" t="s">
        <v>53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8" t="s">
        <v>7</v>
      </c>
      <c r="B9" s="48" t="s">
        <v>8</v>
      </c>
      <c r="C9" s="48"/>
      <c r="D9" s="48" t="s">
        <v>9</v>
      </c>
      <c r="E9" s="48" t="s">
        <v>10</v>
      </c>
      <c r="F9" s="48"/>
      <c r="G9" s="48"/>
      <c r="H9" s="48"/>
      <c r="I9" s="48"/>
      <c r="J9" s="48" t="s">
        <v>11</v>
      </c>
      <c r="K9" s="48"/>
      <c r="L9" s="48" t="s">
        <v>12</v>
      </c>
    </row>
    <row r="10" spans="1:12" s="19" customFormat="1" ht="41.25">
      <c r="A10" s="48"/>
      <c r="B10" s="1" t="s">
        <v>13</v>
      </c>
      <c r="C10" s="1" t="s">
        <v>14</v>
      </c>
      <c r="D10" s="48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8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7">
        <v>270000000</v>
      </c>
      <c r="C13" s="37">
        <v>270000000</v>
      </c>
      <c r="D13" s="37">
        <v>246385048</v>
      </c>
      <c r="E13" s="37">
        <v>5818074</v>
      </c>
      <c r="F13" s="37">
        <v>0</v>
      </c>
      <c r="G13" s="37">
        <v>0</v>
      </c>
      <c r="H13" s="37">
        <v>0</v>
      </c>
      <c r="I13" s="37">
        <v>0</v>
      </c>
      <c r="J13" s="37">
        <v>252203122</v>
      </c>
      <c r="K13" s="37">
        <v>252203122</v>
      </c>
      <c r="L13" s="39">
        <v>17796878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27</v>
      </c>
      <c r="B14" s="37">
        <v>100000000</v>
      </c>
      <c r="C14" s="37">
        <v>100000000</v>
      </c>
      <c r="D14" s="37">
        <v>29513533</v>
      </c>
      <c r="E14" s="37">
        <v>0</v>
      </c>
      <c r="F14" s="37">
        <v>8680484</v>
      </c>
      <c r="G14" s="37">
        <v>0</v>
      </c>
      <c r="H14" s="37">
        <v>0</v>
      </c>
      <c r="I14" s="37">
        <v>120253</v>
      </c>
      <c r="J14" s="37">
        <v>20833049</v>
      </c>
      <c r="K14" s="37">
        <v>20833049</v>
      </c>
      <c r="L14" s="39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27</v>
      </c>
      <c r="B15" s="37">
        <v>100000000</v>
      </c>
      <c r="C15" s="37">
        <v>100000000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32</v>
      </c>
      <c r="B16" s="37">
        <v>26109600</v>
      </c>
      <c r="C16" s="37">
        <v>26109600</v>
      </c>
      <c r="D16" s="37">
        <v>18276720</v>
      </c>
      <c r="E16" s="37">
        <v>0</v>
      </c>
      <c r="F16" s="37">
        <v>870320</v>
      </c>
      <c r="G16" s="37">
        <v>0</v>
      </c>
      <c r="H16" s="37">
        <v>0</v>
      </c>
      <c r="I16" s="37">
        <v>13911</v>
      </c>
      <c r="J16" s="37">
        <v>17406400</v>
      </c>
      <c r="K16" s="37">
        <v>17406400</v>
      </c>
      <c r="L16" s="39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33</v>
      </c>
      <c r="B17" s="37">
        <v>14707000</v>
      </c>
      <c r="C17" s="37">
        <v>14707000</v>
      </c>
      <c r="D17" s="37">
        <v>10294900</v>
      </c>
      <c r="E17" s="37">
        <v>0</v>
      </c>
      <c r="F17" s="37">
        <v>490233</v>
      </c>
      <c r="G17" s="37">
        <v>0</v>
      </c>
      <c r="H17" s="37">
        <v>0</v>
      </c>
      <c r="I17" s="37">
        <v>7836</v>
      </c>
      <c r="J17" s="37">
        <v>9804667</v>
      </c>
      <c r="K17" s="37">
        <v>9804667</v>
      </c>
      <c r="L17" s="39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29</v>
      </c>
      <c r="B18" s="37">
        <v>1408643</v>
      </c>
      <c r="C18" s="37">
        <v>1408643</v>
      </c>
      <c r="D18" s="37">
        <v>683972</v>
      </c>
      <c r="E18" s="37">
        <v>0</v>
      </c>
      <c r="F18" s="37">
        <v>0</v>
      </c>
      <c r="G18" s="37">
        <v>0</v>
      </c>
      <c r="H18" s="37">
        <v>26396</v>
      </c>
      <c r="I18" s="37">
        <v>0</v>
      </c>
      <c r="J18" s="37">
        <v>710368</v>
      </c>
      <c r="K18" s="37">
        <v>710368</v>
      </c>
      <c r="L18" s="39">
        <v>698275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7" t="s">
        <v>29</v>
      </c>
      <c r="B19" s="37">
        <v>1795816</v>
      </c>
      <c r="C19" s="37">
        <v>1795816</v>
      </c>
      <c r="D19" s="37">
        <v>97967</v>
      </c>
      <c r="E19" s="37">
        <v>0</v>
      </c>
      <c r="F19" s="37">
        <v>0</v>
      </c>
      <c r="G19" s="37">
        <v>0</v>
      </c>
      <c r="H19" s="37">
        <v>109778</v>
      </c>
      <c r="I19" s="37">
        <v>0</v>
      </c>
      <c r="J19" s="37">
        <v>207745</v>
      </c>
      <c r="K19" s="37">
        <v>207745</v>
      </c>
      <c r="L19" s="39">
        <v>1588071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3" customFormat="1" ht="36">
      <c r="A20" s="27" t="s">
        <v>52</v>
      </c>
      <c r="B20" s="37">
        <v>57070750</v>
      </c>
      <c r="C20" s="37">
        <v>57070750</v>
      </c>
      <c r="D20" s="37">
        <v>0</v>
      </c>
      <c r="E20" s="37"/>
      <c r="F20" s="37"/>
      <c r="G20" s="37"/>
      <c r="H20" s="37"/>
      <c r="I20" s="37"/>
      <c r="J20" s="37">
        <v>0</v>
      </c>
      <c r="K20" s="37">
        <v>0</v>
      </c>
      <c r="L20" s="39">
        <v>57070750</v>
      </c>
      <c r="M20" s="19"/>
      <c r="N20" s="19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s="29" customFormat="1" ht="12.75">
      <c r="A21" s="25" t="s">
        <v>26</v>
      </c>
      <c r="B21" s="37">
        <v>14879100</v>
      </c>
      <c r="C21" s="37">
        <v>14879100</v>
      </c>
      <c r="D21" s="37">
        <v>8986964</v>
      </c>
      <c r="E21" s="37">
        <v>0</v>
      </c>
      <c r="F21" s="37">
        <v>427951</v>
      </c>
      <c r="G21" s="37">
        <v>0</v>
      </c>
      <c r="H21" s="37">
        <v>0</v>
      </c>
      <c r="I21" s="37">
        <v>6840</v>
      </c>
      <c r="J21" s="37">
        <v>8559013</v>
      </c>
      <c r="K21" s="37">
        <v>8559013</v>
      </c>
      <c r="L21" s="39">
        <v>0</v>
      </c>
      <c r="M21" s="19"/>
      <c r="N21" s="1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1:51" s="29" customFormat="1" ht="12.75">
      <c r="A22" s="25" t="s">
        <v>23</v>
      </c>
      <c r="B22" s="37">
        <v>6545210</v>
      </c>
      <c r="C22" s="37">
        <v>6545210</v>
      </c>
      <c r="D22" s="37">
        <v>770025</v>
      </c>
      <c r="E22" s="37">
        <v>0</v>
      </c>
      <c r="F22" s="37">
        <v>385013</v>
      </c>
      <c r="G22" s="37">
        <v>0</v>
      </c>
      <c r="H22" s="37">
        <v>0</v>
      </c>
      <c r="I22" s="37">
        <v>1368</v>
      </c>
      <c r="J22" s="37">
        <v>385012</v>
      </c>
      <c r="K22" s="37">
        <v>385012</v>
      </c>
      <c r="L22" s="39">
        <v>0</v>
      </c>
      <c r="M22" s="19"/>
      <c r="N22" s="19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</row>
    <row r="23" spans="1:51" s="23" customFormat="1" ht="12.75" customHeight="1">
      <c r="A23" s="27" t="s">
        <v>22</v>
      </c>
      <c r="B23" s="37">
        <v>6687498</v>
      </c>
      <c r="C23" s="37">
        <v>6687498</v>
      </c>
      <c r="D23" s="37">
        <v>393382</v>
      </c>
      <c r="E23" s="37">
        <v>0</v>
      </c>
      <c r="F23" s="37">
        <v>393382</v>
      </c>
      <c r="G23" s="37">
        <v>0</v>
      </c>
      <c r="H23" s="37">
        <v>0</v>
      </c>
      <c r="I23" s="37">
        <v>792</v>
      </c>
      <c r="J23" s="37">
        <v>0</v>
      </c>
      <c r="K23" s="37">
        <v>0</v>
      </c>
      <c r="L23" s="39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3" customFormat="1" ht="12.75">
      <c r="A24" s="25" t="s">
        <v>35</v>
      </c>
      <c r="B24" s="37">
        <v>14936046</v>
      </c>
      <c r="C24" s="37">
        <v>14936046</v>
      </c>
      <c r="D24" s="37">
        <v>8425131</v>
      </c>
      <c r="E24" s="37">
        <v>0</v>
      </c>
      <c r="F24" s="37">
        <v>748154</v>
      </c>
      <c r="G24" s="37">
        <v>0</v>
      </c>
      <c r="H24" s="37">
        <v>0</v>
      </c>
      <c r="I24" s="37">
        <v>85615</v>
      </c>
      <c r="J24" s="37">
        <v>7676977</v>
      </c>
      <c r="K24" s="37">
        <v>7676977</v>
      </c>
      <c r="L24" s="39">
        <v>0</v>
      </c>
      <c r="M24" s="19"/>
      <c r="N24" s="1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s="29" customFormat="1" ht="12.75">
      <c r="A25" s="26" t="s">
        <v>24</v>
      </c>
      <c r="B25" s="37">
        <v>24052957</v>
      </c>
      <c r="C25" s="37">
        <v>24052957</v>
      </c>
      <c r="D25" s="37">
        <v>9395885</v>
      </c>
      <c r="E25" s="37">
        <v>0</v>
      </c>
      <c r="F25" s="37">
        <v>0</v>
      </c>
      <c r="G25" s="37">
        <v>0</v>
      </c>
      <c r="H25" s="37">
        <v>-9395885</v>
      </c>
      <c r="I25" s="37">
        <v>0</v>
      </c>
      <c r="J25" s="37">
        <v>0</v>
      </c>
      <c r="K25" s="37">
        <v>0</v>
      </c>
      <c r="L25" s="39">
        <v>0</v>
      </c>
      <c r="M25" s="19"/>
      <c r="N25" s="1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</row>
    <row r="26" spans="1:51" s="29" customFormat="1" ht="12.75">
      <c r="A26" s="26" t="s">
        <v>25</v>
      </c>
      <c r="B26" s="37">
        <v>4008826</v>
      </c>
      <c r="C26" s="37">
        <v>4008826</v>
      </c>
      <c r="D26" s="37">
        <v>128562</v>
      </c>
      <c r="E26" s="37">
        <v>0</v>
      </c>
      <c r="F26" s="37">
        <v>0</v>
      </c>
      <c r="G26" s="37">
        <v>0</v>
      </c>
      <c r="H26" s="37">
        <v>-128562</v>
      </c>
      <c r="I26" s="37">
        <v>0</v>
      </c>
      <c r="J26" s="37">
        <v>0</v>
      </c>
      <c r="K26" s="37">
        <v>0</v>
      </c>
      <c r="L26" s="39">
        <v>0</v>
      </c>
      <c r="M26" s="19"/>
      <c r="N26" s="19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</row>
    <row r="27" spans="1:51" s="23" customFormat="1" ht="12.75">
      <c r="A27" s="24" t="s">
        <v>28</v>
      </c>
      <c r="B27" s="37">
        <v>66021000</v>
      </c>
      <c r="C27" s="37">
        <v>66021000</v>
      </c>
      <c r="D27" s="37">
        <v>48983323</v>
      </c>
      <c r="E27" s="37">
        <v>0</v>
      </c>
      <c r="F27" s="37">
        <v>2129710</v>
      </c>
      <c r="G27" s="37">
        <v>0</v>
      </c>
      <c r="H27" s="37">
        <v>0</v>
      </c>
      <c r="I27" s="37">
        <v>24764</v>
      </c>
      <c r="J27" s="37">
        <v>46853613</v>
      </c>
      <c r="K27" s="37">
        <v>46853613</v>
      </c>
      <c r="L27" s="39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>
      <c r="A28" s="24" t="s">
        <v>30</v>
      </c>
      <c r="B28" s="37">
        <v>55571000</v>
      </c>
      <c r="C28" s="37">
        <v>55571000</v>
      </c>
      <c r="D28" s="37">
        <v>47632284</v>
      </c>
      <c r="E28" s="37">
        <v>0</v>
      </c>
      <c r="F28" s="37">
        <v>0</v>
      </c>
      <c r="G28" s="37">
        <v>0</v>
      </c>
      <c r="H28" s="37">
        <v>0</v>
      </c>
      <c r="I28" s="37">
        <v>49026</v>
      </c>
      <c r="J28" s="37">
        <v>47632284</v>
      </c>
      <c r="K28" s="37">
        <v>47632284</v>
      </c>
      <c r="L28" s="39">
        <v>0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 customHeight="1">
      <c r="A29" s="24" t="s">
        <v>31</v>
      </c>
      <c r="B29" s="37">
        <v>724610</v>
      </c>
      <c r="C29" s="37">
        <v>724610</v>
      </c>
      <c r="D29" s="37">
        <v>202891</v>
      </c>
      <c r="E29" s="37">
        <v>0</v>
      </c>
      <c r="F29" s="37">
        <v>57969</v>
      </c>
      <c r="G29" s="37">
        <v>0</v>
      </c>
      <c r="H29" s="37">
        <v>0</v>
      </c>
      <c r="I29" s="37">
        <v>540</v>
      </c>
      <c r="J29" s="37">
        <v>144922</v>
      </c>
      <c r="K29" s="37">
        <v>144922</v>
      </c>
      <c r="L29" s="39">
        <v>0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24" t="s">
        <v>41</v>
      </c>
      <c r="B30" s="37">
        <v>14228718</v>
      </c>
      <c r="C30" s="37">
        <v>14228718</v>
      </c>
      <c r="D30" s="37">
        <v>9928450</v>
      </c>
      <c r="E30" s="37">
        <v>0</v>
      </c>
      <c r="F30" s="37">
        <v>380186</v>
      </c>
      <c r="G30" s="37">
        <v>0</v>
      </c>
      <c r="H30" s="37">
        <v>0</v>
      </c>
      <c r="I30" s="37">
        <v>86114</v>
      </c>
      <c r="J30" s="37">
        <v>9548264</v>
      </c>
      <c r="K30" s="37">
        <v>9548264</v>
      </c>
      <c r="L30" s="39">
        <v>0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24" t="s">
        <v>34</v>
      </c>
      <c r="B31" s="37">
        <v>2419907</v>
      </c>
      <c r="C31" s="37">
        <v>2419907</v>
      </c>
      <c r="D31" s="37">
        <v>1797799</v>
      </c>
      <c r="E31" s="37">
        <v>0</v>
      </c>
      <c r="F31" s="37">
        <v>0</v>
      </c>
      <c r="G31" s="37">
        <v>0</v>
      </c>
      <c r="H31" s="37">
        <v>-1797799</v>
      </c>
      <c r="I31" s="37">
        <v>0</v>
      </c>
      <c r="J31" s="37">
        <v>0</v>
      </c>
      <c r="K31" s="37">
        <v>0</v>
      </c>
      <c r="L31" s="39">
        <v>0</v>
      </c>
      <c r="M31" s="19"/>
      <c r="N31" s="19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1:51" s="23" customFormat="1" ht="12.75">
      <c r="A32" s="24" t="s">
        <v>36</v>
      </c>
      <c r="B32" s="37">
        <v>195903714</v>
      </c>
      <c r="C32" s="37">
        <v>195903714</v>
      </c>
      <c r="D32" s="37">
        <v>56013218</v>
      </c>
      <c r="E32" s="37">
        <v>3803308</v>
      </c>
      <c r="F32" s="37">
        <v>7855323</v>
      </c>
      <c r="G32" s="37">
        <v>0</v>
      </c>
      <c r="H32" s="37">
        <v>0</v>
      </c>
      <c r="I32" s="37">
        <v>0</v>
      </c>
      <c r="J32" s="37">
        <v>51961203</v>
      </c>
      <c r="K32" s="37">
        <v>51961203</v>
      </c>
      <c r="L32" s="39">
        <v>50544219</v>
      </c>
      <c r="M32" s="19"/>
      <c r="N32" s="19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1:51" s="23" customFormat="1" ht="12.75">
      <c r="A33" s="30" t="s">
        <v>37</v>
      </c>
      <c r="B33" s="36">
        <v>84100523.00000003</v>
      </c>
      <c r="C33" s="37">
        <v>84100523.00000003</v>
      </c>
      <c r="D33" s="37">
        <v>17834423</v>
      </c>
      <c r="E33" s="37">
        <v>1069840</v>
      </c>
      <c r="F33" s="37">
        <v>3131410</v>
      </c>
      <c r="G33" s="37">
        <v>0</v>
      </c>
      <c r="H33" s="37">
        <v>0</v>
      </c>
      <c r="I33" s="37">
        <v>0</v>
      </c>
      <c r="J33" s="37">
        <v>15772853</v>
      </c>
      <c r="K33" s="37">
        <v>15772853</v>
      </c>
      <c r="L33" s="39">
        <v>16248838</v>
      </c>
      <c r="M33" s="19"/>
      <c r="N33" s="19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1:51" s="23" customFormat="1" ht="12.75">
      <c r="A34" s="31" t="s">
        <v>38</v>
      </c>
      <c r="B34" s="2">
        <v>1061170918</v>
      </c>
      <c r="C34" s="2">
        <v>1061170918</v>
      </c>
      <c r="D34" s="2">
        <v>515744477</v>
      </c>
      <c r="E34" s="2">
        <v>10691222</v>
      </c>
      <c r="F34" s="2">
        <v>25550135</v>
      </c>
      <c r="G34" s="2">
        <v>0</v>
      </c>
      <c r="H34" s="2">
        <v>-11186072</v>
      </c>
      <c r="I34" s="2">
        <v>397059</v>
      </c>
      <c r="J34" s="2">
        <v>489699492</v>
      </c>
      <c r="K34" s="2">
        <v>489699492</v>
      </c>
      <c r="L34" s="2">
        <v>243947031</v>
      </c>
      <c r="M34" s="19"/>
      <c r="N34" s="19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spans="1:51" s="23" customFormat="1" ht="12.75">
      <c r="A35" s="31" t="str">
        <f>"TOTAL in "&amp;LEFT($A$7,LEN($A$7)-5)&amp;":"</f>
        <v>TOTAL in January - November:</v>
      </c>
      <c r="B35" s="5" t="s">
        <v>0</v>
      </c>
      <c r="C35" s="38">
        <v>1061170918</v>
      </c>
      <c r="D35" s="38">
        <v>515744477</v>
      </c>
      <c r="E35" s="38">
        <v>10691222</v>
      </c>
      <c r="F35" s="38">
        <v>25550135</v>
      </c>
      <c r="G35" s="38">
        <v>0</v>
      </c>
      <c r="H35" s="38">
        <v>-11186072</v>
      </c>
      <c r="I35" s="38">
        <v>397059</v>
      </c>
      <c r="J35" s="5" t="s">
        <v>0</v>
      </c>
      <c r="K35" s="38">
        <v>489699492</v>
      </c>
      <c r="L35" s="2">
        <v>243947031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</row>
    <row r="36" ht="14.25" customHeight="1">
      <c r="A36" s="32"/>
    </row>
    <row r="37" ht="14.25" customHeight="1">
      <c r="A37" s="34" t="s">
        <v>39</v>
      </c>
    </row>
    <row r="38" spans="1:11" ht="15.75">
      <c r="A38" s="32"/>
      <c r="J38" s="35"/>
      <c r="K38" s="35"/>
    </row>
    <row r="39" ht="15.75">
      <c r="J39" s="35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39"/>
  <sheetViews>
    <sheetView tabSelected="1" workbookViewId="0" topLeftCell="A1">
      <selection activeCell="A8" sqref="A8"/>
    </sheetView>
  </sheetViews>
  <sheetFormatPr defaultColWidth="9.140625" defaultRowHeight="12.75"/>
  <cols>
    <col min="1" max="1" width="49.00390625" style="33" customWidth="1"/>
    <col min="2" max="2" width="15.28125" style="33" customWidth="1"/>
    <col min="3" max="3" width="16.140625" style="33" customWidth="1"/>
    <col min="4" max="7" width="11.421875" style="33" customWidth="1"/>
    <col min="8" max="8" width="10.28125" style="33" customWidth="1"/>
    <col min="9" max="9" width="11.00390625" style="33" customWidth="1"/>
    <col min="10" max="12" width="11.421875" style="33" customWidth="1"/>
    <col min="13" max="51" width="9.140625" style="22" customWidth="1"/>
    <col min="52" max="16384" width="9.140625" style="33" customWidth="1"/>
  </cols>
  <sheetData>
    <row r="1" spans="1:13" s="7" customFormat="1" ht="45.75" customHeight="1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6"/>
    </row>
    <row r="2" spans="1:13" s="7" customFormat="1" ht="10.5" customHeight="1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6"/>
    </row>
    <row r="3" spans="1:12" s="8" customFormat="1" ht="17.2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8" customFormat="1" ht="15" customHeight="1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42" s="10" customFormat="1" ht="15.7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5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12" customFormat="1" ht="15.75">
      <c r="A7" s="46" t="s">
        <v>54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8" t="s">
        <v>7</v>
      </c>
      <c r="B9" s="48" t="s">
        <v>8</v>
      </c>
      <c r="C9" s="48"/>
      <c r="D9" s="48" t="s">
        <v>9</v>
      </c>
      <c r="E9" s="48" t="s">
        <v>10</v>
      </c>
      <c r="F9" s="48"/>
      <c r="G9" s="48"/>
      <c r="H9" s="48"/>
      <c r="I9" s="48"/>
      <c r="J9" s="48" t="s">
        <v>11</v>
      </c>
      <c r="K9" s="48"/>
      <c r="L9" s="48" t="s">
        <v>12</v>
      </c>
    </row>
    <row r="10" spans="1:12" s="19" customFormat="1" ht="41.25">
      <c r="A10" s="48"/>
      <c r="B10" s="1" t="s">
        <v>13</v>
      </c>
      <c r="C10" s="1" t="s">
        <v>14</v>
      </c>
      <c r="D10" s="48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8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7">
        <v>270000000</v>
      </c>
      <c r="C13" s="37">
        <v>270000000</v>
      </c>
      <c r="D13" s="37">
        <v>246385048</v>
      </c>
      <c r="E13" s="37">
        <v>5315981</v>
      </c>
      <c r="F13" s="37">
        <v>0</v>
      </c>
      <c r="G13" s="37">
        <v>0</v>
      </c>
      <c r="H13" s="37">
        <v>0</v>
      </c>
      <c r="I13" s="37">
        <v>0</v>
      </c>
      <c r="J13" s="37">
        <v>251701029</v>
      </c>
      <c r="K13" s="37">
        <v>251701029</v>
      </c>
      <c r="L13" s="39">
        <v>18298971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27</v>
      </c>
      <c r="B14" s="37">
        <v>100000000</v>
      </c>
      <c r="C14" s="37">
        <v>100000000</v>
      </c>
      <c r="D14" s="37">
        <v>29513533</v>
      </c>
      <c r="E14" s="37">
        <v>0</v>
      </c>
      <c r="F14" s="37">
        <v>8680484</v>
      </c>
      <c r="G14" s="37">
        <v>0</v>
      </c>
      <c r="H14" s="37">
        <v>0</v>
      </c>
      <c r="I14" s="37">
        <v>120253</v>
      </c>
      <c r="J14" s="37">
        <v>20833049</v>
      </c>
      <c r="K14" s="37">
        <v>20833049</v>
      </c>
      <c r="L14" s="39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27</v>
      </c>
      <c r="B15" s="37">
        <v>100000000</v>
      </c>
      <c r="C15" s="37">
        <v>100000000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32</v>
      </c>
      <c r="B16" s="37">
        <v>26109600</v>
      </c>
      <c r="C16" s="37">
        <v>26109600</v>
      </c>
      <c r="D16" s="37">
        <v>18276720</v>
      </c>
      <c r="E16" s="37">
        <v>0</v>
      </c>
      <c r="F16" s="37">
        <v>870320</v>
      </c>
      <c r="G16" s="37">
        <v>0</v>
      </c>
      <c r="H16" s="37">
        <v>0</v>
      </c>
      <c r="I16" s="37">
        <v>18402</v>
      </c>
      <c r="J16" s="37">
        <v>17406400</v>
      </c>
      <c r="K16" s="37">
        <v>17406400</v>
      </c>
      <c r="L16" s="39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33</v>
      </c>
      <c r="B17" s="37">
        <v>14707000</v>
      </c>
      <c r="C17" s="37">
        <v>14707000</v>
      </c>
      <c r="D17" s="37">
        <v>10294900</v>
      </c>
      <c r="E17" s="37">
        <v>0</v>
      </c>
      <c r="F17" s="37">
        <v>490233</v>
      </c>
      <c r="G17" s="37">
        <v>0</v>
      </c>
      <c r="H17" s="37">
        <v>0</v>
      </c>
      <c r="I17" s="37">
        <v>10396</v>
      </c>
      <c r="J17" s="37">
        <v>9804667</v>
      </c>
      <c r="K17" s="37">
        <v>9804667</v>
      </c>
      <c r="L17" s="39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29</v>
      </c>
      <c r="B18" s="37">
        <v>1408643</v>
      </c>
      <c r="C18" s="37">
        <v>1408643</v>
      </c>
      <c r="D18" s="37">
        <v>683972</v>
      </c>
      <c r="E18" s="37">
        <v>0</v>
      </c>
      <c r="F18" s="37">
        <v>0</v>
      </c>
      <c r="G18" s="37">
        <v>0</v>
      </c>
      <c r="H18" s="37">
        <v>26396</v>
      </c>
      <c r="I18" s="37">
        <v>0</v>
      </c>
      <c r="J18" s="37">
        <v>710368</v>
      </c>
      <c r="K18" s="37">
        <v>710368</v>
      </c>
      <c r="L18" s="39">
        <v>698275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7" t="s">
        <v>29</v>
      </c>
      <c r="B19" s="37">
        <v>1795816</v>
      </c>
      <c r="C19" s="37">
        <v>1795816</v>
      </c>
      <c r="D19" s="37">
        <v>97967</v>
      </c>
      <c r="E19" s="37">
        <v>0</v>
      </c>
      <c r="F19" s="37">
        <v>0</v>
      </c>
      <c r="G19" s="37">
        <v>0</v>
      </c>
      <c r="H19" s="37">
        <v>109778</v>
      </c>
      <c r="I19" s="37">
        <v>0</v>
      </c>
      <c r="J19" s="37">
        <v>207745</v>
      </c>
      <c r="K19" s="37">
        <v>207745</v>
      </c>
      <c r="L19" s="39">
        <v>1588071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3" customFormat="1" ht="36">
      <c r="A20" s="27" t="s">
        <v>52</v>
      </c>
      <c r="B20" s="37">
        <v>57070750</v>
      </c>
      <c r="C20" s="37">
        <v>57070750</v>
      </c>
      <c r="D20" s="37">
        <v>0</v>
      </c>
      <c r="E20" s="37"/>
      <c r="F20" s="37"/>
      <c r="G20" s="37"/>
      <c r="H20" s="37"/>
      <c r="I20" s="37"/>
      <c r="J20" s="37">
        <v>0</v>
      </c>
      <c r="K20" s="37">
        <v>0</v>
      </c>
      <c r="L20" s="39">
        <v>57070750</v>
      </c>
      <c r="M20" s="19"/>
      <c r="N20" s="19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s="29" customFormat="1" ht="12.75">
      <c r="A21" s="25" t="s">
        <v>26</v>
      </c>
      <c r="B21" s="37">
        <v>14879100</v>
      </c>
      <c r="C21" s="37">
        <v>14879100</v>
      </c>
      <c r="D21" s="37">
        <v>8986964</v>
      </c>
      <c r="E21" s="37">
        <v>0</v>
      </c>
      <c r="F21" s="37">
        <v>427951</v>
      </c>
      <c r="G21" s="37">
        <v>0</v>
      </c>
      <c r="H21" s="37">
        <v>0</v>
      </c>
      <c r="I21" s="37">
        <v>9133</v>
      </c>
      <c r="J21" s="37">
        <v>8559013</v>
      </c>
      <c r="K21" s="37">
        <v>8559013</v>
      </c>
      <c r="L21" s="39">
        <v>0</v>
      </c>
      <c r="M21" s="19"/>
      <c r="N21" s="1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1:51" s="29" customFormat="1" ht="12.75">
      <c r="A22" s="25" t="s">
        <v>23</v>
      </c>
      <c r="B22" s="37">
        <v>6545210</v>
      </c>
      <c r="C22" s="37">
        <v>6545210</v>
      </c>
      <c r="D22" s="37">
        <v>770025</v>
      </c>
      <c r="E22" s="37">
        <v>0</v>
      </c>
      <c r="F22" s="37">
        <v>770025</v>
      </c>
      <c r="G22" s="37">
        <v>0</v>
      </c>
      <c r="H22" s="37">
        <v>0</v>
      </c>
      <c r="I22" s="37">
        <v>1368</v>
      </c>
      <c r="J22" s="37">
        <v>0</v>
      </c>
      <c r="K22" s="37">
        <v>0</v>
      </c>
      <c r="L22" s="39">
        <v>0</v>
      </c>
      <c r="M22" s="19"/>
      <c r="N22" s="19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</row>
    <row r="23" spans="1:51" s="23" customFormat="1" ht="12.75" customHeight="1">
      <c r="A23" s="27" t="s">
        <v>22</v>
      </c>
      <c r="B23" s="37">
        <v>6687498</v>
      </c>
      <c r="C23" s="37">
        <v>6687498</v>
      </c>
      <c r="D23" s="37">
        <v>393382</v>
      </c>
      <c r="E23" s="37">
        <v>0</v>
      </c>
      <c r="F23" s="37">
        <v>393382</v>
      </c>
      <c r="G23" s="37">
        <v>0</v>
      </c>
      <c r="H23" s="37">
        <v>0</v>
      </c>
      <c r="I23" s="37">
        <v>792</v>
      </c>
      <c r="J23" s="37">
        <v>0</v>
      </c>
      <c r="K23" s="37">
        <v>0</v>
      </c>
      <c r="L23" s="39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3" customFormat="1" ht="12.75">
      <c r="A24" s="25" t="s">
        <v>35</v>
      </c>
      <c r="B24" s="37">
        <v>14936046</v>
      </c>
      <c r="C24" s="37">
        <v>14936046</v>
      </c>
      <c r="D24" s="37">
        <v>8425131</v>
      </c>
      <c r="E24" s="37">
        <v>0</v>
      </c>
      <c r="F24" s="37">
        <v>2641655</v>
      </c>
      <c r="G24" s="37">
        <v>0</v>
      </c>
      <c r="H24" s="37">
        <v>0</v>
      </c>
      <c r="I24" s="37">
        <v>86254.87</v>
      </c>
      <c r="J24" s="37">
        <v>5783476</v>
      </c>
      <c r="K24" s="37">
        <v>5783476</v>
      </c>
      <c r="L24" s="39">
        <v>0</v>
      </c>
      <c r="M24" s="19"/>
      <c r="N24" s="1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s="29" customFormat="1" ht="12.75">
      <c r="A25" s="26" t="s">
        <v>24</v>
      </c>
      <c r="B25" s="37">
        <v>24052957</v>
      </c>
      <c r="C25" s="37">
        <v>24052957</v>
      </c>
      <c r="D25" s="37">
        <v>9395885</v>
      </c>
      <c r="E25" s="37">
        <v>0</v>
      </c>
      <c r="F25" s="37">
        <v>0</v>
      </c>
      <c r="G25" s="37">
        <v>0</v>
      </c>
      <c r="H25" s="37">
        <v>-9395885</v>
      </c>
      <c r="I25" s="37">
        <v>0</v>
      </c>
      <c r="J25" s="37">
        <v>0</v>
      </c>
      <c r="K25" s="37">
        <v>0</v>
      </c>
      <c r="L25" s="39">
        <v>0</v>
      </c>
      <c r="M25" s="19"/>
      <c r="N25" s="1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</row>
    <row r="26" spans="1:51" s="29" customFormat="1" ht="12.75">
      <c r="A26" s="26" t="s">
        <v>25</v>
      </c>
      <c r="B26" s="37">
        <v>4008826</v>
      </c>
      <c r="C26" s="37">
        <v>4008826</v>
      </c>
      <c r="D26" s="37">
        <v>128562</v>
      </c>
      <c r="E26" s="37">
        <v>0</v>
      </c>
      <c r="F26" s="37">
        <v>0</v>
      </c>
      <c r="G26" s="37">
        <v>0</v>
      </c>
      <c r="H26" s="37">
        <v>-128562</v>
      </c>
      <c r="I26" s="37">
        <v>0</v>
      </c>
      <c r="J26" s="37">
        <v>0</v>
      </c>
      <c r="K26" s="37">
        <v>0</v>
      </c>
      <c r="L26" s="39">
        <v>0</v>
      </c>
      <c r="M26" s="19"/>
      <c r="N26" s="19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</row>
    <row r="27" spans="1:51" s="23" customFormat="1" ht="12.75">
      <c r="A27" s="24" t="s">
        <v>28</v>
      </c>
      <c r="B27" s="37">
        <v>66021000</v>
      </c>
      <c r="C27" s="37">
        <v>66021000</v>
      </c>
      <c r="D27" s="37">
        <v>48983323</v>
      </c>
      <c r="E27" s="37">
        <v>0</v>
      </c>
      <c r="F27" s="37">
        <v>2129710</v>
      </c>
      <c r="G27" s="37">
        <v>0</v>
      </c>
      <c r="H27" s="37">
        <v>0</v>
      </c>
      <c r="I27" s="37">
        <v>49787.88</v>
      </c>
      <c r="J27" s="37">
        <v>46853613</v>
      </c>
      <c r="K27" s="37">
        <v>46853613</v>
      </c>
      <c r="L27" s="39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>
      <c r="A28" s="24" t="s">
        <v>30</v>
      </c>
      <c r="B28" s="37">
        <v>55571000</v>
      </c>
      <c r="C28" s="37">
        <v>55571000</v>
      </c>
      <c r="D28" s="37">
        <v>47632284</v>
      </c>
      <c r="E28" s="37">
        <v>0</v>
      </c>
      <c r="F28" s="37">
        <v>1587744</v>
      </c>
      <c r="G28" s="37">
        <v>0</v>
      </c>
      <c r="H28" s="37">
        <v>0</v>
      </c>
      <c r="I28" s="37">
        <v>49026</v>
      </c>
      <c r="J28" s="37">
        <v>46044540</v>
      </c>
      <c r="K28" s="37">
        <v>46044540</v>
      </c>
      <c r="L28" s="39">
        <v>0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 customHeight="1">
      <c r="A29" s="24" t="s">
        <v>31</v>
      </c>
      <c r="B29" s="37">
        <v>724610</v>
      </c>
      <c r="C29" s="37">
        <v>724610</v>
      </c>
      <c r="D29" s="37">
        <v>202891</v>
      </c>
      <c r="E29" s="37">
        <v>0</v>
      </c>
      <c r="F29" s="37">
        <v>57969</v>
      </c>
      <c r="G29" s="37">
        <v>0</v>
      </c>
      <c r="H29" s="37">
        <v>0</v>
      </c>
      <c r="I29" s="37">
        <v>540</v>
      </c>
      <c r="J29" s="37">
        <v>144922</v>
      </c>
      <c r="K29" s="37">
        <v>144922</v>
      </c>
      <c r="L29" s="39">
        <v>0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24" t="s">
        <v>41</v>
      </c>
      <c r="B30" s="37">
        <v>14228718</v>
      </c>
      <c r="C30" s="37">
        <v>14228718</v>
      </c>
      <c r="D30" s="37">
        <v>9928450</v>
      </c>
      <c r="E30" s="37">
        <v>0</v>
      </c>
      <c r="F30" s="37">
        <v>415957.28</v>
      </c>
      <c r="G30" s="37">
        <v>0</v>
      </c>
      <c r="H30" s="37">
        <v>0</v>
      </c>
      <c r="I30" s="37">
        <v>91638.74</v>
      </c>
      <c r="J30" s="37">
        <v>9512492.72</v>
      </c>
      <c r="K30" s="37">
        <v>9512492.72</v>
      </c>
      <c r="L30" s="39">
        <v>0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24" t="s">
        <v>34</v>
      </c>
      <c r="B31" s="37">
        <v>2419907</v>
      </c>
      <c r="C31" s="37">
        <v>2419907</v>
      </c>
      <c r="D31" s="37">
        <v>1797799</v>
      </c>
      <c r="E31" s="37">
        <v>0</v>
      </c>
      <c r="F31" s="37">
        <v>0</v>
      </c>
      <c r="G31" s="37">
        <v>0</v>
      </c>
      <c r="H31" s="37">
        <v>-1797799</v>
      </c>
      <c r="I31" s="37">
        <v>0</v>
      </c>
      <c r="J31" s="37">
        <v>0</v>
      </c>
      <c r="K31" s="37">
        <v>0</v>
      </c>
      <c r="L31" s="39">
        <v>0</v>
      </c>
      <c r="M31" s="19"/>
      <c r="N31" s="19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1:51" s="23" customFormat="1" ht="12.75">
      <c r="A32" s="24" t="s">
        <v>36</v>
      </c>
      <c r="B32" s="37">
        <v>195903714</v>
      </c>
      <c r="C32" s="37">
        <v>195903714</v>
      </c>
      <c r="D32" s="37">
        <v>56013218</v>
      </c>
      <c r="E32" s="37">
        <v>3848767</v>
      </c>
      <c r="F32" s="37">
        <v>8613907</v>
      </c>
      <c r="G32" s="37">
        <v>0</v>
      </c>
      <c r="H32" s="37">
        <v>0</v>
      </c>
      <c r="I32" s="37">
        <v>0</v>
      </c>
      <c r="J32" s="37">
        <v>51248078</v>
      </c>
      <c r="K32" s="37">
        <v>51248078</v>
      </c>
      <c r="L32" s="39">
        <v>50498760</v>
      </c>
      <c r="M32" s="19"/>
      <c r="N32" s="19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1:51" s="23" customFormat="1" ht="12.75">
      <c r="A33" s="30" t="s">
        <v>37</v>
      </c>
      <c r="B33" s="36">
        <v>84100523.00000003</v>
      </c>
      <c r="C33" s="37">
        <v>84100523.00000003</v>
      </c>
      <c r="D33" s="37">
        <v>17834423</v>
      </c>
      <c r="E33" s="37">
        <v>1149603</v>
      </c>
      <c r="F33" s="37">
        <v>3420384</v>
      </c>
      <c r="G33" s="37">
        <v>0</v>
      </c>
      <c r="H33" s="37">
        <v>0</v>
      </c>
      <c r="I33" s="37">
        <v>0</v>
      </c>
      <c r="J33" s="37">
        <v>15563642</v>
      </c>
      <c r="K33" s="37">
        <v>15563642</v>
      </c>
      <c r="L33" s="39">
        <v>16169076</v>
      </c>
      <c r="M33" s="19"/>
      <c r="N33" s="19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1:51" s="23" customFormat="1" ht="12.75">
      <c r="A34" s="31" t="s">
        <v>38</v>
      </c>
      <c r="B34" s="2">
        <v>1061170918</v>
      </c>
      <c r="C34" s="2">
        <v>1061170918</v>
      </c>
      <c r="D34" s="2">
        <v>515744477</v>
      </c>
      <c r="E34" s="2">
        <v>10314351</v>
      </c>
      <c r="F34" s="2">
        <v>30499721.28</v>
      </c>
      <c r="G34" s="2">
        <v>0</v>
      </c>
      <c r="H34" s="2">
        <v>-11186072</v>
      </c>
      <c r="I34" s="2">
        <v>437591.49</v>
      </c>
      <c r="J34" s="2">
        <v>484373034.72</v>
      </c>
      <c r="K34" s="2">
        <v>484373034.72</v>
      </c>
      <c r="L34" s="2">
        <v>244323903</v>
      </c>
      <c r="M34" s="19"/>
      <c r="N34" s="19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spans="1:51" s="23" customFormat="1" ht="12.75">
      <c r="A35" s="31" t="str">
        <f>"TOTAL in "&amp;LEFT($A$7,LEN($A$7)-5)&amp;":"</f>
        <v>TOTAL in January - December:</v>
      </c>
      <c r="B35" s="5" t="s">
        <v>0</v>
      </c>
      <c r="C35" s="38">
        <v>1061170918</v>
      </c>
      <c r="D35" s="38">
        <v>515744477</v>
      </c>
      <c r="E35" s="38">
        <v>10314351</v>
      </c>
      <c r="F35" s="38">
        <v>30499721.28</v>
      </c>
      <c r="G35" s="38">
        <v>0</v>
      </c>
      <c r="H35" s="38">
        <v>-11186072</v>
      </c>
      <c r="I35" s="38">
        <v>437591.49</v>
      </c>
      <c r="J35" s="5" t="s">
        <v>0</v>
      </c>
      <c r="K35" s="38">
        <v>484373034.72</v>
      </c>
      <c r="L35" s="2">
        <v>244323903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</row>
    <row r="36" ht="14.25" customHeight="1">
      <c r="A36" s="32"/>
    </row>
    <row r="37" ht="14.25" customHeight="1">
      <c r="A37" s="34" t="s">
        <v>39</v>
      </c>
    </row>
    <row r="38" spans="1:11" ht="15.75">
      <c r="A38" s="32"/>
      <c r="J38" s="35"/>
      <c r="K38" s="35"/>
    </row>
    <row r="39" ht="15.75">
      <c r="J39" s="35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8"/>
  <sheetViews>
    <sheetView workbookViewId="0" topLeftCell="A1">
      <selection activeCell="U11" sqref="U11"/>
    </sheetView>
  </sheetViews>
  <sheetFormatPr defaultColWidth="9.140625" defaultRowHeight="12.75"/>
  <cols>
    <col min="1" max="1" width="49.00390625" style="33" customWidth="1"/>
    <col min="2" max="2" width="15.28125" style="33" customWidth="1"/>
    <col min="3" max="3" width="16.140625" style="33" customWidth="1"/>
    <col min="4" max="7" width="11.421875" style="33" customWidth="1"/>
    <col min="8" max="8" width="10.28125" style="33" customWidth="1"/>
    <col min="9" max="9" width="11.00390625" style="33" customWidth="1"/>
    <col min="10" max="12" width="11.421875" style="33" customWidth="1"/>
    <col min="13" max="51" width="9.140625" style="22" customWidth="1"/>
    <col min="52" max="16384" width="9.140625" style="33" customWidth="1"/>
  </cols>
  <sheetData>
    <row r="1" spans="1:13" s="7" customFormat="1" ht="45.75" customHeight="1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6"/>
    </row>
    <row r="2" spans="1:13" s="7" customFormat="1" ht="10.5" customHeight="1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6"/>
    </row>
    <row r="3" spans="1:12" s="8" customFormat="1" ht="17.2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8" customFormat="1" ht="15" customHeight="1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42" s="10" customFormat="1" ht="15.7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5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12" customFormat="1" ht="15.75">
      <c r="A7" s="46" t="s">
        <v>42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8" t="s">
        <v>7</v>
      </c>
      <c r="B9" s="48" t="s">
        <v>8</v>
      </c>
      <c r="C9" s="48"/>
      <c r="D9" s="48" t="s">
        <v>9</v>
      </c>
      <c r="E9" s="48" t="s">
        <v>10</v>
      </c>
      <c r="F9" s="48"/>
      <c r="G9" s="48"/>
      <c r="H9" s="48"/>
      <c r="I9" s="48"/>
      <c r="J9" s="48" t="s">
        <v>11</v>
      </c>
      <c r="K9" s="48"/>
      <c r="L9" s="48" t="s">
        <v>12</v>
      </c>
    </row>
    <row r="10" spans="1:12" s="19" customFormat="1" ht="41.25">
      <c r="A10" s="48"/>
      <c r="B10" s="1" t="s">
        <v>13</v>
      </c>
      <c r="C10" s="1" t="s">
        <v>14</v>
      </c>
      <c r="D10" s="48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8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7">
        <v>270000000</v>
      </c>
      <c r="C13" s="37">
        <v>270000000</v>
      </c>
      <c r="D13" s="37">
        <v>246385048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246385048</v>
      </c>
      <c r="K13" s="37">
        <v>246385048</v>
      </c>
      <c r="L13" s="39">
        <v>23614952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27</v>
      </c>
      <c r="B14" s="37">
        <v>100000000</v>
      </c>
      <c r="C14" s="37">
        <v>100000000</v>
      </c>
      <c r="D14" s="37">
        <v>29513533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29513533</v>
      </c>
      <c r="K14" s="37">
        <v>29513533</v>
      </c>
      <c r="L14" s="39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27</v>
      </c>
      <c r="B15" s="37">
        <v>100000000</v>
      </c>
      <c r="C15" s="37">
        <v>100000000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32</v>
      </c>
      <c r="B16" s="37">
        <v>26109600</v>
      </c>
      <c r="C16" s="37">
        <v>26109600</v>
      </c>
      <c r="D16" s="37">
        <v>18276720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18276720</v>
      </c>
      <c r="K16" s="37">
        <v>18276720</v>
      </c>
      <c r="L16" s="39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33</v>
      </c>
      <c r="B17" s="37">
        <v>14707000</v>
      </c>
      <c r="C17" s="37">
        <v>14707000</v>
      </c>
      <c r="D17" s="37">
        <v>10294900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10294900</v>
      </c>
      <c r="K17" s="37">
        <v>10294900</v>
      </c>
      <c r="L17" s="39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29</v>
      </c>
      <c r="B18" s="37">
        <v>1408643</v>
      </c>
      <c r="C18" s="37">
        <v>1408643</v>
      </c>
      <c r="D18" s="37">
        <v>683972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683972</v>
      </c>
      <c r="K18" s="37">
        <v>683972</v>
      </c>
      <c r="L18" s="39">
        <v>724671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7" t="s">
        <v>29</v>
      </c>
      <c r="B19" s="37">
        <v>1795816</v>
      </c>
      <c r="C19" s="37">
        <v>1795816</v>
      </c>
      <c r="D19" s="37">
        <v>97967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97967</v>
      </c>
      <c r="K19" s="37">
        <v>97967</v>
      </c>
      <c r="L19" s="39">
        <v>1697849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9" customFormat="1" ht="12.75">
      <c r="A20" s="25" t="s">
        <v>26</v>
      </c>
      <c r="B20" s="37">
        <v>14879100</v>
      </c>
      <c r="C20" s="37">
        <v>14879100</v>
      </c>
      <c r="D20" s="37">
        <v>8986964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8986964</v>
      </c>
      <c r="K20" s="37">
        <v>8986964</v>
      </c>
      <c r="L20" s="39">
        <v>0</v>
      </c>
      <c r="M20" s="19"/>
      <c r="N20" s="19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s="29" customFormat="1" ht="12.75">
      <c r="A21" s="25" t="s">
        <v>23</v>
      </c>
      <c r="B21" s="37">
        <v>6545210</v>
      </c>
      <c r="C21" s="37">
        <v>6545210</v>
      </c>
      <c r="D21" s="37">
        <v>770025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770025</v>
      </c>
      <c r="K21" s="37">
        <v>770025</v>
      </c>
      <c r="L21" s="39">
        <v>0</v>
      </c>
      <c r="M21" s="19"/>
      <c r="N21" s="1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1:51" s="23" customFormat="1" ht="12.75" customHeight="1">
      <c r="A22" s="27" t="s">
        <v>22</v>
      </c>
      <c r="B22" s="37">
        <v>6687498</v>
      </c>
      <c r="C22" s="37">
        <v>6687498</v>
      </c>
      <c r="D22" s="37">
        <v>393382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393382</v>
      </c>
      <c r="K22" s="37">
        <v>393382</v>
      </c>
      <c r="L22" s="39">
        <v>0</v>
      </c>
      <c r="M22" s="19"/>
      <c r="N22" s="19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</row>
    <row r="23" spans="1:51" s="23" customFormat="1" ht="12.75">
      <c r="A23" s="25" t="s">
        <v>35</v>
      </c>
      <c r="B23" s="37">
        <v>14936046</v>
      </c>
      <c r="C23" s="37">
        <v>14936046</v>
      </c>
      <c r="D23" s="37">
        <v>8425131</v>
      </c>
      <c r="E23" s="37">
        <v>0</v>
      </c>
      <c r="F23" s="37">
        <v>0</v>
      </c>
      <c r="G23" s="37">
        <v>0</v>
      </c>
      <c r="H23" s="37">
        <v>0</v>
      </c>
      <c r="I23" s="37">
        <v>39912</v>
      </c>
      <c r="J23" s="37">
        <v>8425131</v>
      </c>
      <c r="K23" s="37">
        <v>8425131</v>
      </c>
      <c r="L23" s="39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9" customFormat="1" ht="12.75">
      <c r="A24" s="26" t="s">
        <v>24</v>
      </c>
      <c r="B24" s="37">
        <v>24052957</v>
      </c>
      <c r="C24" s="37">
        <v>24052957</v>
      </c>
      <c r="D24" s="37">
        <v>9395885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9395885</v>
      </c>
      <c r="K24" s="37">
        <v>9395885</v>
      </c>
      <c r="L24" s="39">
        <v>14657072</v>
      </c>
      <c r="M24" s="19"/>
      <c r="N24" s="1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</row>
    <row r="25" spans="1:51" s="29" customFormat="1" ht="12.75">
      <c r="A25" s="26" t="s">
        <v>25</v>
      </c>
      <c r="B25" s="37">
        <v>4008826</v>
      </c>
      <c r="C25" s="37">
        <v>4008826</v>
      </c>
      <c r="D25" s="37">
        <v>128562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128562</v>
      </c>
      <c r="K25" s="37">
        <v>128562</v>
      </c>
      <c r="L25" s="39">
        <v>3880264</v>
      </c>
      <c r="M25" s="19"/>
      <c r="N25" s="1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</row>
    <row r="26" spans="1:51" s="23" customFormat="1" ht="12.75">
      <c r="A26" s="24" t="s">
        <v>28</v>
      </c>
      <c r="B26" s="37">
        <v>66021000</v>
      </c>
      <c r="C26" s="37">
        <v>66021000</v>
      </c>
      <c r="D26" s="37">
        <v>48983323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48983323</v>
      </c>
      <c r="K26" s="37">
        <v>48983323</v>
      </c>
      <c r="L26" s="39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30</v>
      </c>
      <c r="B27" s="37">
        <v>55571000</v>
      </c>
      <c r="C27" s="37">
        <v>55571000</v>
      </c>
      <c r="D27" s="37">
        <v>47632284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47632284</v>
      </c>
      <c r="K27" s="37">
        <v>47632284</v>
      </c>
      <c r="L27" s="39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 customHeight="1">
      <c r="A28" s="24" t="s">
        <v>31</v>
      </c>
      <c r="B28" s="37">
        <v>724610</v>
      </c>
      <c r="C28" s="37">
        <v>724610</v>
      </c>
      <c r="D28" s="37">
        <v>202891</v>
      </c>
      <c r="E28" s="37">
        <v>0</v>
      </c>
      <c r="F28" s="37">
        <v>28985</v>
      </c>
      <c r="G28" s="37">
        <v>0</v>
      </c>
      <c r="H28" s="37">
        <v>0</v>
      </c>
      <c r="I28" s="37">
        <v>329</v>
      </c>
      <c r="J28" s="37">
        <v>173906</v>
      </c>
      <c r="K28" s="37">
        <v>173906</v>
      </c>
      <c r="L28" s="39">
        <v>0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4" t="s">
        <v>41</v>
      </c>
      <c r="B29" s="37">
        <v>14228718</v>
      </c>
      <c r="C29" s="37">
        <v>14228718</v>
      </c>
      <c r="D29" s="37">
        <v>9928450</v>
      </c>
      <c r="E29" s="37">
        <v>0</v>
      </c>
      <c r="F29" s="37">
        <v>34763</v>
      </c>
      <c r="G29" s="37">
        <v>0</v>
      </c>
      <c r="H29" s="37">
        <v>0</v>
      </c>
      <c r="I29" s="37">
        <v>7201</v>
      </c>
      <c r="J29" s="37">
        <v>9893687</v>
      </c>
      <c r="K29" s="37">
        <v>9893687</v>
      </c>
      <c r="L29" s="39">
        <v>0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24" t="s">
        <v>34</v>
      </c>
      <c r="B30" s="37">
        <v>2419907</v>
      </c>
      <c r="C30" s="37">
        <v>2419907</v>
      </c>
      <c r="D30" s="37">
        <v>1797799</v>
      </c>
      <c r="E30" s="37">
        <v>0</v>
      </c>
      <c r="F30" s="37">
        <v>36852</v>
      </c>
      <c r="G30" s="37">
        <v>0</v>
      </c>
      <c r="H30" s="37">
        <v>0</v>
      </c>
      <c r="I30" s="37">
        <v>10847</v>
      </c>
      <c r="J30" s="37">
        <v>1760947</v>
      </c>
      <c r="K30" s="37">
        <v>1760947</v>
      </c>
      <c r="L30" s="39">
        <v>0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24" t="s">
        <v>36</v>
      </c>
      <c r="B31" s="37">
        <v>195382808</v>
      </c>
      <c r="C31" s="37">
        <v>195382808</v>
      </c>
      <c r="D31" s="37">
        <v>56013218</v>
      </c>
      <c r="E31" s="37">
        <v>18255</v>
      </c>
      <c r="F31" s="37">
        <v>847837</v>
      </c>
      <c r="G31" s="37">
        <v>0</v>
      </c>
      <c r="H31" s="37">
        <v>0</v>
      </c>
      <c r="I31" s="37">
        <v>0</v>
      </c>
      <c r="J31" s="37">
        <v>55183636</v>
      </c>
      <c r="K31" s="37">
        <v>55183636</v>
      </c>
      <c r="L31" s="39">
        <v>53808366</v>
      </c>
      <c r="M31" s="19"/>
      <c r="N31" s="19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1:51" s="23" customFormat="1" ht="12.75">
      <c r="A32" s="30" t="s">
        <v>37</v>
      </c>
      <c r="B32" s="36">
        <v>83679521</v>
      </c>
      <c r="C32" s="37">
        <v>83679521</v>
      </c>
      <c r="D32" s="37">
        <v>17834423</v>
      </c>
      <c r="E32" s="37">
        <v>138840</v>
      </c>
      <c r="F32" s="37">
        <v>347291</v>
      </c>
      <c r="G32" s="37">
        <v>0</v>
      </c>
      <c r="H32" s="37">
        <v>0</v>
      </c>
      <c r="I32" s="37">
        <v>0</v>
      </c>
      <c r="J32" s="37">
        <v>17625972</v>
      </c>
      <c r="K32" s="37">
        <v>17625972</v>
      </c>
      <c r="L32" s="39">
        <v>16758838</v>
      </c>
      <c r="M32" s="19"/>
      <c r="N32" s="19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1:51" s="23" customFormat="1" ht="12.75">
      <c r="A33" s="31" t="s">
        <v>38</v>
      </c>
      <c r="B33" s="2">
        <v>1003158260</v>
      </c>
      <c r="C33" s="2">
        <v>1003158260</v>
      </c>
      <c r="D33" s="2">
        <v>515744477</v>
      </c>
      <c r="E33" s="2">
        <v>157095</v>
      </c>
      <c r="F33" s="2">
        <v>1295728</v>
      </c>
      <c r="G33" s="2">
        <v>0</v>
      </c>
      <c r="H33" s="2">
        <v>0</v>
      </c>
      <c r="I33" s="2">
        <v>58289</v>
      </c>
      <c r="J33" s="2">
        <v>514605844</v>
      </c>
      <c r="K33" s="2">
        <v>514605844</v>
      </c>
      <c r="L33" s="2">
        <v>215142012</v>
      </c>
      <c r="M33" s="19"/>
      <c r="N33" s="19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1:51" s="23" customFormat="1" ht="12.75">
      <c r="A34" s="31" t="str">
        <f>"TOTAL in "&amp;LEFT($A$7,LEN($A$7)-5)&amp;":"</f>
        <v>TOTAL in January:</v>
      </c>
      <c r="B34" s="5" t="s">
        <v>0</v>
      </c>
      <c r="C34" s="38">
        <v>1003158260</v>
      </c>
      <c r="D34" s="38">
        <v>515744477</v>
      </c>
      <c r="E34" s="38">
        <v>157095</v>
      </c>
      <c r="F34" s="38">
        <v>1295728</v>
      </c>
      <c r="G34" s="38">
        <v>0</v>
      </c>
      <c r="H34" s="38">
        <v>0</v>
      </c>
      <c r="I34" s="38">
        <v>58289</v>
      </c>
      <c r="J34" s="5" t="s">
        <v>0</v>
      </c>
      <c r="K34" s="38">
        <v>514605844</v>
      </c>
      <c r="L34" s="2">
        <v>215142012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ht="14.25" customHeight="1">
      <c r="A35" s="32"/>
    </row>
    <row r="36" ht="14.25" customHeight="1">
      <c r="A36" s="34" t="s">
        <v>39</v>
      </c>
    </row>
    <row r="37" spans="1:11" ht="15.75">
      <c r="A37" s="32"/>
      <c r="J37" s="35"/>
      <c r="K37" s="35"/>
    </row>
    <row r="38" ht="15.75">
      <c r="J38" s="35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8"/>
  <sheetViews>
    <sheetView workbookViewId="0" topLeftCell="A1">
      <selection activeCell="A37" sqref="A37"/>
    </sheetView>
  </sheetViews>
  <sheetFormatPr defaultColWidth="9.140625" defaultRowHeight="12.75"/>
  <cols>
    <col min="1" max="1" width="49.00390625" style="33" customWidth="1"/>
    <col min="2" max="2" width="15.28125" style="33" customWidth="1"/>
    <col min="3" max="3" width="16.140625" style="33" customWidth="1"/>
    <col min="4" max="7" width="11.421875" style="33" customWidth="1"/>
    <col min="8" max="8" width="10.28125" style="33" customWidth="1"/>
    <col min="9" max="9" width="11.00390625" style="33" customWidth="1"/>
    <col min="10" max="12" width="11.421875" style="33" customWidth="1"/>
    <col min="13" max="51" width="9.140625" style="22" customWidth="1"/>
    <col min="52" max="16384" width="9.140625" style="33" customWidth="1"/>
  </cols>
  <sheetData>
    <row r="1" spans="1:13" s="7" customFormat="1" ht="45.75" customHeight="1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6"/>
    </row>
    <row r="2" spans="1:13" s="7" customFormat="1" ht="10.5" customHeight="1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6"/>
    </row>
    <row r="3" spans="1:12" s="8" customFormat="1" ht="17.2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8" customFormat="1" ht="15" customHeight="1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42" s="10" customFormat="1" ht="15.7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5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12" customFormat="1" ht="15.75">
      <c r="A7" s="46" t="s">
        <v>43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8" t="s">
        <v>7</v>
      </c>
      <c r="B9" s="48" t="s">
        <v>8</v>
      </c>
      <c r="C9" s="48"/>
      <c r="D9" s="48" t="s">
        <v>9</v>
      </c>
      <c r="E9" s="48" t="s">
        <v>10</v>
      </c>
      <c r="F9" s="48"/>
      <c r="G9" s="48"/>
      <c r="H9" s="48"/>
      <c r="I9" s="48"/>
      <c r="J9" s="48" t="s">
        <v>11</v>
      </c>
      <c r="K9" s="48"/>
      <c r="L9" s="48" t="s">
        <v>12</v>
      </c>
    </row>
    <row r="10" spans="1:12" s="19" customFormat="1" ht="41.25">
      <c r="A10" s="48"/>
      <c r="B10" s="1" t="s">
        <v>13</v>
      </c>
      <c r="C10" s="1" t="s">
        <v>14</v>
      </c>
      <c r="D10" s="48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8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7">
        <v>270000000</v>
      </c>
      <c r="C13" s="37">
        <v>270000000</v>
      </c>
      <c r="D13" s="37">
        <v>246385048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246385048</v>
      </c>
      <c r="K13" s="37">
        <v>246385048</v>
      </c>
      <c r="L13" s="39">
        <v>23614952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27</v>
      </c>
      <c r="B14" s="37">
        <v>100000000</v>
      </c>
      <c r="C14" s="37">
        <v>100000000</v>
      </c>
      <c r="D14" s="37">
        <v>29513533</v>
      </c>
      <c r="E14" s="37">
        <v>0</v>
      </c>
      <c r="F14" s="37">
        <v>4340242</v>
      </c>
      <c r="G14" s="37">
        <v>0</v>
      </c>
      <c r="H14" s="37">
        <v>0</v>
      </c>
      <c r="I14" s="37">
        <v>47436</v>
      </c>
      <c r="J14" s="37">
        <v>25173291</v>
      </c>
      <c r="K14" s="37">
        <v>25173291</v>
      </c>
      <c r="L14" s="39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27</v>
      </c>
      <c r="B15" s="37">
        <v>100000000</v>
      </c>
      <c r="C15" s="37">
        <v>100000000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32</v>
      </c>
      <c r="B16" s="37">
        <v>26109600</v>
      </c>
      <c r="C16" s="37">
        <v>26109600</v>
      </c>
      <c r="D16" s="37">
        <v>18276720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18276720</v>
      </c>
      <c r="K16" s="37">
        <v>18276720</v>
      </c>
      <c r="L16" s="39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33</v>
      </c>
      <c r="B17" s="37">
        <v>14707000</v>
      </c>
      <c r="C17" s="37">
        <v>14707000</v>
      </c>
      <c r="D17" s="37">
        <v>10294900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10294900</v>
      </c>
      <c r="K17" s="37">
        <v>10294900</v>
      </c>
      <c r="L17" s="39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29</v>
      </c>
      <c r="B18" s="37">
        <v>1408643</v>
      </c>
      <c r="C18" s="37">
        <v>1408643</v>
      </c>
      <c r="D18" s="37">
        <v>683972</v>
      </c>
      <c r="E18" s="37">
        <v>0</v>
      </c>
      <c r="F18" s="37">
        <v>0</v>
      </c>
      <c r="G18" s="37">
        <v>0</v>
      </c>
      <c r="H18" s="37">
        <v>26396</v>
      </c>
      <c r="I18" s="37">
        <v>0</v>
      </c>
      <c r="J18" s="37">
        <v>710368</v>
      </c>
      <c r="K18" s="37">
        <v>710368</v>
      </c>
      <c r="L18" s="39">
        <v>698275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7" t="s">
        <v>29</v>
      </c>
      <c r="B19" s="37">
        <v>1795816</v>
      </c>
      <c r="C19" s="37">
        <v>1795816</v>
      </c>
      <c r="D19" s="37">
        <v>97967</v>
      </c>
      <c r="E19" s="37">
        <v>0</v>
      </c>
      <c r="F19" s="37">
        <v>0</v>
      </c>
      <c r="G19" s="37">
        <v>0</v>
      </c>
      <c r="H19" s="37">
        <v>109778</v>
      </c>
      <c r="I19" s="37">
        <v>0</v>
      </c>
      <c r="J19" s="37">
        <v>207745</v>
      </c>
      <c r="K19" s="37">
        <v>207745</v>
      </c>
      <c r="L19" s="39">
        <v>1588071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9" customFormat="1" ht="12.75">
      <c r="A20" s="25" t="s">
        <v>26</v>
      </c>
      <c r="B20" s="37">
        <v>14879100</v>
      </c>
      <c r="C20" s="37">
        <v>14879100</v>
      </c>
      <c r="D20" s="37">
        <v>8986964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8986964</v>
      </c>
      <c r="K20" s="37">
        <v>8986964</v>
      </c>
      <c r="L20" s="39">
        <v>0</v>
      </c>
      <c r="M20" s="19"/>
      <c r="N20" s="19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s="29" customFormat="1" ht="12.75">
      <c r="A21" s="25" t="s">
        <v>23</v>
      </c>
      <c r="B21" s="37">
        <v>6545210</v>
      </c>
      <c r="C21" s="37">
        <v>6545210</v>
      </c>
      <c r="D21" s="37">
        <v>770025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770025</v>
      </c>
      <c r="K21" s="37">
        <v>770025</v>
      </c>
      <c r="L21" s="39">
        <v>0</v>
      </c>
      <c r="M21" s="19"/>
      <c r="N21" s="1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1:51" s="23" customFormat="1" ht="12.75" customHeight="1">
      <c r="A22" s="27" t="s">
        <v>22</v>
      </c>
      <c r="B22" s="37">
        <v>6687498</v>
      </c>
      <c r="C22" s="37">
        <v>6687498</v>
      </c>
      <c r="D22" s="37">
        <v>393382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393382</v>
      </c>
      <c r="K22" s="37">
        <v>393382</v>
      </c>
      <c r="L22" s="39">
        <v>0</v>
      </c>
      <c r="M22" s="19"/>
      <c r="N22" s="19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</row>
    <row r="23" spans="1:51" s="23" customFormat="1" ht="12.75">
      <c r="A23" s="25" t="s">
        <v>35</v>
      </c>
      <c r="B23" s="37">
        <v>14936046</v>
      </c>
      <c r="C23" s="37">
        <v>14936046</v>
      </c>
      <c r="D23" s="37">
        <v>8425131</v>
      </c>
      <c r="E23" s="37">
        <v>0</v>
      </c>
      <c r="F23" s="37">
        <v>0</v>
      </c>
      <c r="G23" s="37">
        <v>0</v>
      </c>
      <c r="H23" s="37">
        <v>0</v>
      </c>
      <c r="I23" s="37">
        <v>40638</v>
      </c>
      <c r="J23" s="37">
        <v>8425131</v>
      </c>
      <c r="K23" s="37">
        <v>8425131</v>
      </c>
      <c r="L23" s="39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9" customFormat="1" ht="12.75">
      <c r="A24" s="26" t="s">
        <v>24</v>
      </c>
      <c r="B24" s="37">
        <v>24052957</v>
      </c>
      <c r="C24" s="37">
        <v>24052957</v>
      </c>
      <c r="D24" s="37">
        <v>9395885</v>
      </c>
      <c r="E24" s="37">
        <v>0</v>
      </c>
      <c r="F24" s="37">
        <v>0</v>
      </c>
      <c r="G24" s="37">
        <v>0</v>
      </c>
      <c r="H24" s="37">
        <v>-2478050</v>
      </c>
      <c r="I24" s="37">
        <v>0</v>
      </c>
      <c r="J24" s="37">
        <v>6917835</v>
      </c>
      <c r="K24" s="37">
        <v>6917835</v>
      </c>
      <c r="L24" s="39">
        <v>17135122</v>
      </c>
      <c r="M24" s="19"/>
      <c r="N24" s="1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</row>
    <row r="25" spans="1:51" s="29" customFormat="1" ht="12.75">
      <c r="A25" s="26" t="s">
        <v>25</v>
      </c>
      <c r="B25" s="37">
        <v>4008826</v>
      </c>
      <c r="C25" s="37">
        <v>4008826</v>
      </c>
      <c r="D25" s="37">
        <v>128562</v>
      </c>
      <c r="E25" s="37">
        <v>0</v>
      </c>
      <c r="F25" s="37">
        <v>0</v>
      </c>
      <c r="G25" s="37">
        <v>0</v>
      </c>
      <c r="H25" s="37">
        <v>135</v>
      </c>
      <c r="I25" s="37">
        <v>0</v>
      </c>
      <c r="J25" s="37">
        <v>128697</v>
      </c>
      <c r="K25" s="37">
        <v>128697</v>
      </c>
      <c r="L25" s="39">
        <v>3880129</v>
      </c>
      <c r="M25" s="19"/>
      <c r="N25" s="1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</row>
    <row r="26" spans="1:51" s="23" customFormat="1" ht="12.75">
      <c r="A26" s="24" t="s">
        <v>28</v>
      </c>
      <c r="B26" s="37">
        <v>66021000</v>
      </c>
      <c r="C26" s="37">
        <v>66021000</v>
      </c>
      <c r="D26" s="37">
        <v>48983323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48983323</v>
      </c>
      <c r="K26" s="37">
        <v>48983323</v>
      </c>
      <c r="L26" s="39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30</v>
      </c>
      <c r="B27" s="37">
        <v>55571000</v>
      </c>
      <c r="C27" s="37">
        <v>55571000</v>
      </c>
      <c r="D27" s="37">
        <v>47632284</v>
      </c>
      <c r="E27" s="37">
        <v>0</v>
      </c>
      <c r="F27" s="37">
        <v>0</v>
      </c>
      <c r="G27" s="37">
        <v>0</v>
      </c>
      <c r="H27" s="37">
        <v>0</v>
      </c>
      <c r="I27" s="37">
        <v>24945</v>
      </c>
      <c r="J27" s="37">
        <v>47632284</v>
      </c>
      <c r="K27" s="37">
        <v>47632284</v>
      </c>
      <c r="L27" s="39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 customHeight="1">
      <c r="A28" s="24" t="s">
        <v>31</v>
      </c>
      <c r="B28" s="37">
        <v>724610</v>
      </c>
      <c r="C28" s="37">
        <v>724610</v>
      </c>
      <c r="D28" s="37">
        <v>202891</v>
      </c>
      <c r="E28" s="37">
        <v>0</v>
      </c>
      <c r="F28" s="37">
        <v>28985</v>
      </c>
      <c r="G28" s="37">
        <v>0</v>
      </c>
      <c r="H28" s="37">
        <v>0</v>
      </c>
      <c r="I28" s="37">
        <v>329</v>
      </c>
      <c r="J28" s="37">
        <v>173906</v>
      </c>
      <c r="K28" s="37">
        <v>173906</v>
      </c>
      <c r="L28" s="39">
        <v>0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4" t="s">
        <v>41</v>
      </c>
      <c r="B29" s="37">
        <v>14228718</v>
      </c>
      <c r="C29" s="37">
        <v>14228718</v>
      </c>
      <c r="D29" s="37">
        <v>9928450</v>
      </c>
      <c r="E29" s="37">
        <v>0</v>
      </c>
      <c r="F29" s="37">
        <v>69548</v>
      </c>
      <c r="G29" s="37">
        <v>0</v>
      </c>
      <c r="H29" s="37">
        <v>0</v>
      </c>
      <c r="I29" s="37">
        <v>14377</v>
      </c>
      <c r="J29" s="37">
        <v>9858902</v>
      </c>
      <c r="K29" s="37">
        <v>9858902</v>
      </c>
      <c r="L29" s="39">
        <v>0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24" t="s">
        <v>34</v>
      </c>
      <c r="B30" s="37">
        <v>2419907</v>
      </c>
      <c r="C30" s="37">
        <v>2419907</v>
      </c>
      <c r="D30" s="37">
        <v>1797799</v>
      </c>
      <c r="E30" s="37">
        <v>0</v>
      </c>
      <c r="F30" s="37">
        <v>36852</v>
      </c>
      <c r="G30" s="37">
        <v>0</v>
      </c>
      <c r="H30" s="37">
        <v>0</v>
      </c>
      <c r="I30" s="37">
        <v>10847</v>
      </c>
      <c r="J30" s="37">
        <v>1760947</v>
      </c>
      <c r="K30" s="37">
        <v>1760947</v>
      </c>
      <c r="L30" s="39">
        <v>0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24" t="s">
        <v>36</v>
      </c>
      <c r="B31" s="37">
        <v>195382808</v>
      </c>
      <c r="C31" s="37">
        <v>195382808</v>
      </c>
      <c r="D31" s="37">
        <v>56013218</v>
      </c>
      <c r="E31" s="37">
        <v>870376</v>
      </c>
      <c r="F31" s="37">
        <v>1560216</v>
      </c>
      <c r="G31" s="37">
        <v>0</v>
      </c>
      <c r="H31" s="37">
        <v>0</v>
      </c>
      <c r="I31" s="37">
        <v>0</v>
      </c>
      <c r="J31" s="37">
        <v>55323378</v>
      </c>
      <c r="K31" s="37">
        <v>55323378</v>
      </c>
      <c r="L31" s="39">
        <v>52956245</v>
      </c>
      <c r="M31" s="19"/>
      <c r="N31" s="19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1:51" s="23" customFormat="1" ht="12.75">
      <c r="A32" s="30" t="s">
        <v>37</v>
      </c>
      <c r="B32" s="36">
        <v>83679521</v>
      </c>
      <c r="C32" s="37">
        <v>83679521</v>
      </c>
      <c r="D32" s="37">
        <v>17834423</v>
      </c>
      <c r="E32" s="37">
        <v>266388</v>
      </c>
      <c r="F32" s="37">
        <v>636710</v>
      </c>
      <c r="G32" s="37">
        <v>0</v>
      </c>
      <c r="H32" s="37">
        <v>0</v>
      </c>
      <c r="I32" s="37">
        <v>0</v>
      </c>
      <c r="J32" s="37">
        <v>17464101</v>
      </c>
      <c r="K32" s="37">
        <v>17464101</v>
      </c>
      <c r="L32" s="39">
        <v>16631290</v>
      </c>
      <c r="M32" s="19"/>
      <c r="N32" s="19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1:51" s="23" customFormat="1" ht="12.75">
      <c r="A33" s="31" t="s">
        <v>38</v>
      </c>
      <c r="B33" s="2">
        <v>1003158260</v>
      </c>
      <c r="C33" s="2">
        <v>1003158260</v>
      </c>
      <c r="D33" s="2">
        <v>515744477</v>
      </c>
      <c r="E33" s="2">
        <v>1136764</v>
      </c>
      <c r="F33" s="2">
        <v>6672553</v>
      </c>
      <c r="G33" s="2">
        <v>0</v>
      </c>
      <c r="H33" s="2">
        <v>-2341741</v>
      </c>
      <c r="I33" s="2">
        <v>138572</v>
      </c>
      <c r="J33" s="2">
        <v>507866947</v>
      </c>
      <c r="K33" s="2">
        <v>507866947</v>
      </c>
      <c r="L33" s="2">
        <v>216504084</v>
      </c>
      <c r="M33" s="19"/>
      <c r="N33" s="19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1:51" s="23" customFormat="1" ht="12.75">
      <c r="A34" s="31" t="str">
        <f>"TOTAL in "&amp;LEFT($A$7,LEN($A$7)-5)&amp;":"</f>
        <v>TOTAL in January - February:</v>
      </c>
      <c r="B34" s="5" t="s">
        <v>0</v>
      </c>
      <c r="C34" s="38">
        <v>1003158260</v>
      </c>
      <c r="D34" s="38">
        <v>515744477</v>
      </c>
      <c r="E34" s="38">
        <v>1136764</v>
      </c>
      <c r="F34" s="38">
        <v>6672553</v>
      </c>
      <c r="G34" s="38">
        <v>0</v>
      </c>
      <c r="H34" s="38">
        <v>-2341741</v>
      </c>
      <c r="I34" s="38">
        <v>138572</v>
      </c>
      <c r="J34" s="5" t="s">
        <v>0</v>
      </c>
      <c r="K34" s="38">
        <v>507866947</v>
      </c>
      <c r="L34" s="2">
        <v>216504084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ht="14.25" customHeight="1">
      <c r="A35" s="32"/>
    </row>
    <row r="36" ht="14.25" customHeight="1">
      <c r="A36" s="34" t="s">
        <v>39</v>
      </c>
    </row>
    <row r="37" spans="1:11" ht="15.75">
      <c r="A37" s="32"/>
      <c r="J37" s="35"/>
      <c r="K37" s="35"/>
    </row>
    <row r="38" ht="15.75">
      <c r="J38" s="35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38"/>
  <sheetViews>
    <sheetView workbookViewId="0" topLeftCell="A1">
      <selection activeCell="A36" sqref="A36"/>
    </sheetView>
  </sheetViews>
  <sheetFormatPr defaultColWidth="9.140625" defaultRowHeight="12.75"/>
  <cols>
    <col min="1" max="1" width="49.00390625" style="33" customWidth="1"/>
    <col min="2" max="2" width="15.28125" style="33" customWidth="1"/>
    <col min="3" max="3" width="16.140625" style="33" customWidth="1"/>
    <col min="4" max="7" width="11.421875" style="33" customWidth="1"/>
    <col min="8" max="8" width="10.28125" style="33" customWidth="1"/>
    <col min="9" max="9" width="11.00390625" style="33" customWidth="1"/>
    <col min="10" max="12" width="11.421875" style="33" customWidth="1"/>
    <col min="13" max="51" width="9.140625" style="22" customWidth="1"/>
    <col min="52" max="16384" width="9.140625" style="33" customWidth="1"/>
  </cols>
  <sheetData>
    <row r="1" spans="1:13" s="7" customFormat="1" ht="45.75" customHeight="1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6"/>
    </row>
    <row r="2" spans="1:13" s="7" customFormat="1" ht="10.5" customHeight="1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6"/>
    </row>
    <row r="3" spans="1:12" s="8" customFormat="1" ht="17.2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8" customFormat="1" ht="15" customHeight="1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42" s="10" customFormat="1" ht="15.7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5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12" customFormat="1" ht="15.75">
      <c r="A7" s="46" t="s">
        <v>44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8" t="s">
        <v>7</v>
      </c>
      <c r="B9" s="48" t="s">
        <v>8</v>
      </c>
      <c r="C9" s="48"/>
      <c r="D9" s="48" t="s">
        <v>9</v>
      </c>
      <c r="E9" s="48" t="s">
        <v>10</v>
      </c>
      <c r="F9" s="48"/>
      <c r="G9" s="48"/>
      <c r="H9" s="48"/>
      <c r="I9" s="48"/>
      <c r="J9" s="48" t="s">
        <v>11</v>
      </c>
      <c r="K9" s="48"/>
      <c r="L9" s="48" t="s">
        <v>12</v>
      </c>
    </row>
    <row r="10" spans="1:12" s="19" customFormat="1" ht="41.25">
      <c r="A10" s="48"/>
      <c r="B10" s="1" t="s">
        <v>13</v>
      </c>
      <c r="C10" s="1" t="s">
        <v>14</v>
      </c>
      <c r="D10" s="48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8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7">
        <v>270000000</v>
      </c>
      <c r="C13" s="37">
        <v>270000000</v>
      </c>
      <c r="D13" s="37">
        <v>246385048</v>
      </c>
      <c r="E13" s="37">
        <v>0</v>
      </c>
      <c r="F13" s="37">
        <v>-10376285</v>
      </c>
      <c r="G13" s="37">
        <v>0</v>
      </c>
      <c r="H13" s="37">
        <v>0</v>
      </c>
      <c r="I13" s="37">
        <v>0</v>
      </c>
      <c r="J13" s="37">
        <v>236008763</v>
      </c>
      <c r="K13" s="37">
        <v>236008763</v>
      </c>
      <c r="L13" s="39">
        <v>33991237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27</v>
      </c>
      <c r="B14" s="37">
        <v>100000000</v>
      </c>
      <c r="C14" s="37">
        <v>100000000</v>
      </c>
      <c r="D14" s="37">
        <v>29513533</v>
      </c>
      <c r="E14" s="37">
        <v>0</v>
      </c>
      <c r="F14" s="37">
        <v>4340242</v>
      </c>
      <c r="G14" s="37">
        <v>0</v>
      </c>
      <c r="H14" s="37">
        <v>0</v>
      </c>
      <c r="I14" s="37">
        <v>47436</v>
      </c>
      <c r="J14" s="37">
        <v>25173291</v>
      </c>
      <c r="K14" s="37">
        <v>25173291</v>
      </c>
      <c r="L14" s="39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27</v>
      </c>
      <c r="B15" s="37">
        <v>100000000</v>
      </c>
      <c r="C15" s="37">
        <v>100000000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32</v>
      </c>
      <c r="B16" s="37">
        <v>26109600</v>
      </c>
      <c r="C16" s="37">
        <v>26109600</v>
      </c>
      <c r="D16" s="37">
        <v>18276720</v>
      </c>
      <c r="E16" s="37">
        <v>0</v>
      </c>
      <c r="F16" s="37">
        <v>0</v>
      </c>
      <c r="G16" s="37">
        <v>0</v>
      </c>
      <c r="H16" s="37">
        <v>0</v>
      </c>
      <c r="I16" s="37">
        <v>4620</v>
      </c>
      <c r="J16" s="37">
        <v>18276720</v>
      </c>
      <c r="K16" s="37">
        <v>18276720</v>
      </c>
      <c r="L16" s="39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33</v>
      </c>
      <c r="B17" s="37">
        <v>14707000</v>
      </c>
      <c r="C17" s="37">
        <v>14707000</v>
      </c>
      <c r="D17" s="37">
        <v>10294900</v>
      </c>
      <c r="E17" s="37">
        <v>0</v>
      </c>
      <c r="F17" s="37">
        <v>0</v>
      </c>
      <c r="G17" s="37">
        <v>0</v>
      </c>
      <c r="H17" s="37">
        <v>0</v>
      </c>
      <c r="I17" s="37">
        <v>2602</v>
      </c>
      <c r="J17" s="37">
        <v>10294900</v>
      </c>
      <c r="K17" s="37">
        <v>10294900</v>
      </c>
      <c r="L17" s="39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29</v>
      </c>
      <c r="B18" s="37">
        <v>1408643</v>
      </c>
      <c r="C18" s="37">
        <v>1408643</v>
      </c>
      <c r="D18" s="37">
        <v>683972</v>
      </c>
      <c r="E18" s="37">
        <v>0</v>
      </c>
      <c r="F18" s="37">
        <v>0</v>
      </c>
      <c r="G18" s="37">
        <v>0</v>
      </c>
      <c r="H18" s="37">
        <v>26396</v>
      </c>
      <c r="I18" s="37">
        <v>0</v>
      </c>
      <c r="J18" s="37">
        <v>710368</v>
      </c>
      <c r="K18" s="37">
        <v>710368</v>
      </c>
      <c r="L18" s="39">
        <v>698275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7" t="s">
        <v>29</v>
      </c>
      <c r="B19" s="37">
        <v>1795816</v>
      </c>
      <c r="C19" s="37">
        <v>1795816</v>
      </c>
      <c r="D19" s="37">
        <v>97967</v>
      </c>
      <c r="E19" s="37">
        <v>0</v>
      </c>
      <c r="F19" s="37">
        <v>0</v>
      </c>
      <c r="G19" s="37">
        <v>0</v>
      </c>
      <c r="H19" s="37">
        <v>109778</v>
      </c>
      <c r="I19" s="37">
        <v>0</v>
      </c>
      <c r="J19" s="37">
        <v>207745</v>
      </c>
      <c r="K19" s="37">
        <v>207745</v>
      </c>
      <c r="L19" s="39">
        <v>1588071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9" customFormat="1" ht="12.75">
      <c r="A20" s="25" t="s">
        <v>26</v>
      </c>
      <c r="B20" s="37">
        <v>14879100</v>
      </c>
      <c r="C20" s="37">
        <v>14879100</v>
      </c>
      <c r="D20" s="37">
        <v>8986964</v>
      </c>
      <c r="E20" s="37">
        <v>0</v>
      </c>
      <c r="F20" s="37">
        <v>0</v>
      </c>
      <c r="G20" s="37">
        <v>0</v>
      </c>
      <c r="H20" s="37">
        <v>0</v>
      </c>
      <c r="I20" s="37">
        <v>2272</v>
      </c>
      <c r="J20" s="37">
        <v>8986964</v>
      </c>
      <c r="K20" s="37">
        <v>8986964</v>
      </c>
      <c r="L20" s="39">
        <v>0</v>
      </c>
      <c r="M20" s="19"/>
      <c r="N20" s="19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s="29" customFormat="1" ht="12.75">
      <c r="A21" s="25" t="s">
        <v>23</v>
      </c>
      <c r="B21" s="37">
        <v>6545210</v>
      </c>
      <c r="C21" s="37">
        <v>6545210</v>
      </c>
      <c r="D21" s="37">
        <v>770025</v>
      </c>
      <c r="E21" s="37">
        <v>0</v>
      </c>
      <c r="F21" s="37">
        <v>385013</v>
      </c>
      <c r="G21" s="37">
        <v>0</v>
      </c>
      <c r="H21" s="37">
        <v>0</v>
      </c>
      <c r="I21" s="37">
        <v>781</v>
      </c>
      <c r="J21" s="37">
        <v>385012</v>
      </c>
      <c r="K21" s="37">
        <v>385012</v>
      </c>
      <c r="L21" s="39">
        <v>0</v>
      </c>
      <c r="M21" s="19"/>
      <c r="N21" s="1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1:51" s="23" customFormat="1" ht="12.75" customHeight="1">
      <c r="A22" s="27" t="s">
        <v>22</v>
      </c>
      <c r="B22" s="37">
        <v>6687498</v>
      </c>
      <c r="C22" s="37">
        <v>6687498</v>
      </c>
      <c r="D22" s="37">
        <v>393382</v>
      </c>
      <c r="E22" s="37">
        <v>0</v>
      </c>
      <c r="F22" s="37">
        <v>393382</v>
      </c>
      <c r="G22" s="37">
        <v>0</v>
      </c>
      <c r="H22" s="37">
        <v>0</v>
      </c>
      <c r="I22" s="37">
        <v>792</v>
      </c>
      <c r="J22" s="37">
        <v>0</v>
      </c>
      <c r="K22" s="37">
        <v>0</v>
      </c>
      <c r="L22" s="39">
        <v>0</v>
      </c>
      <c r="M22" s="19"/>
      <c r="N22" s="19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</row>
    <row r="23" spans="1:51" s="23" customFormat="1" ht="12.75">
      <c r="A23" s="25" t="s">
        <v>35</v>
      </c>
      <c r="B23" s="37">
        <v>14936046</v>
      </c>
      <c r="C23" s="37">
        <v>14936046</v>
      </c>
      <c r="D23" s="37">
        <v>8425131</v>
      </c>
      <c r="E23" s="37">
        <v>0</v>
      </c>
      <c r="F23" s="37">
        <v>0</v>
      </c>
      <c r="G23" s="37">
        <v>0</v>
      </c>
      <c r="H23" s="37">
        <v>0</v>
      </c>
      <c r="I23" s="37">
        <v>41316</v>
      </c>
      <c r="J23" s="37">
        <v>8425131</v>
      </c>
      <c r="K23" s="37">
        <v>8425131</v>
      </c>
      <c r="L23" s="39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9" customFormat="1" ht="12.75">
      <c r="A24" s="26" t="s">
        <v>24</v>
      </c>
      <c r="B24" s="37">
        <v>24052957</v>
      </c>
      <c r="C24" s="37">
        <v>24052957</v>
      </c>
      <c r="D24" s="37">
        <v>9395885</v>
      </c>
      <c r="E24" s="37">
        <v>0</v>
      </c>
      <c r="F24" s="37">
        <v>0</v>
      </c>
      <c r="G24" s="37">
        <v>0</v>
      </c>
      <c r="H24" s="37">
        <v>-2478050</v>
      </c>
      <c r="I24" s="37">
        <v>0</v>
      </c>
      <c r="J24" s="37">
        <v>6917835</v>
      </c>
      <c r="K24" s="37">
        <v>6917835</v>
      </c>
      <c r="L24" s="39">
        <v>17135122</v>
      </c>
      <c r="M24" s="19"/>
      <c r="N24" s="1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</row>
    <row r="25" spans="1:51" s="29" customFormat="1" ht="12.75">
      <c r="A25" s="26" t="s">
        <v>25</v>
      </c>
      <c r="B25" s="37">
        <v>4008826</v>
      </c>
      <c r="C25" s="37">
        <v>4008826</v>
      </c>
      <c r="D25" s="37">
        <v>128562</v>
      </c>
      <c r="E25" s="37">
        <v>0</v>
      </c>
      <c r="F25" s="37">
        <v>0</v>
      </c>
      <c r="G25" s="37">
        <v>0</v>
      </c>
      <c r="H25" s="37">
        <v>135</v>
      </c>
      <c r="I25" s="37">
        <v>0</v>
      </c>
      <c r="J25" s="37">
        <v>128697</v>
      </c>
      <c r="K25" s="37">
        <v>128697</v>
      </c>
      <c r="L25" s="39">
        <v>3880129</v>
      </c>
      <c r="M25" s="19"/>
      <c r="N25" s="1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</row>
    <row r="26" spans="1:51" s="23" customFormat="1" ht="12.75">
      <c r="A26" s="24" t="s">
        <v>28</v>
      </c>
      <c r="B26" s="37">
        <v>66021000</v>
      </c>
      <c r="C26" s="37">
        <v>66021000</v>
      </c>
      <c r="D26" s="37">
        <v>48983323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48983323</v>
      </c>
      <c r="K26" s="37">
        <v>48983323</v>
      </c>
      <c r="L26" s="39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30</v>
      </c>
      <c r="B27" s="37">
        <v>55571000</v>
      </c>
      <c r="C27" s="37">
        <v>55571000</v>
      </c>
      <c r="D27" s="37">
        <v>47632284</v>
      </c>
      <c r="E27" s="37">
        <v>0</v>
      </c>
      <c r="F27" s="37">
        <v>0</v>
      </c>
      <c r="G27" s="37">
        <v>0</v>
      </c>
      <c r="H27" s="37">
        <v>0</v>
      </c>
      <c r="I27" s="37">
        <v>24945</v>
      </c>
      <c r="J27" s="37">
        <v>47632284</v>
      </c>
      <c r="K27" s="37">
        <v>47632284</v>
      </c>
      <c r="L27" s="39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 customHeight="1">
      <c r="A28" s="24" t="s">
        <v>31</v>
      </c>
      <c r="B28" s="37">
        <v>724610</v>
      </c>
      <c r="C28" s="37">
        <v>724610</v>
      </c>
      <c r="D28" s="37">
        <v>202891</v>
      </c>
      <c r="E28" s="37">
        <v>0</v>
      </c>
      <c r="F28" s="37">
        <v>28985</v>
      </c>
      <c r="G28" s="37">
        <v>0</v>
      </c>
      <c r="H28" s="37">
        <v>0</v>
      </c>
      <c r="I28" s="37">
        <v>330</v>
      </c>
      <c r="J28" s="37">
        <v>173906</v>
      </c>
      <c r="K28" s="37">
        <v>173906</v>
      </c>
      <c r="L28" s="39">
        <v>0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4" t="s">
        <v>41</v>
      </c>
      <c r="B29" s="37">
        <v>14228718</v>
      </c>
      <c r="C29" s="37">
        <v>14228718</v>
      </c>
      <c r="D29" s="37">
        <v>9928450</v>
      </c>
      <c r="E29" s="37">
        <v>0</v>
      </c>
      <c r="F29" s="37">
        <v>104762</v>
      </c>
      <c r="G29" s="37">
        <v>0</v>
      </c>
      <c r="H29" s="37">
        <v>0</v>
      </c>
      <c r="I29" s="37">
        <v>21066</v>
      </c>
      <c r="J29" s="37">
        <v>9823688</v>
      </c>
      <c r="K29" s="37">
        <v>9823688</v>
      </c>
      <c r="L29" s="39">
        <v>0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24" t="s">
        <v>34</v>
      </c>
      <c r="B30" s="37">
        <v>2419907</v>
      </c>
      <c r="C30" s="37">
        <v>2419907</v>
      </c>
      <c r="D30" s="37">
        <v>1797799</v>
      </c>
      <c r="E30" s="37">
        <v>0</v>
      </c>
      <c r="F30" s="37">
        <v>0</v>
      </c>
      <c r="G30" s="37">
        <v>0</v>
      </c>
      <c r="H30" s="37">
        <v>-1797799</v>
      </c>
      <c r="I30" s="37">
        <v>0</v>
      </c>
      <c r="J30" s="37">
        <v>0</v>
      </c>
      <c r="K30" s="37">
        <v>0</v>
      </c>
      <c r="L30" s="39">
        <v>0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24" t="s">
        <v>36</v>
      </c>
      <c r="B31" s="37">
        <v>195903714</v>
      </c>
      <c r="C31" s="37">
        <v>195903714</v>
      </c>
      <c r="D31" s="37">
        <v>56013218</v>
      </c>
      <c r="E31" s="37">
        <v>2053280</v>
      </c>
      <c r="F31" s="37">
        <v>2259643</v>
      </c>
      <c r="G31" s="37">
        <v>0</v>
      </c>
      <c r="H31" s="37">
        <v>0</v>
      </c>
      <c r="I31" s="37">
        <v>0</v>
      </c>
      <c r="J31" s="37">
        <v>55806855</v>
      </c>
      <c r="K31" s="37">
        <v>55806855</v>
      </c>
      <c r="L31" s="39">
        <v>52294248</v>
      </c>
      <c r="M31" s="19"/>
      <c r="N31" s="19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1:51" s="23" customFormat="1" ht="12.75">
      <c r="A32" s="30" t="s">
        <v>37</v>
      </c>
      <c r="B32" s="36">
        <v>84100523.00000003</v>
      </c>
      <c r="C32" s="37">
        <v>84100523.00000003</v>
      </c>
      <c r="D32" s="37">
        <v>17834423</v>
      </c>
      <c r="E32" s="37">
        <v>424868</v>
      </c>
      <c r="F32" s="37">
        <v>921506</v>
      </c>
      <c r="G32" s="37">
        <v>0</v>
      </c>
      <c r="H32" s="37">
        <v>0</v>
      </c>
      <c r="I32" s="37">
        <v>0</v>
      </c>
      <c r="J32" s="37">
        <v>17337785</v>
      </c>
      <c r="K32" s="37">
        <v>17337785</v>
      </c>
      <c r="L32" s="39">
        <v>16893812</v>
      </c>
      <c r="M32" s="19"/>
      <c r="N32" s="19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1:51" s="23" customFormat="1" ht="12.75">
      <c r="A33" s="31" t="s">
        <v>38</v>
      </c>
      <c r="B33" s="2">
        <v>1004100168</v>
      </c>
      <c r="C33" s="2">
        <v>1004100168</v>
      </c>
      <c r="D33" s="2">
        <v>515744477</v>
      </c>
      <c r="E33" s="2">
        <v>2478148</v>
      </c>
      <c r="F33" s="2">
        <v>-1942752</v>
      </c>
      <c r="G33" s="2">
        <v>0</v>
      </c>
      <c r="H33" s="2">
        <v>-4139540</v>
      </c>
      <c r="I33" s="2">
        <v>146160</v>
      </c>
      <c r="J33" s="2">
        <v>495273267</v>
      </c>
      <c r="K33" s="2">
        <v>495273267</v>
      </c>
      <c r="L33" s="2">
        <v>226480894</v>
      </c>
      <c r="M33" s="19"/>
      <c r="N33" s="19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1:51" s="23" customFormat="1" ht="12.75">
      <c r="A34" s="31" t="str">
        <f>"TOTAL in "&amp;LEFT($A$7,LEN($A$7)-5)&amp;":"</f>
        <v>TOTAL in January - March:</v>
      </c>
      <c r="B34" s="5" t="s">
        <v>0</v>
      </c>
      <c r="C34" s="38">
        <v>1004100168</v>
      </c>
      <c r="D34" s="38">
        <v>515744477</v>
      </c>
      <c r="E34" s="38">
        <v>2478148</v>
      </c>
      <c r="F34" s="38">
        <v>-1942752</v>
      </c>
      <c r="G34" s="38">
        <v>0</v>
      </c>
      <c r="H34" s="38">
        <v>-4139540</v>
      </c>
      <c r="I34" s="38">
        <v>146160</v>
      </c>
      <c r="J34" s="5" t="s">
        <v>0</v>
      </c>
      <c r="K34" s="38">
        <v>495273267</v>
      </c>
      <c r="L34" s="2">
        <v>226480894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ht="14.25" customHeight="1">
      <c r="A35" s="32"/>
    </row>
    <row r="36" ht="14.25" customHeight="1">
      <c r="A36" s="34" t="s">
        <v>39</v>
      </c>
    </row>
    <row r="37" spans="1:11" ht="15.75">
      <c r="A37" s="32"/>
      <c r="J37" s="35"/>
      <c r="K37" s="35"/>
    </row>
    <row r="38" ht="15.75">
      <c r="J38" s="35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38"/>
  <sheetViews>
    <sheetView workbookViewId="0" topLeftCell="A1">
      <selection activeCell="A8" sqref="A8"/>
    </sheetView>
  </sheetViews>
  <sheetFormatPr defaultColWidth="9.140625" defaultRowHeight="12.75"/>
  <cols>
    <col min="1" max="1" width="49.00390625" style="33" customWidth="1"/>
    <col min="2" max="2" width="15.28125" style="33" customWidth="1"/>
    <col min="3" max="3" width="16.140625" style="33" customWidth="1"/>
    <col min="4" max="7" width="11.421875" style="33" customWidth="1"/>
    <col min="8" max="8" width="10.28125" style="33" customWidth="1"/>
    <col min="9" max="9" width="11.00390625" style="33" customWidth="1"/>
    <col min="10" max="12" width="11.421875" style="33" customWidth="1"/>
    <col min="13" max="51" width="9.140625" style="22" customWidth="1"/>
    <col min="52" max="16384" width="9.140625" style="33" customWidth="1"/>
  </cols>
  <sheetData>
    <row r="1" spans="1:13" s="7" customFormat="1" ht="45.75" customHeight="1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6"/>
    </row>
    <row r="2" spans="1:13" s="7" customFormat="1" ht="10.5" customHeight="1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6"/>
    </row>
    <row r="3" spans="1:12" s="8" customFormat="1" ht="17.2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8" customFormat="1" ht="15" customHeight="1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42" s="10" customFormat="1" ht="15.7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5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12" customFormat="1" ht="15.75">
      <c r="A7" s="46" t="s">
        <v>45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8" t="s">
        <v>7</v>
      </c>
      <c r="B9" s="48" t="s">
        <v>8</v>
      </c>
      <c r="C9" s="48"/>
      <c r="D9" s="48" t="s">
        <v>9</v>
      </c>
      <c r="E9" s="48" t="s">
        <v>10</v>
      </c>
      <c r="F9" s="48"/>
      <c r="G9" s="48"/>
      <c r="H9" s="48"/>
      <c r="I9" s="48"/>
      <c r="J9" s="48" t="s">
        <v>11</v>
      </c>
      <c r="K9" s="48"/>
      <c r="L9" s="48" t="s">
        <v>12</v>
      </c>
    </row>
    <row r="10" spans="1:12" s="19" customFormat="1" ht="41.25">
      <c r="A10" s="48"/>
      <c r="B10" s="1" t="s">
        <v>13</v>
      </c>
      <c r="C10" s="1" t="s">
        <v>14</v>
      </c>
      <c r="D10" s="48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8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7">
        <v>270000000</v>
      </c>
      <c r="C13" s="37">
        <v>270000000</v>
      </c>
      <c r="D13" s="37">
        <v>246385048</v>
      </c>
      <c r="E13" s="37">
        <v>0</v>
      </c>
      <c r="F13" s="37">
        <v>7850084</v>
      </c>
      <c r="G13" s="37">
        <v>0</v>
      </c>
      <c r="H13" s="37">
        <v>0</v>
      </c>
      <c r="I13" s="37">
        <v>0</v>
      </c>
      <c r="J13" s="37">
        <v>238534964</v>
      </c>
      <c r="K13" s="37">
        <v>238534964</v>
      </c>
      <c r="L13" s="39">
        <v>31465036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27</v>
      </c>
      <c r="B14" s="37">
        <v>100000000</v>
      </c>
      <c r="C14" s="37">
        <v>100000000</v>
      </c>
      <c r="D14" s="37">
        <v>29513533</v>
      </c>
      <c r="E14" s="37">
        <v>0</v>
      </c>
      <c r="F14" s="37">
        <v>4340242</v>
      </c>
      <c r="G14" s="37">
        <v>0</v>
      </c>
      <c r="H14" s="37">
        <v>0</v>
      </c>
      <c r="I14" s="37">
        <v>47436</v>
      </c>
      <c r="J14" s="37">
        <v>25173291</v>
      </c>
      <c r="K14" s="37">
        <v>25173291</v>
      </c>
      <c r="L14" s="39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27</v>
      </c>
      <c r="B15" s="37">
        <v>100000000</v>
      </c>
      <c r="C15" s="37">
        <v>100000000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32</v>
      </c>
      <c r="B16" s="37">
        <v>26109600</v>
      </c>
      <c r="C16" s="37">
        <v>26109600</v>
      </c>
      <c r="D16" s="37">
        <v>18276720</v>
      </c>
      <c r="E16" s="37">
        <v>0</v>
      </c>
      <c r="F16" s="37">
        <v>0</v>
      </c>
      <c r="G16" s="37">
        <v>0</v>
      </c>
      <c r="H16" s="37">
        <v>0</v>
      </c>
      <c r="I16" s="37">
        <v>4620</v>
      </c>
      <c r="J16" s="37">
        <v>18276720</v>
      </c>
      <c r="K16" s="37">
        <v>18276720</v>
      </c>
      <c r="L16" s="39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33</v>
      </c>
      <c r="B17" s="37">
        <v>14707000</v>
      </c>
      <c r="C17" s="37">
        <v>14707000</v>
      </c>
      <c r="D17" s="37">
        <v>10294900</v>
      </c>
      <c r="E17" s="37">
        <v>0</v>
      </c>
      <c r="F17" s="37">
        <v>0</v>
      </c>
      <c r="G17" s="37">
        <v>0</v>
      </c>
      <c r="H17" s="37">
        <v>0</v>
      </c>
      <c r="I17" s="37">
        <v>2602</v>
      </c>
      <c r="J17" s="37">
        <v>10294900</v>
      </c>
      <c r="K17" s="37">
        <v>10294900</v>
      </c>
      <c r="L17" s="39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29</v>
      </c>
      <c r="B18" s="37">
        <v>1408643</v>
      </c>
      <c r="C18" s="37">
        <v>1408643</v>
      </c>
      <c r="D18" s="37">
        <v>683972</v>
      </c>
      <c r="E18" s="37">
        <v>0</v>
      </c>
      <c r="F18" s="37">
        <v>0</v>
      </c>
      <c r="G18" s="37">
        <v>0</v>
      </c>
      <c r="H18" s="37">
        <v>26396</v>
      </c>
      <c r="I18" s="37">
        <v>0</v>
      </c>
      <c r="J18" s="37">
        <v>710368</v>
      </c>
      <c r="K18" s="37">
        <v>710368</v>
      </c>
      <c r="L18" s="39">
        <v>698275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7" t="s">
        <v>29</v>
      </c>
      <c r="B19" s="37">
        <v>1795816</v>
      </c>
      <c r="C19" s="37">
        <v>1795816</v>
      </c>
      <c r="D19" s="37">
        <v>97967</v>
      </c>
      <c r="E19" s="37">
        <v>0</v>
      </c>
      <c r="F19" s="37">
        <v>0</v>
      </c>
      <c r="G19" s="37">
        <v>0</v>
      </c>
      <c r="H19" s="37">
        <v>109778</v>
      </c>
      <c r="I19" s="37">
        <v>0</v>
      </c>
      <c r="J19" s="37">
        <v>207745</v>
      </c>
      <c r="K19" s="37">
        <v>207745</v>
      </c>
      <c r="L19" s="39">
        <v>1588071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9" customFormat="1" ht="12.75">
      <c r="A20" s="25" t="s">
        <v>26</v>
      </c>
      <c r="B20" s="37">
        <v>14879100</v>
      </c>
      <c r="C20" s="37">
        <v>14879100</v>
      </c>
      <c r="D20" s="37">
        <v>8986964</v>
      </c>
      <c r="E20" s="37">
        <v>0</v>
      </c>
      <c r="F20" s="37">
        <v>0</v>
      </c>
      <c r="G20" s="37">
        <v>0</v>
      </c>
      <c r="H20" s="37">
        <v>0</v>
      </c>
      <c r="I20" s="37">
        <v>2272</v>
      </c>
      <c r="J20" s="37">
        <v>8986964</v>
      </c>
      <c r="K20" s="37">
        <v>8986964</v>
      </c>
      <c r="L20" s="39">
        <v>0</v>
      </c>
      <c r="M20" s="19"/>
      <c r="N20" s="19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s="29" customFormat="1" ht="12.75">
      <c r="A21" s="25" t="s">
        <v>23</v>
      </c>
      <c r="B21" s="37">
        <v>6545210</v>
      </c>
      <c r="C21" s="37">
        <v>6545210</v>
      </c>
      <c r="D21" s="37">
        <v>770025</v>
      </c>
      <c r="E21" s="37">
        <v>0</v>
      </c>
      <c r="F21" s="37">
        <v>385013</v>
      </c>
      <c r="G21" s="37">
        <v>0</v>
      </c>
      <c r="H21" s="37">
        <v>0</v>
      </c>
      <c r="I21" s="37">
        <v>781</v>
      </c>
      <c r="J21" s="37">
        <v>385012</v>
      </c>
      <c r="K21" s="37">
        <v>385012</v>
      </c>
      <c r="L21" s="39">
        <v>0</v>
      </c>
      <c r="M21" s="19"/>
      <c r="N21" s="1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1:51" s="23" customFormat="1" ht="12.75" customHeight="1">
      <c r="A22" s="27" t="s">
        <v>22</v>
      </c>
      <c r="B22" s="37">
        <v>6687498</v>
      </c>
      <c r="C22" s="37">
        <v>6687498</v>
      </c>
      <c r="D22" s="37">
        <v>393382</v>
      </c>
      <c r="E22" s="37">
        <v>0</v>
      </c>
      <c r="F22" s="37">
        <v>393382</v>
      </c>
      <c r="G22" s="37">
        <v>0</v>
      </c>
      <c r="H22" s="37">
        <v>0</v>
      </c>
      <c r="I22" s="37">
        <v>792</v>
      </c>
      <c r="J22" s="37">
        <v>0</v>
      </c>
      <c r="K22" s="37">
        <v>0</v>
      </c>
      <c r="L22" s="39">
        <v>0</v>
      </c>
      <c r="M22" s="19"/>
      <c r="N22" s="19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</row>
    <row r="23" spans="1:51" s="23" customFormat="1" ht="12.75">
      <c r="A23" s="25" t="s">
        <v>35</v>
      </c>
      <c r="B23" s="37">
        <v>14936046</v>
      </c>
      <c r="C23" s="37">
        <v>14936046</v>
      </c>
      <c r="D23" s="37">
        <v>8425131</v>
      </c>
      <c r="E23" s="37">
        <v>0</v>
      </c>
      <c r="F23" s="37">
        <v>0</v>
      </c>
      <c r="G23" s="37">
        <v>0</v>
      </c>
      <c r="H23" s="37">
        <v>0</v>
      </c>
      <c r="I23" s="37">
        <v>42042</v>
      </c>
      <c r="J23" s="37">
        <v>8425131</v>
      </c>
      <c r="K23" s="37">
        <v>8425131</v>
      </c>
      <c r="L23" s="39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9" customFormat="1" ht="12.75">
      <c r="A24" s="26" t="s">
        <v>24</v>
      </c>
      <c r="B24" s="37">
        <v>24052957</v>
      </c>
      <c r="C24" s="37">
        <v>24052957</v>
      </c>
      <c r="D24" s="37">
        <v>9395885</v>
      </c>
      <c r="E24" s="37">
        <v>0</v>
      </c>
      <c r="F24" s="37">
        <v>0</v>
      </c>
      <c r="G24" s="37">
        <v>0</v>
      </c>
      <c r="H24" s="37">
        <v>-2478050</v>
      </c>
      <c r="I24" s="37">
        <v>0</v>
      </c>
      <c r="J24" s="37">
        <v>6917835</v>
      </c>
      <c r="K24" s="37">
        <v>6917835</v>
      </c>
      <c r="L24" s="39">
        <v>17135122</v>
      </c>
      <c r="M24" s="19"/>
      <c r="N24" s="1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</row>
    <row r="25" spans="1:51" s="29" customFormat="1" ht="12.75">
      <c r="A25" s="26" t="s">
        <v>25</v>
      </c>
      <c r="B25" s="37">
        <v>4008826</v>
      </c>
      <c r="C25" s="37">
        <v>4008826</v>
      </c>
      <c r="D25" s="37">
        <v>128562</v>
      </c>
      <c r="E25" s="37">
        <v>0</v>
      </c>
      <c r="F25" s="37">
        <v>0</v>
      </c>
      <c r="G25" s="37">
        <v>0</v>
      </c>
      <c r="H25" s="37">
        <v>135</v>
      </c>
      <c r="I25" s="37">
        <v>0</v>
      </c>
      <c r="J25" s="37">
        <v>128697</v>
      </c>
      <c r="K25" s="37">
        <v>128697</v>
      </c>
      <c r="L25" s="39">
        <v>3880129</v>
      </c>
      <c r="M25" s="19"/>
      <c r="N25" s="1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</row>
    <row r="26" spans="1:51" s="23" customFormat="1" ht="12.75">
      <c r="A26" s="24" t="s">
        <v>28</v>
      </c>
      <c r="B26" s="37">
        <v>66021000</v>
      </c>
      <c r="C26" s="37">
        <v>66021000</v>
      </c>
      <c r="D26" s="37">
        <v>48983323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48983323</v>
      </c>
      <c r="K26" s="37">
        <v>48983323</v>
      </c>
      <c r="L26" s="39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30</v>
      </c>
      <c r="B27" s="37">
        <v>55571000</v>
      </c>
      <c r="C27" s="37">
        <v>55571000</v>
      </c>
      <c r="D27" s="37">
        <v>47632284</v>
      </c>
      <c r="E27" s="37">
        <v>0</v>
      </c>
      <c r="F27" s="37">
        <v>0</v>
      </c>
      <c r="G27" s="37">
        <v>0</v>
      </c>
      <c r="H27" s="37">
        <v>0</v>
      </c>
      <c r="I27" s="37">
        <v>24945</v>
      </c>
      <c r="J27" s="37">
        <v>47632284</v>
      </c>
      <c r="K27" s="37">
        <v>47632284</v>
      </c>
      <c r="L27" s="39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 customHeight="1">
      <c r="A28" s="24" t="s">
        <v>31</v>
      </c>
      <c r="B28" s="37">
        <v>724610</v>
      </c>
      <c r="C28" s="37">
        <v>724610</v>
      </c>
      <c r="D28" s="37">
        <v>202891</v>
      </c>
      <c r="E28" s="37">
        <v>0</v>
      </c>
      <c r="F28" s="37">
        <v>28985</v>
      </c>
      <c r="G28" s="37">
        <v>0</v>
      </c>
      <c r="H28" s="37">
        <v>0</v>
      </c>
      <c r="I28" s="37">
        <v>330</v>
      </c>
      <c r="J28" s="37">
        <v>173906</v>
      </c>
      <c r="K28" s="37">
        <v>173906</v>
      </c>
      <c r="L28" s="39">
        <v>0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4" t="s">
        <v>41</v>
      </c>
      <c r="B29" s="37">
        <v>14228718</v>
      </c>
      <c r="C29" s="37">
        <v>14228718</v>
      </c>
      <c r="D29" s="37">
        <v>9928450</v>
      </c>
      <c r="E29" s="37">
        <v>0</v>
      </c>
      <c r="F29" s="37">
        <v>139591</v>
      </c>
      <c r="G29" s="37">
        <v>0</v>
      </c>
      <c r="H29" s="37">
        <v>0</v>
      </c>
      <c r="I29" s="37">
        <v>28191</v>
      </c>
      <c r="J29" s="37">
        <v>9788859</v>
      </c>
      <c r="K29" s="37">
        <v>9788859</v>
      </c>
      <c r="L29" s="39">
        <v>0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24" t="s">
        <v>34</v>
      </c>
      <c r="B30" s="37">
        <v>2419907</v>
      </c>
      <c r="C30" s="37">
        <v>2419907</v>
      </c>
      <c r="D30" s="37">
        <v>1797799</v>
      </c>
      <c r="E30" s="37">
        <v>0</v>
      </c>
      <c r="F30" s="37">
        <v>0</v>
      </c>
      <c r="G30" s="37">
        <v>0</v>
      </c>
      <c r="H30" s="37">
        <v>-1797799</v>
      </c>
      <c r="I30" s="37">
        <v>0</v>
      </c>
      <c r="J30" s="37">
        <v>0</v>
      </c>
      <c r="K30" s="37">
        <v>0</v>
      </c>
      <c r="L30" s="39">
        <v>0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24" t="s">
        <v>36</v>
      </c>
      <c r="B31" s="37">
        <v>195903714</v>
      </c>
      <c r="C31" s="37">
        <v>195903714</v>
      </c>
      <c r="D31" s="37">
        <v>56013218</v>
      </c>
      <c r="E31" s="37">
        <v>2102707</v>
      </c>
      <c r="F31" s="37">
        <v>2896414</v>
      </c>
      <c r="G31" s="37">
        <v>0</v>
      </c>
      <c r="H31" s="37">
        <v>0</v>
      </c>
      <c r="I31" s="37">
        <v>0</v>
      </c>
      <c r="J31" s="37">
        <v>55219511</v>
      </c>
      <c r="K31" s="37">
        <v>55219511</v>
      </c>
      <c r="L31" s="39">
        <v>52244820</v>
      </c>
      <c r="M31" s="19"/>
      <c r="N31" s="19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1:51" s="23" customFormat="1" ht="12.75">
      <c r="A32" s="30" t="s">
        <v>37</v>
      </c>
      <c r="B32" s="36">
        <v>84100523.00000003</v>
      </c>
      <c r="C32" s="37">
        <v>84100523.00000003</v>
      </c>
      <c r="D32" s="37">
        <v>17834423</v>
      </c>
      <c r="E32" s="37">
        <v>562484</v>
      </c>
      <c r="F32" s="37">
        <v>1179162</v>
      </c>
      <c r="G32" s="37">
        <v>0</v>
      </c>
      <c r="H32" s="37">
        <v>0</v>
      </c>
      <c r="I32" s="37">
        <v>0</v>
      </c>
      <c r="J32" s="37">
        <v>17217745</v>
      </c>
      <c r="K32" s="37">
        <v>17217745</v>
      </c>
      <c r="L32" s="39">
        <v>16756196</v>
      </c>
      <c r="M32" s="19"/>
      <c r="N32" s="19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1:51" s="23" customFormat="1" ht="12.75">
      <c r="A33" s="31" t="s">
        <v>38</v>
      </c>
      <c r="B33" s="2">
        <v>1004100168</v>
      </c>
      <c r="C33" s="2">
        <v>1004100168</v>
      </c>
      <c r="D33" s="2">
        <v>515744477</v>
      </c>
      <c r="E33" s="2">
        <v>2665191</v>
      </c>
      <c r="F33" s="2">
        <v>17212873</v>
      </c>
      <c r="G33" s="2">
        <v>0</v>
      </c>
      <c r="H33" s="2">
        <v>-4139540</v>
      </c>
      <c r="I33" s="2">
        <v>154011</v>
      </c>
      <c r="J33" s="2">
        <v>497057255</v>
      </c>
      <c r="K33" s="2">
        <v>497057255</v>
      </c>
      <c r="L33" s="2">
        <v>223767649</v>
      </c>
      <c r="M33" s="19"/>
      <c r="N33" s="19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1:51" s="23" customFormat="1" ht="12.75">
      <c r="A34" s="31" t="str">
        <f>"TOTAL in "&amp;LEFT($A$7,LEN($A$7)-5)&amp;":"</f>
        <v>TOTAL in January - April:</v>
      </c>
      <c r="B34" s="5" t="s">
        <v>0</v>
      </c>
      <c r="C34" s="38">
        <v>1004100168</v>
      </c>
      <c r="D34" s="38">
        <v>515744477</v>
      </c>
      <c r="E34" s="38">
        <v>2665191</v>
      </c>
      <c r="F34" s="38">
        <v>17212873</v>
      </c>
      <c r="G34" s="38">
        <v>0</v>
      </c>
      <c r="H34" s="38">
        <v>-4139540</v>
      </c>
      <c r="I34" s="38">
        <v>154011</v>
      </c>
      <c r="J34" s="5" t="s">
        <v>0</v>
      </c>
      <c r="K34" s="38">
        <v>497057255</v>
      </c>
      <c r="L34" s="2">
        <v>223767649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ht="14.25" customHeight="1">
      <c r="A35" s="32"/>
    </row>
    <row r="36" ht="14.25" customHeight="1">
      <c r="A36" s="34" t="s">
        <v>39</v>
      </c>
    </row>
    <row r="37" spans="1:11" ht="15.75">
      <c r="A37" s="32"/>
      <c r="J37" s="35"/>
      <c r="K37" s="35"/>
    </row>
    <row r="38" ht="15.75">
      <c r="J38" s="35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38"/>
  <sheetViews>
    <sheetView workbookViewId="0" topLeftCell="A1">
      <selection activeCell="A8" sqref="A8"/>
    </sheetView>
  </sheetViews>
  <sheetFormatPr defaultColWidth="9.140625" defaultRowHeight="12.75"/>
  <cols>
    <col min="1" max="1" width="49.00390625" style="33" customWidth="1"/>
    <col min="2" max="2" width="15.28125" style="33" customWidth="1"/>
    <col min="3" max="3" width="16.140625" style="33" customWidth="1"/>
    <col min="4" max="7" width="11.421875" style="33" customWidth="1"/>
    <col min="8" max="8" width="10.28125" style="33" customWidth="1"/>
    <col min="9" max="9" width="11.00390625" style="33" customWidth="1"/>
    <col min="10" max="12" width="11.421875" style="33" customWidth="1"/>
    <col min="13" max="51" width="9.140625" style="22" customWidth="1"/>
    <col min="52" max="16384" width="9.140625" style="33" customWidth="1"/>
  </cols>
  <sheetData>
    <row r="1" spans="1:13" s="7" customFormat="1" ht="45.75" customHeight="1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6"/>
    </row>
    <row r="2" spans="1:13" s="7" customFormat="1" ht="10.5" customHeight="1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6"/>
    </row>
    <row r="3" spans="1:12" s="8" customFormat="1" ht="17.2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8" customFormat="1" ht="15" customHeight="1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42" s="10" customFormat="1" ht="15.7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5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12" customFormat="1" ht="15.75">
      <c r="A7" s="46" t="s">
        <v>46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8" t="s">
        <v>7</v>
      </c>
      <c r="B9" s="48" t="s">
        <v>8</v>
      </c>
      <c r="C9" s="48"/>
      <c r="D9" s="48" t="s">
        <v>9</v>
      </c>
      <c r="E9" s="48" t="s">
        <v>10</v>
      </c>
      <c r="F9" s="48"/>
      <c r="G9" s="48"/>
      <c r="H9" s="48"/>
      <c r="I9" s="48"/>
      <c r="J9" s="48" t="s">
        <v>11</v>
      </c>
      <c r="K9" s="48"/>
      <c r="L9" s="48" t="s">
        <v>12</v>
      </c>
    </row>
    <row r="10" spans="1:12" s="19" customFormat="1" ht="41.25">
      <c r="A10" s="48"/>
      <c r="B10" s="1" t="s">
        <v>13</v>
      </c>
      <c r="C10" s="1" t="s">
        <v>14</v>
      </c>
      <c r="D10" s="48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8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7">
        <v>270000000</v>
      </c>
      <c r="C13" s="37">
        <v>270000000</v>
      </c>
      <c r="D13" s="37">
        <v>246385048</v>
      </c>
      <c r="E13" s="37">
        <v>4463466</v>
      </c>
      <c r="F13" s="37"/>
      <c r="G13" s="37">
        <v>0</v>
      </c>
      <c r="H13" s="37">
        <v>0</v>
      </c>
      <c r="I13" s="37">
        <v>0</v>
      </c>
      <c r="J13" s="37">
        <v>250848514</v>
      </c>
      <c r="K13" s="37">
        <v>250848514</v>
      </c>
      <c r="L13" s="39">
        <v>19151486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27</v>
      </c>
      <c r="B14" s="37">
        <v>100000000</v>
      </c>
      <c r="C14" s="37">
        <v>100000000</v>
      </c>
      <c r="D14" s="37">
        <v>29513533</v>
      </c>
      <c r="E14" s="37">
        <v>0</v>
      </c>
      <c r="F14" s="37">
        <v>4340242</v>
      </c>
      <c r="G14" s="37">
        <v>0</v>
      </c>
      <c r="H14" s="37">
        <v>0</v>
      </c>
      <c r="I14" s="37">
        <v>61317</v>
      </c>
      <c r="J14" s="37">
        <v>25173291</v>
      </c>
      <c r="K14" s="37">
        <v>25173291</v>
      </c>
      <c r="L14" s="39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27</v>
      </c>
      <c r="B15" s="37">
        <v>100000000</v>
      </c>
      <c r="C15" s="37">
        <v>100000000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32</v>
      </c>
      <c r="B16" s="37">
        <v>26109600</v>
      </c>
      <c r="C16" s="37">
        <v>26109600</v>
      </c>
      <c r="D16" s="37">
        <v>18276720</v>
      </c>
      <c r="E16" s="37">
        <v>0</v>
      </c>
      <c r="F16" s="37">
        <v>0</v>
      </c>
      <c r="G16" s="37">
        <v>0</v>
      </c>
      <c r="H16" s="37">
        <v>0</v>
      </c>
      <c r="I16" s="37">
        <v>4620</v>
      </c>
      <c r="J16" s="37">
        <v>18276720</v>
      </c>
      <c r="K16" s="37">
        <v>18276720</v>
      </c>
      <c r="L16" s="39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33</v>
      </c>
      <c r="B17" s="37">
        <v>14707000</v>
      </c>
      <c r="C17" s="37">
        <v>14707000</v>
      </c>
      <c r="D17" s="37">
        <v>10294900</v>
      </c>
      <c r="E17" s="37">
        <v>0</v>
      </c>
      <c r="F17" s="37">
        <v>0</v>
      </c>
      <c r="G17" s="37">
        <v>0</v>
      </c>
      <c r="H17" s="37">
        <v>0</v>
      </c>
      <c r="I17" s="37">
        <v>2602</v>
      </c>
      <c r="J17" s="37">
        <v>10294900</v>
      </c>
      <c r="K17" s="37">
        <v>10294900</v>
      </c>
      <c r="L17" s="39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29</v>
      </c>
      <c r="B18" s="37">
        <v>1408643</v>
      </c>
      <c r="C18" s="37">
        <v>1408643</v>
      </c>
      <c r="D18" s="37">
        <v>683972</v>
      </c>
      <c r="E18" s="37">
        <v>0</v>
      </c>
      <c r="F18" s="37">
        <v>0</v>
      </c>
      <c r="G18" s="37">
        <v>0</v>
      </c>
      <c r="H18" s="37">
        <v>26396</v>
      </c>
      <c r="I18" s="37">
        <v>0</v>
      </c>
      <c r="J18" s="37">
        <v>710368</v>
      </c>
      <c r="K18" s="37">
        <v>710368</v>
      </c>
      <c r="L18" s="39">
        <v>698275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7" t="s">
        <v>29</v>
      </c>
      <c r="B19" s="37">
        <v>1795816</v>
      </c>
      <c r="C19" s="37">
        <v>1795816</v>
      </c>
      <c r="D19" s="37">
        <v>97967</v>
      </c>
      <c r="E19" s="37">
        <v>0</v>
      </c>
      <c r="F19" s="37">
        <v>0</v>
      </c>
      <c r="G19" s="37">
        <v>0</v>
      </c>
      <c r="H19" s="37">
        <v>109778</v>
      </c>
      <c r="I19" s="37">
        <v>0</v>
      </c>
      <c r="J19" s="37">
        <v>207745</v>
      </c>
      <c r="K19" s="37">
        <v>207745</v>
      </c>
      <c r="L19" s="39">
        <v>1588071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9" customFormat="1" ht="12.75">
      <c r="A20" s="25" t="s">
        <v>26</v>
      </c>
      <c r="B20" s="37">
        <v>14879100</v>
      </c>
      <c r="C20" s="37">
        <v>14879100</v>
      </c>
      <c r="D20" s="37">
        <v>8986964</v>
      </c>
      <c r="E20" s="37">
        <v>0</v>
      </c>
      <c r="F20" s="37">
        <v>0</v>
      </c>
      <c r="G20" s="37">
        <v>0</v>
      </c>
      <c r="H20" s="37">
        <v>0</v>
      </c>
      <c r="I20" s="37">
        <v>2272</v>
      </c>
      <c r="J20" s="37">
        <v>8986964</v>
      </c>
      <c r="K20" s="37">
        <v>8986964</v>
      </c>
      <c r="L20" s="39">
        <v>0</v>
      </c>
      <c r="M20" s="19"/>
      <c r="N20" s="19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s="29" customFormat="1" ht="12.75">
      <c r="A21" s="25" t="s">
        <v>23</v>
      </c>
      <c r="B21" s="37">
        <v>6545210</v>
      </c>
      <c r="C21" s="37">
        <v>6545210</v>
      </c>
      <c r="D21" s="37">
        <v>770025</v>
      </c>
      <c r="E21" s="37">
        <v>0</v>
      </c>
      <c r="F21" s="37">
        <v>385013</v>
      </c>
      <c r="G21" s="37">
        <v>0</v>
      </c>
      <c r="H21" s="37">
        <v>0</v>
      </c>
      <c r="I21" s="37">
        <v>781</v>
      </c>
      <c r="J21" s="37">
        <v>385012</v>
      </c>
      <c r="K21" s="37">
        <v>385012</v>
      </c>
      <c r="L21" s="39">
        <v>0</v>
      </c>
      <c r="M21" s="19"/>
      <c r="N21" s="1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1:51" s="23" customFormat="1" ht="12.75" customHeight="1">
      <c r="A22" s="27" t="s">
        <v>22</v>
      </c>
      <c r="B22" s="37">
        <v>6687498</v>
      </c>
      <c r="C22" s="37">
        <v>6687498</v>
      </c>
      <c r="D22" s="37">
        <v>393382</v>
      </c>
      <c r="E22" s="37">
        <v>0</v>
      </c>
      <c r="F22" s="37">
        <v>393382</v>
      </c>
      <c r="G22" s="37">
        <v>0</v>
      </c>
      <c r="H22" s="37">
        <v>0</v>
      </c>
      <c r="I22" s="37">
        <v>792</v>
      </c>
      <c r="J22" s="37">
        <v>0</v>
      </c>
      <c r="K22" s="37">
        <v>0</v>
      </c>
      <c r="L22" s="39">
        <v>0</v>
      </c>
      <c r="M22" s="19"/>
      <c r="N22" s="19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</row>
    <row r="23" spans="1:51" s="23" customFormat="1" ht="12.75">
      <c r="A23" s="25" t="s">
        <v>35</v>
      </c>
      <c r="B23" s="37">
        <v>14936046</v>
      </c>
      <c r="C23" s="37">
        <v>14936046</v>
      </c>
      <c r="D23" s="37">
        <v>8425131</v>
      </c>
      <c r="E23" s="37">
        <v>0</v>
      </c>
      <c r="F23" s="37">
        <v>0</v>
      </c>
      <c r="G23" s="37">
        <v>0</v>
      </c>
      <c r="H23" s="37">
        <v>0</v>
      </c>
      <c r="I23" s="37">
        <v>42743</v>
      </c>
      <c r="J23" s="37">
        <v>8425131</v>
      </c>
      <c r="K23" s="37">
        <v>8425131</v>
      </c>
      <c r="L23" s="39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9" customFormat="1" ht="12.75">
      <c r="A24" s="26" t="s">
        <v>24</v>
      </c>
      <c r="B24" s="37">
        <v>24052957</v>
      </c>
      <c r="C24" s="37">
        <v>24052957</v>
      </c>
      <c r="D24" s="37">
        <v>9395885</v>
      </c>
      <c r="E24" s="37">
        <v>0</v>
      </c>
      <c r="F24" s="37">
        <v>0</v>
      </c>
      <c r="G24" s="37">
        <v>0</v>
      </c>
      <c r="H24" s="37">
        <v>-2478050</v>
      </c>
      <c r="I24" s="37">
        <v>0</v>
      </c>
      <c r="J24" s="37">
        <v>6917835</v>
      </c>
      <c r="K24" s="37">
        <v>6917835</v>
      </c>
      <c r="L24" s="39">
        <v>17135122</v>
      </c>
      <c r="M24" s="19"/>
      <c r="N24" s="1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</row>
    <row r="25" spans="1:51" s="29" customFormat="1" ht="12.75">
      <c r="A25" s="26" t="s">
        <v>25</v>
      </c>
      <c r="B25" s="37">
        <v>4008826</v>
      </c>
      <c r="C25" s="37">
        <v>4008826</v>
      </c>
      <c r="D25" s="37">
        <v>128562</v>
      </c>
      <c r="E25" s="37">
        <v>0</v>
      </c>
      <c r="F25" s="37">
        <v>0</v>
      </c>
      <c r="G25" s="37">
        <v>0</v>
      </c>
      <c r="H25" s="37">
        <v>135</v>
      </c>
      <c r="I25" s="37">
        <v>0</v>
      </c>
      <c r="J25" s="37">
        <v>128697</v>
      </c>
      <c r="K25" s="37">
        <v>128697</v>
      </c>
      <c r="L25" s="39">
        <v>3880129</v>
      </c>
      <c r="M25" s="19"/>
      <c r="N25" s="1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</row>
    <row r="26" spans="1:51" s="23" customFormat="1" ht="12.75">
      <c r="A26" s="24" t="s">
        <v>28</v>
      </c>
      <c r="B26" s="37">
        <v>66021000</v>
      </c>
      <c r="C26" s="37">
        <v>66021000</v>
      </c>
      <c r="D26" s="37">
        <v>48983323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48983323</v>
      </c>
      <c r="K26" s="37">
        <v>48983323</v>
      </c>
      <c r="L26" s="39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30</v>
      </c>
      <c r="B27" s="37">
        <v>55571000</v>
      </c>
      <c r="C27" s="37">
        <v>55571000</v>
      </c>
      <c r="D27" s="37">
        <v>47632284</v>
      </c>
      <c r="E27" s="37">
        <v>0</v>
      </c>
      <c r="F27" s="37">
        <v>0</v>
      </c>
      <c r="G27" s="37">
        <v>0</v>
      </c>
      <c r="H27" s="37">
        <v>0</v>
      </c>
      <c r="I27" s="37">
        <v>24945</v>
      </c>
      <c r="J27" s="37">
        <v>47632284</v>
      </c>
      <c r="K27" s="37">
        <v>47632284</v>
      </c>
      <c r="L27" s="39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 customHeight="1">
      <c r="A28" s="24" t="s">
        <v>31</v>
      </c>
      <c r="B28" s="37">
        <v>724610</v>
      </c>
      <c r="C28" s="37">
        <v>724610</v>
      </c>
      <c r="D28" s="37">
        <v>202891</v>
      </c>
      <c r="E28" s="37">
        <v>0</v>
      </c>
      <c r="F28" s="37">
        <v>28985</v>
      </c>
      <c r="G28" s="37">
        <v>0</v>
      </c>
      <c r="H28" s="37">
        <v>0</v>
      </c>
      <c r="I28" s="37">
        <v>330</v>
      </c>
      <c r="J28" s="37">
        <v>173906</v>
      </c>
      <c r="K28" s="37">
        <v>173906</v>
      </c>
      <c r="L28" s="39">
        <v>0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4" t="s">
        <v>41</v>
      </c>
      <c r="B29" s="37">
        <v>14228718</v>
      </c>
      <c r="C29" s="37">
        <v>14228718</v>
      </c>
      <c r="D29" s="37">
        <v>9928450</v>
      </c>
      <c r="E29" s="37">
        <v>0</v>
      </c>
      <c r="F29" s="37">
        <v>173850</v>
      </c>
      <c r="G29" s="37">
        <v>0</v>
      </c>
      <c r="H29" s="37">
        <v>0</v>
      </c>
      <c r="I29" s="37">
        <v>36791</v>
      </c>
      <c r="J29" s="37">
        <v>9754600</v>
      </c>
      <c r="K29" s="37">
        <v>9754600</v>
      </c>
      <c r="L29" s="39">
        <v>0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24" t="s">
        <v>34</v>
      </c>
      <c r="B30" s="37">
        <v>2419907</v>
      </c>
      <c r="C30" s="37">
        <v>2419907</v>
      </c>
      <c r="D30" s="37">
        <v>1797799</v>
      </c>
      <c r="E30" s="37">
        <v>0</v>
      </c>
      <c r="F30" s="37">
        <v>0</v>
      </c>
      <c r="G30" s="37">
        <v>0</v>
      </c>
      <c r="H30" s="37">
        <v>-1797799</v>
      </c>
      <c r="I30" s="37">
        <v>0</v>
      </c>
      <c r="J30" s="37">
        <v>0</v>
      </c>
      <c r="K30" s="37">
        <v>0</v>
      </c>
      <c r="L30" s="39">
        <v>0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24" t="s">
        <v>36</v>
      </c>
      <c r="B31" s="37">
        <v>195903714</v>
      </c>
      <c r="C31" s="37">
        <v>195903714</v>
      </c>
      <c r="D31" s="37">
        <v>56013218</v>
      </c>
      <c r="E31" s="37">
        <v>2130811</v>
      </c>
      <c r="F31" s="37">
        <v>3533256</v>
      </c>
      <c r="G31" s="37">
        <v>0</v>
      </c>
      <c r="H31" s="37">
        <v>0</v>
      </c>
      <c r="I31" s="37">
        <v>0</v>
      </c>
      <c r="J31" s="37">
        <v>54610773</v>
      </c>
      <c r="K31" s="37">
        <v>54610773</v>
      </c>
      <c r="L31" s="39">
        <v>52216715</v>
      </c>
      <c r="M31" s="19"/>
      <c r="N31" s="19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1:51" s="23" customFormat="1" ht="12.75">
      <c r="A32" s="30" t="s">
        <v>37</v>
      </c>
      <c r="B32" s="36">
        <v>84100523.00000003</v>
      </c>
      <c r="C32" s="37">
        <v>84100523.00000003</v>
      </c>
      <c r="D32" s="37">
        <v>17834423</v>
      </c>
      <c r="E32" s="37">
        <v>693966</v>
      </c>
      <c r="F32" s="37">
        <v>1439932</v>
      </c>
      <c r="G32" s="37">
        <v>0</v>
      </c>
      <c r="H32" s="37">
        <v>0</v>
      </c>
      <c r="I32" s="37">
        <v>0</v>
      </c>
      <c r="J32" s="37">
        <v>17088457</v>
      </c>
      <c r="K32" s="37">
        <v>17088457</v>
      </c>
      <c r="L32" s="39">
        <v>16624714</v>
      </c>
      <c r="M32" s="19"/>
      <c r="N32" s="19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1:51" s="23" customFormat="1" ht="12.75">
      <c r="A33" s="31" t="s">
        <v>38</v>
      </c>
      <c r="B33" s="2">
        <v>1004100168</v>
      </c>
      <c r="C33" s="2">
        <v>1004100168</v>
      </c>
      <c r="D33" s="2">
        <v>515744477</v>
      </c>
      <c r="E33" s="2">
        <v>7288243</v>
      </c>
      <c r="F33" s="2">
        <v>10294660</v>
      </c>
      <c r="G33" s="2">
        <v>0</v>
      </c>
      <c r="H33" s="2">
        <v>-4139540</v>
      </c>
      <c r="I33" s="2">
        <v>177193</v>
      </c>
      <c r="J33" s="2">
        <v>508598520</v>
      </c>
      <c r="K33" s="2">
        <v>508598520</v>
      </c>
      <c r="L33" s="2">
        <v>211294512</v>
      </c>
      <c r="M33" s="19"/>
      <c r="N33" s="19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1:51" s="23" customFormat="1" ht="12.75">
      <c r="A34" s="31" t="str">
        <f>"TOTAL in "&amp;LEFT($A$7,LEN($A$7)-5)&amp;":"</f>
        <v>TOTAL in January - May:</v>
      </c>
      <c r="B34" s="5" t="s">
        <v>0</v>
      </c>
      <c r="C34" s="38">
        <v>1004100168</v>
      </c>
      <c r="D34" s="38">
        <v>515744477</v>
      </c>
      <c r="E34" s="38">
        <v>7288243</v>
      </c>
      <c r="F34" s="38">
        <v>10294660</v>
      </c>
      <c r="G34" s="38">
        <v>0</v>
      </c>
      <c r="H34" s="38">
        <v>-4139540</v>
      </c>
      <c r="I34" s="38">
        <v>177193</v>
      </c>
      <c r="J34" s="5" t="s">
        <v>0</v>
      </c>
      <c r="K34" s="38">
        <v>508598520</v>
      </c>
      <c r="L34" s="2">
        <v>211294512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ht="14.25" customHeight="1">
      <c r="A35" s="32"/>
    </row>
    <row r="36" ht="14.25" customHeight="1">
      <c r="A36" s="34" t="s">
        <v>39</v>
      </c>
    </row>
    <row r="37" spans="1:11" ht="15.75">
      <c r="A37" s="32"/>
      <c r="J37" s="35"/>
      <c r="K37" s="35"/>
    </row>
    <row r="38" ht="15.75">
      <c r="J38" s="35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38"/>
  <sheetViews>
    <sheetView workbookViewId="0" topLeftCell="A1">
      <selection activeCell="A8" sqref="A8"/>
    </sheetView>
  </sheetViews>
  <sheetFormatPr defaultColWidth="9.140625" defaultRowHeight="12.75"/>
  <cols>
    <col min="1" max="1" width="49.00390625" style="33" customWidth="1"/>
    <col min="2" max="2" width="15.28125" style="33" customWidth="1"/>
    <col min="3" max="3" width="16.140625" style="33" customWidth="1"/>
    <col min="4" max="7" width="11.421875" style="33" customWidth="1"/>
    <col min="8" max="8" width="10.28125" style="33" customWidth="1"/>
    <col min="9" max="9" width="11.00390625" style="33" customWidth="1"/>
    <col min="10" max="12" width="11.421875" style="33" customWidth="1"/>
    <col min="13" max="51" width="9.140625" style="22" customWidth="1"/>
    <col min="52" max="16384" width="9.140625" style="33" customWidth="1"/>
  </cols>
  <sheetData>
    <row r="1" spans="1:13" s="7" customFormat="1" ht="45.75" customHeight="1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6"/>
    </row>
    <row r="2" spans="1:13" s="7" customFormat="1" ht="10.5" customHeight="1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6"/>
    </row>
    <row r="3" spans="1:12" s="8" customFormat="1" ht="17.2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8" customFormat="1" ht="15" customHeight="1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42" s="10" customFormat="1" ht="15.7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5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12" customFormat="1" ht="15.75">
      <c r="A7" s="46" t="s">
        <v>47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8" t="s">
        <v>7</v>
      </c>
      <c r="B9" s="48" t="s">
        <v>8</v>
      </c>
      <c r="C9" s="48"/>
      <c r="D9" s="48" t="s">
        <v>9</v>
      </c>
      <c r="E9" s="48" t="s">
        <v>10</v>
      </c>
      <c r="F9" s="48"/>
      <c r="G9" s="48"/>
      <c r="H9" s="48"/>
      <c r="I9" s="48"/>
      <c r="J9" s="48" t="s">
        <v>11</v>
      </c>
      <c r="K9" s="48"/>
      <c r="L9" s="48" t="s">
        <v>12</v>
      </c>
    </row>
    <row r="10" spans="1:12" s="19" customFormat="1" ht="41.25">
      <c r="A10" s="48"/>
      <c r="B10" s="1" t="s">
        <v>13</v>
      </c>
      <c r="C10" s="1" t="s">
        <v>14</v>
      </c>
      <c r="D10" s="48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8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7">
        <v>270000000</v>
      </c>
      <c r="C13" s="37">
        <v>270000000</v>
      </c>
      <c r="D13" s="37">
        <v>246385048</v>
      </c>
      <c r="E13" s="37">
        <v>4463466</v>
      </c>
      <c r="F13" s="37"/>
      <c r="G13" s="37">
        <v>0</v>
      </c>
      <c r="H13" s="37">
        <v>0</v>
      </c>
      <c r="I13" s="37">
        <v>0</v>
      </c>
      <c r="J13" s="37">
        <v>250848514</v>
      </c>
      <c r="K13" s="37">
        <v>250848514</v>
      </c>
      <c r="L13" s="39">
        <v>19151486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27</v>
      </c>
      <c r="B14" s="37">
        <v>100000000</v>
      </c>
      <c r="C14" s="37">
        <v>100000000</v>
      </c>
      <c r="D14" s="37">
        <v>29513533</v>
      </c>
      <c r="E14" s="37">
        <v>0</v>
      </c>
      <c r="F14" s="37">
        <v>4340242</v>
      </c>
      <c r="G14" s="37">
        <v>0</v>
      </c>
      <c r="H14" s="37">
        <v>0</v>
      </c>
      <c r="I14" s="37">
        <v>61317</v>
      </c>
      <c r="J14" s="37">
        <v>25173291</v>
      </c>
      <c r="K14" s="37">
        <v>25173291</v>
      </c>
      <c r="L14" s="39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27</v>
      </c>
      <c r="B15" s="37">
        <v>100000000</v>
      </c>
      <c r="C15" s="37">
        <v>100000000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32</v>
      </c>
      <c r="B16" s="37">
        <v>26109600</v>
      </c>
      <c r="C16" s="37">
        <v>26109600</v>
      </c>
      <c r="D16" s="37">
        <v>18276720</v>
      </c>
      <c r="E16" s="37">
        <v>0</v>
      </c>
      <c r="F16" s="37">
        <v>0</v>
      </c>
      <c r="G16" s="37">
        <v>0</v>
      </c>
      <c r="H16" s="37">
        <v>0</v>
      </c>
      <c r="I16" s="37">
        <v>9240</v>
      </c>
      <c r="J16" s="37">
        <v>18276720</v>
      </c>
      <c r="K16" s="37">
        <v>18276720</v>
      </c>
      <c r="L16" s="39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33</v>
      </c>
      <c r="B17" s="37">
        <v>14707000</v>
      </c>
      <c r="C17" s="37">
        <v>14707000</v>
      </c>
      <c r="D17" s="37">
        <v>10294900</v>
      </c>
      <c r="E17" s="37">
        <v>0</v>
      </c>
      <c r="F17" s="37">
        <v>0</v>
      </c>
      <c r="G17" s="37">
        <v>0</v>
      </c>
      <c r="H17" s="37">
        <v>0</v>
      </c>
      <c r="I17" s="37">
        <v>5205</v>
      </c>
      <c r="J17" s="37">
        <v>10294900</v>
      </c>
      <c r="K17" s="37">
        <v>10294900</v>
      </c>
      <c r="L17" s="39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29</v>
      </c>
      <c r="B18" s="37">
        <v>1408643</v>
      </c>
      <c r="C18" s="37">
        <v>1408643</v>
      </c>
      <c r="D18" s="37">
        <v>683972</v>
      </c>
      <c r="E18" s="37">
        <v>0</v>
      </c>
      <c r="F18" s="37">
        <v>0</v>
      </c>
      <c r="G18" s="37">
        <v>0</v>
      </c>
      <c r="H18" s="37">
        <v>26396</v>
      </c>
      <c r="I18" s="37">
        <v>0</v>
      </c>
      <c r="J18" s="37">
        <v>710368</v>
      </c>
      <c r="K18" s="37">
        <v>710368</v>
      </c>
      <c r="L18" s="39">
        <v>698275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7" t="s">
        <v>29</v>
      </c>
      <c r="B19" s="37">
        <v>1795816</v>
      </c>
      <c r="C19" s="37">
        <v>1795816</v>
      </c>
      <c r="D19" s="37">
        <v>97967</v>
      </c>
      <c r="E19" s="37">
        <v>0</v>
      </c>
      <c r="F19" s="37">
        <v>0</v>
      </c>
      <c r="G19" s="37">
        <v>0</v>
      </c>
      <c r="H19" s="37">
        <v>109778</v>
      </c>
      <c r="I19" s="37">
        <v>0</v>
      </c>
      <c r="J19" s="37">
        <v>207745</v>
      </c>
      <c r="K19" s="37">
        <v>207745</v>
      </c>
      <c r="L19" s="39">
        <v>1588071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9" customFormat="1" ht="12.75">
      <c r="A20" s="25" t="s">
        <v>26</v>
      </c>
      <c r="B20" s="37">
        <v>14879100</v>
      </c>
      <c r="C20" s="37">
        <v>14879100</v>
      </c>
      <c r="D20" s="37">
        <v>8986964</v>
      </c>
      <c r="E20" s="37">
        <v>0</v>
      </c>
      <c r="F20" s="37">
        <v>0</v>
      </c>
      <c r="G20" s="37">
        <v>0</v>
      </c>
      <c r="H20" s="37">
        <v>0</v>
      </c>
      <c r="I20" s="37">
        <v>4543</v>
      </c>
      <c r="J20" s="37">
        <v>8986964</v>
      </c>
      <c r="K20" s="37">
        <v>8986964</v>
      </c>
      <c r="L20" s="39">
        <v>0</v>
      </c>
      <c r="M20" s="19"/>
      <c r="N20" s="19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s="29" customFormat="1" ht="12.75">
      <c r="A21" s="25" t="s">
        <v>23</v>
      </c>
      <c r="B21" s="37">
        <v>6545210</v>
      </c>
      <c r="C21" s="37">
        <v>6545210</v>
      </c>
      <c r="D21" s="37">
        <v>770025</v>
      </c>
      <c r="E21" s="37">
        <v>0</v>
      </c>
      <c r="F21" s="37">
        <v>385013</v>
      </c>
      <c r="G21" s="37">
        <v>0</v>
      </c>
      <c r="H21" s="37">
        <v>0</v>
      </c>
      <c r="I21" s="37">
        <v>781</v>
      </c>
      <c r="J21" s="37">
        <v>385012</v>
      </c>
      <c r="K21" s="37">
        <v>385012</v>
      </c>
      <c r="L21" s="39">
        <v>0</v>
      </c>
      <c r="M21" s="19"/>
      <c r="N21" s="1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1:51" s="23" customFormat="1" ht="12.75" customHeight="1">
      <c r="A22" s="27" t="s">
        <v>22</v>
      </c>
      <c r="B22" s="37">
        <v>6687498</v>
      </c>
      <c r="C22" s="37">
        <v>6687498</v>
      </c>
      <c r="D22" s="37">
        <v>393382</v>
      </c>
      <c r="E22" s="37">
        <v>0</v>
      </c>
      <c r="F22" s="37">
        <v>393382</v>
      </c>
      <c r="G22" s="37">
        <v>0</v>
      </c>
      <c r="H22" s="37">
        <v>0</v>
      </c>
      <c r="I22" s="37">
        <v>792</v>
      </c>
      <c r="J22" s="37">
        <v>0</v>
      </c>
      <c r="K22" s="37">
        <v>0</v>
      </c>
      <c r="L22" s="39">
        <v>0</v>
      </c>
      <c r="M22" s="19"/>
      <c r="N22" s="19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</row>
    <row r="23" spans="1:51" s="23" customFormat="1" ht="12.75">
      <c r="A23" s="25" t="s">
        <v>35</v>
      </c>
      <c r="B23" s="37">
        <v>14936046</v>
      </c>
      <c r="C23" s="37">
        <v>14936046</v>
      </c>
      <c r="D23" s="37">
        <v>8425131</v>
      </c>
      <c r="E23" s="37">
        <v>0</v>
      </c>
      <c r="F23" s="37">
        <v>0</v>
      </c>
      <c r="G23" s="37">
        <v>0</v>
      </c>
      <c r="H23" s="37">
        <v>0</v>
      </c>
      <c r="I23" s="37">
        <v>43469</v>
      </c>
      <c r="J23" s="37">
        <v>8425131</v>
      </c>
      <c r="K23" s="37">
        <v>8425131</v>
      </c>
      <c r="L23" s="39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9" customFormat="1" ht="12.75">
      <c r="A24" s="26" t="s">
        <v>24</v>
      </c>
      <c r="B24" s="37">
        <v>24052957</v>
      </c>
      <c r="C24" s="37">
        <v>24052957</v>
      </c>
      <c r="D24" s="37">
        <v>9395885</v>
      </c>
      <c r="E24" s="37">
        <v>0</v>
      </c>
      <c r="F24" s="37">
        <v>0</v>
      </c>
      <c r="G24" s="37">
        <v>0</v>
      </c>
      <c r="H24" s="37">
        <v>-2478050</v>
      </c>
      <c r="I24" s="37">
        <v>0</v>
      </c>
      <c r="J24" s="37">
        <v>6917835</v>
      </c>
      <c r="K24" s="37">
        <v>6917835</v>
      </c>
      <c r="L24" s="39">
        <v>17135122</v>
      </c>
      <c r="M24" s="19"/>
      <c r="N24" s="1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</row>
    <row r="25" spans="1:51" s="29" customFormat="1" ht="12.75">
      <c r="A25" s="26" t="s">
        <v>25</v>
      </c>
      <c r="B25" s="37">
        <v>4008826</v>
      </c>
      <c r="C25" s="37">
        <v>4008826</v>
      </c>
      <c r="D25" s="37">
        <v>128562</v>
      </c>
      <c r="E25" s="37">
        <v>0</v>
      </c>
      <c r="F25" s="37">
        <v>0</v>
      </c>
      <c r="G25" s="37">
        <v>0</v>
      </c>
      <c r="H25" s="37">
        <v>135</v>
      </c>
      <c r="I25" s="37">
        <v>0</v>
      </c>
      <c r="J25" s="37">
        <v>128697</v>
      </c>
      <c r="K25" s="37">
        <v>128697</v>
      </c>
      <c r="L25" s="39">
        <v>3880129</v>
      </c>
      <c r="M25" s="19"/>
      <c r="N25" s="1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</row>
    <row r="26" spans="1:51" s="23" customFormat="1" ht="12.75">
      <c r="A26" s="24" t="s">
        <v>28</v>
      </c>
      <c r="B26" s="37">
        <v>66021000</v>
      </c>
      <c r="C26" s="37">
        <v>66021000</v>
      </c>
      <c r="D26" s="37">
        <v>48983323</v>
      </c>
      <c r="E26" s="37">
        <v>0</v>
      </c>
      <c r="F26" s="37">
        <v>0</v>
      </c>
      <c r="G26" s="37">
        <v>0</v>
      </c>
      <c r="H26" s="37">
        <v>0</v>
      </c>
      <c r="I26" s="37">
        <v>24764</v>
      </c>
      <c r="J26" s="37">
        <v>48983323</v>
      </c>
      <c r="K26" s="37">
        <v>48983323</v>
      </c>
      <c r="L26" s="39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30</v>
      </c>
      <c r="B27" s="37">
        <v>55571000</v>
      </c>
      <c r="C27" s="37">
        <v>55571000</v>
      </c>
      <c r="D27" s="37">
        <v>47632284</v>
      </c>
      <c r="E27" s="37">
        <v>0</v>
      </c>
      <c r="F27" s="37">
        <v>0</v>
      </c>
      <c r="G27" s="37">
        <v>0</v>
      </c>
      <c r="H27" s="37">
        <v>0</v>
      </c>
      <c r="I27" s="37">
        <v>24945</v>
      </c>
      <c r="J27" s="37">
        <v>47632284</v>
      </c>
      <c r="K27" s="37">
        <v>47632284</v>
      </c>
      <c r="L27" s="39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 customHeight="1">
      <c r="A28" s="24" t="s">
        <v>31</v>
      </c>
      <c r="B28" s="37">
        <v>724610</v>
      </c>
      <c r="C28" s="37">
        <v>724610</v>
      </c>
      <c r="D28" s="37">
        <v>202891</v>
      </c>
      <c r="E28" s="37">
        <v>0</v>
      </c>
      <c r="F28" s="37">
        <v>28985</v>
      </c>
      <c r="G28" s="37">
        <v>0</v>
      </c>
      <c r="H28" s="37">
        <v>0</v>
      </c>
      <c r="I28" s="37">
        <v>330</v>
      </c>
      <c r="J28" s="37">
        <v>173906</v>
      </c>
      <c r="K28" s="37">
        <v>173906</v>
      </c>
      <c r="L28" s="39">
        <v>0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4" t="s">
        <v>41</v>
      </c>
      <c r="B29" s="37">
        <v>14228718</v>
      </c>
      <c r="C29" s="37">
        <v>14228718</v>
      </c>
      <c r="D29" s="37">
        <v>9928450</v>
      </c>
      <c r="E29" s="37">
        <v>0</v>
      </c>
      <c r="F29" s="37">
        <v>207878</v>
      </c>
      <c r="G29" s="37">
        <v>0</v>
      </c>
      <c r="H29" s="37">
        <v>0</v>
      </c>
      <c r="I29" s="37">
        <v>45647</v>
      </c>
      <c r="J29" s="37">
        <v>9720572</v>
      </c>
      <c r="K29" s="37">
        <v>9720572</v>
      </c>
      <c r="L29" s="39">
        <v>0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24" t="s">
        <v>34</v>
      </c>
      <c r="B30" s="37">
        <v>2419907</v>
      </c>
      <c r="C30" s="37">
        <v>2419907</v>
      </c>
      <c r="D30" s="37">
        <v>1797799</v>
      </c>
      <c r="E30" s="37">
        <v>0</v>
      </c>
      <c r="F30" s="37">
        <v>0</v>
      </c>
      <c r="G30" s="37">
        <v>0</v>
      </c>
      <c r="H30" s="37">
        <v>-1797799</v>
      </c>
      <c r="I30" s="37">
        <v>0</v>
      </c>
      <c r="J30" s="37">
        <v>0</v>
      </c>
      <c r="K30" s="37">
        <v>0</v>
      </c>
      <c r="L30" s="39">
        <v>0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24" t="s">
        <v>36</v>
      </c>
      <c r="B31" s="37">
        <v>195903714</v>
      </c>
      <c r="C31" s="37">
        <v>195903714</v>
      </c>
      <c r="D31" s="37">
        <v>56013218</v>
      </c>
      <c r="E31" s="37">
        <v>2154771</v>
      </c>
      <c r="F31" s="37">
        <v>4188003</v>
      </c>
      <c r="G31" s="37">
        <v>0</v>
      </c>
      <c r="H31" s="37">
        <v>0</v>
      </c>
      <c r="I31" s="37">
        <v>0</v>
      </c>
      <c r="J31" s="37">
        <v>53979986</v>
      </c>
      <c r="K31" s="37">
        <v>53979986</v>
      </c>
      <c r="L31" s="39">
        <v>52192756</v>
      </c>
      <c r="M31" s="19"/>
      <c r="N31" s="19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1:51" s="23" customFormat="1" ht="12.75">
      <c r="A32" s="30" t="s">
        <v>37</v>
      </c>
      <c r="B32" s="36">
        <v>84100523.00000003</v>
      </c>
      <c r="C32" s="37">
        <v>84100523.00000003</v>
      </c>
      <c r="D32" s="37">
        <v>17834423</v>
      </c>
      <c r="E32" s="37">
        <v>823549</v>
      </c>
      <c r="F32" s="37">
        <v>1687879</v>
      </c>
      <c r="G32" s="37">
        <v>0</v>
      </c>
      <c r="H32" s="37">
        <v>0</v>
      </c>
      <c r="I32" s="37">
        <v>0</v>
      </c>
      <c r="J32" s="37">
        <v>16970093</v>
      </c>
      <c r="K32" s="37">
        <v>16970093</v>
      </c>
      <c r="L32" s="39">
        <v>16495131</v>
      </c>
      <c r="M32" s="19"/>
      <c r="N32" s="19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1:51" s="23" customFormat="1" ht="12.75">
      <c r="A33" s="31" t="s">
        <v>38</v>
      </c>
      <c r="B33" s="2">
        <v>1004100168</v>
      </c>
      <c r="C33" s="2">
        <v>1004100168</v>
      </c>
      <c r="D33" s="2">
        <v>515744477</v>
      </c>
      <c r="E33" s="2">
        <v>7441786</v>
      </c>
      <c r="F33" s="2">
        <v>11231382</v>
      </c>
      <c r="G33" s="2">
        <v>0</v>
      </c>
      <c r="H33" s="2">
        <v>-4139540</v>
      </c>
      <c r="I33" s="2">
        <v>221033</v>
      </c>
      <c r="J33" s="2">
        <v>507815341</v>
      </c>
      <c r="K33" s="2">
        <v>507815341</v>
      </c>
      <c r="L33" s="2">
        <v>211140970</v>
      </c>
      <c r="M33" s="19"/>
      <c r="N33" s="19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1:51" s="23" customFormat="1" ht="12.75">
      <c r="A34" s="31" t="str">
        <f>"TOTAL in "&amp;LEFT($A$7,LEN($A$7)-5)&amp;":"</f>
        <v>TOTAL in January - June:</v>
      </c>
      <c r="B34" s="5" t="s">
        <v>0</v>
      </c>
      <c r="C34" s="38">
        <v>1004100168</v>
      </c>
      <c r="D34" s="38">
        <v>515744477</v>
      </c>
      <c r="E34" s="38">
        <v>7441786</v>
      </c>
      <c r="F34" s="38">
        <v>11231382</v>
      </c>
      <c r="G34" s="38">
        <v>0</v>
      </c>
      <c r="H34" s="38">
        <v>-4139540</v>
      </c>
      <c r="I34" s="38">
        <v>221033</v>
      </c>
      <c r="J34" s="5" t="s">
        <v>0</v>
      </c>
      <c r="K34" s="38">
        <v>507815341</v>
      </c>
      <c r="L34" s="2">
        <v>211140970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ht="14.25" customHeight="1">
      <c r="A35" s="32"/>
    </row>
    <row r="36" ht="14.25" customHeight="1">
      <c r="A36" s="34" t="s">
        <v>39</v>
      </c>
    </row>
    <row r="37" spans="1:11" ht="15.75">
      <c r="A37" s="32"/>
      <c r="J37" s="35"/>
      <c r="K37" s="35"/>
    </row>
    <row r="38" ht="15.75">
      <c r="J38" s="35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38"/>
  <sheetViews>
    <sheetView workbookViewId="0" topLeftCell="A1">
      <selection activeCell="B36" sqref="B36"/>
    </sheetView>
  </sheetViews>
  <sheetFormatPr defaultColWidth="9.140625" defaultRowHeight="12.75"/>
  <cols>
    <col min="1" max="1" width="49.00390625" style="33" customWidth="1"/>
    <col min="2" max="2" width="15.28125" style="33" customWidth="1"/>
    <col min="3" max="3" width="16.140625" style="33" customWidth="1"/>
    <col min="4" max="7" width="11.421875" style="33" customWidth="1"/>
    <col min="8" max="8" width="10.28125" style="33" customWidth="1"/>
    <col min="9" max="9" width="11.00390625" style="33" customWidth="1"/>
    <col min="10" max="12" width="11.421875" style="33" customWidth="1"/>
    <col min="13" max="51" width="9.140625" style="22" customWidth="1"/>
    <col min="52" max="16384" width="9.140625" style="33" customWidth="1"/>
  </cols>
  <sheetData>
    <row r="1" spans="1:13" s="7" customFormat="1" ht="45.75" customHeight="1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6"/>
    </row>
    <row r="2" spans="1:13" s="7" customFormat="1" ht="10.5" customHeight="1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6"/>
    </row>
    <row r="3" spans="1:12" s="8" customFormat="1" ht="17.2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8" customFormat="1" ht="15" customHeight="1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42" s="10" customFormat="1" ht="15.7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5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12" customFormat="1" ht="15.75">
      <c r="A7" s="46" t="s">
        <v>48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8" t="s">
        <v>7</v>
      </c>
      <c r="B9" s="48" t="s">
        <v>8</v>
      </c>
      <c r="C9" s="48"/>
      <c r="D9" s="48" t="s">
        <v>9</v>
      </c>
      <c r="E9" s="48" t="s">
        <v>10</v>
      </c>
      <c r="F9" s="48"/>
      <c r="G9" s="48"/>
      <c r="H9" s="48"/>
      <c r="I9" s="48"/>
      <c r="J9" s="48" t="s">
        <v>11</v>
      </c>
      <c r="K9" s="48"/>
      <c r="L9" s="48" t="s">
        <v>12</v>
      </c>
    </row>
    <row r="10" spans="1:12" s="19" customFormat="1" ht="41.25">
      <c r="A10" s="48"/>
      <c r="B10" s="1" t="s">
        <v>13</v>
      </c>
      <c r="C10" s="1" t="s">
        <v>14</v>
      </c>
      <c r="D10" s="48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8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7">
        <v>270000000</v>
      </c>
      <c r="C13" s="37">
        <v>270000000</v>
      </c>
      <c r="D13" s="37">
        <v>246385048</v>
      </c>
      <c r="E13" s="37"/>
      <c r="F13" s="37">
        <v>6762883</v>
      </c>
      <c r="G13" s="37">
        <v>0</v>
      </c>
      <c r="H13" s="37">
        <v>0</v>
      </c>
      <c r="I13" s="37">
        <v>0</v>
      </c>
      <c r="J13" s="37">
        <v>239622165</v>
      </c>
      <c r="K13" s="37">
        <v>239622165</v>
      </c>
      <c r="L13" s="39">
        <v>30377835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27</v>
      </c>
      <c r="B14" s="37">
        <v>100000000</v>
      </c>
      <c r="C14" s="37">
        <v>100000000</v>
      </c>
      <c r="D14" s="37">
        <v>29513533</v>
      </c>
      <c r="E14" s="37">
        <v>0</v>
      </c>
      <c r="F14" s="37">
        <v>4340242</v>
      </c>
      <c r="G14" s="37">
        <v>0</v>
      </c>
      <c r="H14" s="37">
        <v>0</v>
      </c>
      <c r="I14" s="37">
        <v>61317</v>
      </c>
      <c r="J14" s="37">
        <v>25173291</v>
      </c>
      <c r="K14" s="37">
        <v>25173291</v>
      </c>
      <c r="L14" s="39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27</v>
      </c>
      <c r="B15" s="37">
        <v>100000000</v>
      </c>
      <c r="C15" s="37">
        <v>100000000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32</v>
      </c>
      <c r="B16" s="37">
        <v>26109600</v>
      </c>
      <c r="C16" s="37">
        <v>26109600</v>
      </c>
      <c r="D16" s="37">
        <v>18276720</v>
      </c>
      <c r="E16" s="37">
        <v>0</v>
      </c>
      <c r="F16" s="37">
        <v>0</v>
      </c>
      <c r="G16" s="37">
        <v>0</v>
      </c>
      <c r="H16" s="37">
        <v>0</v>
      </c>
      <c r="I16" s="37">
        <v>9240</v>
      </c>
      <c r="J16" s="37">
        <v>18276720</v>
      </c>
      <c r="K16" s="37">
        <v>18276720</v>
      </c>
      <c r="L16" s="39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33</v>
      </c>
      <c r="B17" s="37">
        <v>14707000</v>
      </c>
      <c r="C17" s="37">
        <v>14707000</v>
      </c>
      <c r="D17" s="37">
        <v>10294900</v>
      </c>
      <c r="E17" s="37">
        <v>0</v>
      </c>
      <c r="F17" s="37">
        <v>0</v>
      </c>
      <c r="G17" s="37">
        <v>0</v>
      </c>
      <c r="H17" s="37">
        <v>0</v>
      </c>
      <c r="I17" s="37">
        <v>5205</v>
      </c>
      <c r="J17" s="37">
        <v>10294900</v>
      </c>
      <c r="K17" s="37">
        <v>10294900</v>
      </c>
      <c r="L17" s="39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29</v>
      </c>
      <c r="B18" s="37">
        <v>1408643</v>
      </c>
      <c r="C18" s="37">
        <v>1408643</v>
      </c>
      <c r="D18" s="37">
        <v>683972</v>
      </c>
      <c r="E18" s="37">
        <v>0</v>
      </c>
      <c r="F18" s="37">
        <v>0</v>
      </c>
      <c r="G18" s="37">
        <v>0</v>
      </c>
      <c r="H18" s="37">
        <v>26396</v>
      </c>
      <c r="I18" s="37">
        <v>0</v>
      </c>
      <c r="J18" s="37">
        <v>710368</v>
      </c>
      <c r="K18" s="37">
        <v>710368</v>
      </c>
      <c r="L18" s="39">
        <v>698275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7" t="s">
        <v>29</v>
      </c>
      <c r="B19" s="37">
        <v>1795816</v>
      </c>
      <c r="C19" s="37">
        <v>1795816</v>
      </c>
      <c r="D19" s="37">
        <v>97967</v>
      </c>
      <c r="E19" s="37">
        <v>0</v>
      </c>
      <c r="F19" s="37">
        <v>0</v>
      </c>
      <c r="G19" s="37">
        <v>0</v>
      </c>
      <c r="H19" s="37">
        <v>109778</v>
      </c>
      <c r="I19" s="37">
        <v>0</v>
      </c>
      <c r="J19" s="37">
        <v>207745</v>
      </c>
      <c r="K19" s="37">
        <v>207745</v>
      </c>
      <c r="L19" s="39">
        <v>1588071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9" customFormat="1" ht="12.75">
      <c r="A20" s="25" t="s">
        <v>26</v>
      </c>
      <c r="B20" s="37">
        <v>14879100</v>
      </c>
      <c r="C20" s="37">
        <v>14879100</v>
      </c>
      <c r="D20" s="37">
        <v>8986964</v>
      </c>
      <c r="E20" s="37">
        <v>0</v>
      </c>
      <c r="F20" s="37">
        <v>0</v>
      </c>
      <c r="G20" s="37">
        <v>0</v>
      </c>
      <c r="H20" s="37">
        <v>0</v>
      </c>
      <c r="I20" s="37">
        <v>4543</v>
      </c>
      <c r="J20" s="37">
        <v>8986964</v>
      </c>
      <c r="K20" s="37">
        <v>8986964</v>
      </c>
      <c r="L20" s="39">
        <v>0</v>
      </c>
      <c r="M20" s="19"/>
      <c r="N20" s="19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s="29" customFormat="1" ht="12.75">
      <c r="A21" s="25" t="s">
        <v>23</v>
      </c>
      <c r="B21" s="37">
        <v>6545210</v>
      </c>
      <c r="C21" s="37">
        <v>6545210</v>
      </c>
      <c r="D21" s="37">
        <v>770025</v>
      </c>
      <c r="E21" s="37">
        <v>0</v>
      </c>
      <c r="F21" s="37">
        <v>385013</v>
      </c>
      <c r="G21" s="37">
        <v>0</v>
      </c>
      <c r="H21" s="37">
        <v>0</v>
      </c>
      <c r="I21" s="37">
        <v>781</v>
      </c>
      <c r="J21" s="37">
        <v>385012</v>
      </c>
      <c r="K21" s="37">
        <v>385012</v>
      </c>
      <c r="L21" s="39">
        <v>0</v>
      </c>
      <c r="M21" s="19"/>
      <c r="N21" s="1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1:51" s="23" customFormat="1" ht="12.75" customHeight="1">
      <c r="A22" s="27" t="s">
        <v>22</v>
      </c>
      <c r="B22" s="37">
        <v>6687498</v>
      </c>
      <c r="C22" s="37">
        <v>6687498</v>
      </c>
      <c r="D22" s="37">
        <v>393382</v>
      </c>
      <c r="E22" s="37">
        <v>0</v>
      </c>
      <c r="F22" s="37">
        <v>393382</v>
      </c>
      <c r="G22" s="37">
        <v>0</v>
      </c>
      <c r="H22" s="37">
        <v>0</v>
      </c>
      <c r="I22" s="37">
        <v>792</v>
      </c>
      <c r="J22" s="37">
        <v>0</v>
      </c>
      <c r="K22" s="37">
        <v>0</v>
      </c>
      <c r="L22" s="39">
        <v>0</v>
      </c>
      <c r="M22" s="19"/>
      <c r="N22" s="19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</row>
    <row r="23" spans="1:51" s="23" customFormat="1" ht="12.75">
      <c r="A23" s="25" t="s">
        <v>35</v>
      </c>
      <c r="B23" s="37">
        <v>14936046</v>
      </c>
      <c r="C23" s="37">
        <v>14936046</v>
      </c>
      <c r="D23" s="37">
        <v>8425131</v>
      </c>
      <c r="E23" s="37">
        <v>0</v>
      </c>
      <c r="F23" s="37">
        <v>748154</v>
      </c>
      <c r="G23" s="37">
        <v>0</v>
      </c>
      <c r="H23" s="37">
        <v>0</v>
      </c>
      <c r="I23" s="37">
        <v>82932</v>
      </c>
      <c r="J23" s="37">
        <v>7676977</v>
      </c>
      <c r="K23" s="37">
        <v>7676977</v>
      </c>
      <c r="L23" s="39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9" customFormat="1" ht="12.75">
      <c r="A24" s="26" t="s">
        <v>24</v>
      </c>
      <c r="B24" s="37">
        <v>24052957</v>
      </c>
      <c r="C24" s="37">
        <v>24052957</v>
      </c>
      <c r="D24" s="37">
        <v>9395885</v>
      </c>
      <c r="E24" s="37">
        <v>0</v>
      </c>
      <c r="F24" s="37">
        <v>0</v>
      </c>
      <c r="G24" s="37">
        <v>0</v>
      </c>
      <c r="H24" s="37">
        <v>-9395885</v>
      </c>
      <c r="I24" s="37">
        <v>0</v>
      </c>
      <c r="J24" s="37">
        <v>0</v>
      </c>
      <c r="K24" s="37">
        <v>0</v>
      </c>
      <c r="L24" s="39">
        <v>0</v>
      </c>
      <c r="M24" s="19"/>
      <c r="N24" s="1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</row>
    <row r="25" spans="1:51" s="29" customFormat="1" ht="12.75">
      <c r="A25" s="26" t="s">
        <v>25</v>
      </c>
      <c r="B25" s="37">
        <v>4008826</v>
      </c>
      <c r="C25" s="37">
        <v>4008826</v>
      </c>
      <c r="D25" s="37">
        <v>128562</v>
      </c>
      <c r="E25" s="37">
        <v>0</v>
      </c>
      <c r="F25" s="37">
        <v>0</v>
      </c>
      <c r="G25" s="37">
        <v>0</v>
      </c>
      <c r="H25" s="37">
        <v>-128562</v>
      </c>
      <c r="I25" s="37">
        <v>0</v>
      </c>
      <c r="J25" s="37">
        <v>0</v>
      </c>
      <c r="K25" s="37">
        <v>0</v>
      </c>
      <c r="L25" s="39">
        <v>0</v>
      </c>
      <c r="M25" s="19"/>
      <c r="N25" s="1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</row>
    <row r="26" spans="1:51" s="23" customFormat="1" ht="12.75">
      <c r="A26" s="24" t="s">
        <v>28</v>
      </c>
      <c r="B26" s="37">
        <v>66021000</v>
      </c>
      <c r="C26" s="37">
        <v>66021000</v>
      </c>
      <c r="D26" s="37">
        <v>48983323</v>
      </c>
      <c r="E26" s="37">
        <v>0</v>
      </c>
      <c r="F26" s="37">
        <v>0</v>
      </c>
      <c r="G26" s="37">
        <v>0</v>
      </c>
      <c r="H26" s="37">
        <v>0</v>
      </c>
      <c r="I26" s="37">
        <v>24764</v>
      </c>
      <c r="J26" s="37">
        <v>48983323</v>
      </c>
      <c r="K26" s="37">
        <v>48983323</v>
      </c>
      <c r="L26" s="39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30</v>
      </c>
      <c r="B27" s="37">
        <v>55571000</v>
      </c>
      <c r="C27" s="37">
        <v>55571000</v>
      </c>
      <c r="D27" s="37">
        <v>47632284</v>
      </c>
      <c r="E27" s="37">
        <v>0</v>
      </c>
      <c r="F27" s="37">
        <v>0</v>
      </c>
      <c r="G27" s="37">
        <v>0</v>
      </c>
      <c r="H27" s="37">
        <v>0</v>
      </c>
      <c r="I27" s="37">
        <v>24945</v>
      </c>
      <c r="J27" s="37">
        <v>47632284</v>
      </c>
      <c r="K27" s="37">
        <v>47632284</v>
      </c>
      <c r="L27" s="39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 customHeight="1">
      <c r="A28" s="24" t="s">
        <v>31</v>
      </c>
      <c r="B28" s="37">
        <v>724610</v>
      </c>
      <c r="C28" s="37">
        <v>724610</v>
      </c>
      <c r="D28" s="37">
        <v>202891</v>
      </c>
      <c r="E28" s="37">
        <v>0</v>
      </c>
      <c r="F28" s="37">
        <v>57969</v>
      </c>
      <c r="G28" s="37">
        <v>0</v>
      </c>
      <c r="H28" s="37">
        <v>0</v>
      </c>
      <c r="I28" s="37">
        <v>540</v>
      </c>
      <c r="J28" s="37">
        <v>144922</v>
      </c>
      <c r="K28" s="37">
        <v>144922</v>
      </c>
      <c r="L28" s="39">
        <v>0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4" t="s">
        <v>41</v>
      </c>
      <c r="B29" s="37">
        <v>14228718</v>
      </c>
      <c r="C29" s="37">
        <v>14228718</v>
      </c>
      <c r="D29" s="37">
        <v>9928450</v>
      </c>
      <c r="E29" s="37">
        <v>0</v>
      </c>
      <c r="F29" s="37">
        <v>242191</v>
      </c>
      <c r="G29" s="37">
        <v>0</v>
      </c>
      <c r="H29" s="37">
        <v>0</v>
      </c>
      <c r="I29" s="37">
        <v>54187</v>
      </c>
      <c r="J29" s="37">
        <v>9686259</v>
      </c>
      <c r="K29" s="37">
        <v>9686259</v>
      </c>
      <c r="L29" s="39">
        <v>0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24" t="s">
        <v>34</v>
      </c>
      <c r="B30" s="37">
        <v>2419907</v>
      </c>
      <c r="C30" s="37">
        <v>2419907</v>
      </c>
      <c r="D30" s="37">
        <v>1797799</v>
      </c>
      <c r="E30" s="37">
        <v>0</v>
      </c>
      <c r="F30" s="37">
        <v>0</v>
      </c>
      <c r="G30" s="37">
        <v>0</v>
      </c>
      <c r="H30" s="37">
        <v>-1797799</v>
      </c>
      <c r="I30" s="37">
        <v>0</v>
      </c>
      <c r="J30" s="37">
        <v>0</v>
      </c>
      <c r="K30" s="37">
        <v>0</v>
      </c>
      <c r="L30" s="39">
        <v>0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24" t="s">
        <v>36</v>
      </c>
      <c r="B31" s="37">
        <v>195903714</v>
      </c>
      <c r="C31" s="37">
        <v>195903714</v>
      </c>
      <c r="D31" s="37">
        <v>56013218</v>
      </c>
      <c r="E31" s="37">
        <v>2312422</v>
      </c>
      <c r="F31" s="37">
        <v>4854027</v>
      </c>
      <c r="G31" s="37">
        <v>0</v>
      </c>
      <c r="H31" s="37">
        <v>0</v>
      </c>
      <c r="I31" s="37">
        <v>0</v>
      </c>
      <c r="J31" s="37">
        <v>53471613</v>
      </c>
      <c r="K31" s="37">
        <v>53471613</v>
      </c>
      <c r="L31" s="39">
        <v>52035105</v>
      </c>
      <c r="M31" s="19"/>
      <c r="N31" s="19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1:51" s="23" customFormat="1" ht="12.75">
      <c r="A32" s="30" t="s">
        <v>37</v>
      </c>
      <c r="B32" s="36">
        <v>84100523.00000003</v>
      </c>
      <c r="C32" s="37">
        <v>84100523.00000003</v>
      </c>
      <c r="D32" s="37">
        <v>17834423</v>
      </c>
      <c r="E32" s="37">
        <v>823549</v>
      </c>
      <c r="F32" s="37">
        <v>1928133</v>
      </c>
      <c r="G32" s="37">
        <v>0</v>
      </c>
      <c r="H32" s="37">
        <v>0</v>
      </c>
      <c r="I32" s="37">
        <v>0</v>
      </c>
      <c r="J32" s="37">
        <v>16729839</v>
      </c>
      <c r="K32" s="37">
        <v>16729839</v>
      </c>
      <c r="L32" s="39">
        <v>16495131</v>
      </c>
      <c r="M32" s="19"/>
      <c r="N32" s="19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1:51" s="23" customFormat="1" ht="12.75">
      <c r="A33" s="31" t="s">
        <v>38</v>
      </c>
      <c r="B33" s="2">
        <v>1004100168</v>
      </c>
      <c r="C33" s="2">
        <v>1004100168</v>
      </c>
      <c r="D33" s="2">
        <v>515744477</v>
      </c>
      <c r="E33" s="2">
        <v>3135971</v>
      </c>
      <c r="F33" s="2">
        <v>19711994</v>
      </c>
      <c r="G33" s="2">
        <v>0</v>
      </c>
      <c r="H33" s="2">
        <v>-11186072</v>
      </c>
      <c r="I33" s="2">
        <v>269246</v>
      </c>
      <c r="J33" s="2">
        <v>487982382</v>
      </c>
      <c r="K33" s="2">
        <v>487982382</v>
      </c>
      <c r="L33" s="2">
        <v>201194417</v>
      </c>
      <c r="M33" s="19"/>
      <c r="N33" s="19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1:51" s="23" customFormat="1" ht="12.75">
      <c r="A34" s="31" t="str">
        <f>"TOTAL in "&amp;LEFT($A$7,LEN($A$7)-5)&amp;":"</f>
        <v>TOTAL in January - July:</v>
      </c>
      <c r="B34" s="5" t="s">
        <v>0</v>
      </c>
      <c r="C34" s="38">
        <v>1004100168</v>
      </c>
      <c r="D34" s="38">
        <v>515744477</v>
      </c>
      <c r="E34" s="38">
        <v>3135971</v>
      </c>
      <c r="F34" s="38">
        <v>19711994</v>
      </c>
      <c r="G34" s="38">
        <v>0</v>
      </c>
      <c r="H34" s="38">
        <v>-11186072</v>
      </c>
      <c r="I34" s="38">
        <v>269246</v>
      </c>
      <c r="J34" s="5" t="s">
        <v>0</v>
      </c>
      <c r="K34" s="38">
        <v>487982382</v>
      </c>
      <c r="L34" s="2">
        <v>201194417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ht="14.25" customHeight="1">
      <c r="A35" s="32"/>
    </row>
    <row r="36" ht="14.25" customHeight="1">
      <c r="A36" s="34" t="s">
        <v>39</v>
      </c>
    </row>
    <row r="37" spans="1:11" ht="15.75">
      <c r="A37" s="32"/>
      <c r="J37" s="35"/>
      <c r="K37" s="35"/>
    </row>
    <row r="38" ht="15.75">
      <c r="J38" s="35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38"/>
  <sheetViews>
    <sheetView workbookViewId="0" topLeftCell="A1">
      <selection activeCell="A8" sqref="A8"/>
    </sheetView>
  </sheetViews>
  <sheetFormatPr defaultColWidth="9.140625" defaultRowHeight="12.75"/>
  <cols>
    <col min="1" max="1" width="49.00390625" style="33" customWidth="1"/>
    <col min="2" max="2" width="15.28125" style="33" customWidth="1"/>
    <col min="3" max="3" width="16.140625" style="33" customWidth="1"/>
    <col min="4" max="7" width="11.421875" style="33" customWidth="1"/>
    <col min="8" max="8" width="10.28125" style="33" customWidth="1"/>
    <col min="9" max="9" width="11.00390625" style="33" customWidth="1"/>
    <col min="10" max="12" width="11.421875" style="33" customWidth="1"/>
    <col min="13" max="51" width="9.140625" style="22" customWidth="1"/>
    <col min="52" max="16384" width="9.140625" style="33" customWidth="1"/>
  </cols>
  <sheetData>
    <row r="1" spans="1:13" s="7" customFormat="1" ht="45.75" customHeight="1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6"/>
    </row>
    <row r="2" spans="1:13" s="7" customFormat="1" ht="10.5" customHeight="1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6"/>
    </row>
    <row r="3" spans="1:12" s="8" customFormat="1" ht="17.2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8" customFormat="1" ht="15" customHeight="1">
      <c r="A4" s="43" t="s">
        <v>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42" s="10" customFormat="1" ht="15.75">
      <c r="A5" s="44" t="s">
        <v>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12" s="11" customFormat="1" ht="15.75">
      <c r="A6" s="45" t="s">
        <v>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12" customFormat="1" ht="15.75">
      <c r="A7" s="46" t="s">
        <v>49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18" customFormat="1" ht="12.75">
      <c r="A8" s="13"/>
      <c r="B8" s="14"/>
      <c r="C8" s="14"/>
      <c r="D8" s="15"/>
      <c r="E8" s="15"/>
      <c r="F8" s="14"/>
      <c r="G8" s="14"/>
      <c r="H8" s="14"/>
      <c r="I8" s="14"/>
      <c r="J8" s="15"/>
      <c r="K8" s="16"/>
      <c r="L8" s="17" t="s">
        <v>6</v>
      </c>
    </row>
    <row r="9" spans="1:12" s="19" customFormat="1" ht="25.5" customHeight="1">
      <c r="A9" s="48" t="s">
        <v>7</v>
      </c>
      <c r="B9" s="48" t="s">
        <v>8</v>
      </c>
      <c r="C9" s="48"/>
      <c r="D9" s="48" t="s">
        <v>9</v>
      </c>
      <c r="E9" s="48" t="s">
        <v>10</v>
      </c>
      <c r="F9" s="48"/>
      <c r="G9" s="48"/>
      <c r="H9" s="48"/>
      <c r="I9" s="48"/>
      <c r="J9" s="48" t="s">
        <v>11</v>
      </c>
      <c r="K9" s="48"/>
      <c r="L9" s="48" t="s">
        <v>12</v>
      </c>
    </row>
    <row r="10" spans="1:12" s="19" customFormat="1" ht="41.25">
      <c r="A10" s="48"/>
      <c r="B10" s="1" t="s">
        <v>13</v>
      </c>
      <c r="C10" s="1" t="s">
        <v>14</v>
      </c>
      <c r="D10" s="48"/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13</v>
      </c>
      <c r="K10" s="1" t="s">
        <v>20</v>
      </c>
      <c r="L10" s="48"/>
    </row>
    <row r="11" spans="1:14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19"/>
      <c r="N11" s="19"/>
    </row>
    <row r="12" spans="1:51" s="23" customFormat="1" ht="12.75">
      <c r="A12" s="21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19"/>
      <c r="N12" s="19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s="23" customFormat="1" ht="24">
      <c r="A13" s="24" t="s">
        <v>21</v>
      </c>
      <c r="B13" s="37">
        <v>270000000</v>
      </c>
      <c r="C13" s="37">
        <v>270000000</v>
      </c>
      <c r="D13" s="37">
        <v>246385048</v>
      </c>
      <c r="E13" s="37"/>
      <c r="F13" s="37">
        <v>5528574</v>
      </c>
      <c r="G13" s="37">
        <v>0</v>
      </c>
      <c r="H13" s="37">
        <v>0</v>
      </c>
      <c r="I13" s="37">
        <v>0</v>
      </c>
      <c r="J13" s="37">
        <v>240856474</v>
      </c>
      <c r="K13" s="37">
        <v>240856474</v>
      </c>
      <c r="L13" s="39">
        <v>29143526</v>
      </c>
      <c r="M13" s="19"/>
      <c r="N13" s="19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s="23" customFormat="1" ht="12.75" customHeight="1">
      <c r="A14" s="24" t="s">
        <v>27</v>
      </c>
      <c r="B14" s="37">
        <v>100000000</v>
      </c>
      <c r="C14" s="37">
        <v>100000000</v>
      </c>
      <c r="D14" s="37">
        <v>29513533</v>
      </c>
      <c r="E14" s="37">
        <v>0</v>
      </c>
      <c r="F14" s="37">
        <v>8680484</v>
      </c>
      <c r="G14" s="37">
        <v>0</v>
      </c>
      <c r="H14" s="37">
        <v>0</v>
      </c>
      <c r="I14" s="37">
        <v>108451</v>
      </c>
      <c r="J14" s="37">
        <v>20833049</v>
      </c>
      <c r="K14" s="37">
        <v>20833049</v>
      </c>
      <c r="L14" s="39">
        <v>0</v>
      </c>
      <c r="M14" s="19"/>
      <c r="N14" s="1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s="23" customFormat="1" ht="12.75" customHeight="1">
      <c r="A15" s="24" t="s">
        <v>27</v>
      </c>
      <c r="B15" s="37">
        <v>100000000</v>
      </c>
      <c r="C15" s="37">
        <v>100000000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100000000</v>
      </c>
      <c r="M15" s="19"/>
      <c r="N15" s="1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s="23" customFormat="1" ht="12.75">
      <c r="A16" s="25" t="s">
        <v>32</v>
      </c>
      <c r="B16" s="37">
        <v>26109600</v>
      </c>
      <c r="C16" s="37">
        <v>26109600</v>
      </c>
      <c r="D16" s="37">
        <v>18276720</v>
      </c>
      <c r="E16" s="37">
        <v>0</v>
      </c>
      <c r="F16" s="37">
        <v>0</v>
      </c>
      <c r="G16" s="37">
        <v>0</v>
      </c>
      <c r="H16" s="37">
        <v>0</v>
      </c>
      <c r="I16" s="37">
        <v>9240</v>
      </c>
      <c r="J16" s="37">
        <v>18276720</v>
      </c>
      <c r="K16" s="37">
        <v>18276720</v>
      </c>
      <c r="L16" s="39">
        <v>0</v>
      </c>
      <c r="M16" s="19"/>
      <c r="N16" s="1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s="23" customFormat="1" ht="24">
      <c r="A17" s="25" t="s">
        <v>33</v>
      </c>
      <c r="B17" s="37">
        <v>14707000</v>
      </c>
      <c r="C17" s="37">
        <v>14707000</v>
      </c>
      <c r="D17" s="37">
        <v>10294900</v>
      </c>
      <c r="E17" s="37">
        <v>0</v>
      </c>
      <c r="F17" s="37">
        <v>0</v>
      </c>
      <c r="G17" s="37">
        <v>0</v>
      </c>
      <c r="H17" s="37">
        <v>0</v>
      </c>
      <c r="I17" s="37">
        <v>5205</v>
      </c>
      <c r="J17" s="37">
        <v>10294900</v>
      </c>
      <c r="K17" s="37">
        <v>10294900</v>
      </c>
      <c r="L17" s="39">
        <v>0</v>
      </c>
      <c r="M17" s="19"/>
      <c r="N17" s="1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s="23" customFormat="1" ht="12.75">
      <c r="A18" s="24" t="s">
        <v>29</v>
      </c>
      <c r="B18" s="37">
        <v>1408643</v>
      </c>
      <c r="C18" s="37">
        <v>1408643</v>
      </c>
      <c r="D18" s="37">
        <v>683972</v>
      </c>
      <c r="E18" s="37">
        <v>0</v>
      </c>
      <c r="F18" s="37">
        <v>0</v>
      </c>
      <c r="G18" s="37">
        <v>0</v>
      </c>
      <c r="H18" s="37">
        <v>26396</v>
      </c>
      <c r="I18" s="37">
        <v>0</v>
      </c>
      <c r="J18" s="37">
        <v>710368</v>
      </c>
      <c r="K18" s="37">
        <v>710368</v>
      </c>
      <c r="L18" s="39">
        <v>698275</v>
      </c>
      <c r="M18" s="19"/>
      <c r="N18" s="1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s="23" customFormat="1" ht="12.75">
      <c r="A19" s="27" t="s">
        <v>29</v>
      </c>
      <c r="B19" s="37">
        <v>1795816</v>
      </c>
      <c r="C19" s="37">
        <v>1795816</v>
      </c>
      <c r="D19" s="37">
        <v>97967</v>
      </c>
      <c r="E19" s="37">
        <v>0</v>
      </c>
      <c r="F19" s="37">
        <v>0</v>
      </c>
      <c r="G19" s="37">
        <v>0</v>
      </c>
      <c r="H19" s="37">
        <v>109778</v>
      </c>
      <c r="I19" s="37">
        <v>0</v>
      </c>
      <c r="J19" s="37">
        <v>207745</v>
      </c>
      <c r="K19" s="37">
        <v>207745</v>
      </c>
      <c r="L19" s="39">
        <v>1588071</v>
      </c>
      <c r="M19" s="19"/>
      <c r="N19" s="1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s="29" customFormat="1" ht="12.75">
      <c r="A20" s="25" t="s">
        <v>26</v>
      </c>
      <c r="B20" s="37">
        <v>14879100</v>
      </c>
      <c r="C20" s="37">
        <v>14879100</v>
      </c>
      <c r="D20" s="37">
        <v>8986964</v>
      </c>
      <c r="E20" s="37">
        <v>0</v>
      </c>
      <c r="F20" s="37">
        <v>0</v>
      </c>
      <c r="G20" s="37">
        <v>0</v>
      </c>
      <c r="H20" s="37">
        <v>0</v>
      </c>
      <c r="I20" s="37">
        <v>4543</v>
      </c>
      <c r="J20" s="37">
        <v>8986964</v>
      </c>
      <c r="K20" s="37">
        <v>8986964</v>
      </c>
      <c r="L20" s="39">
        <v>0</v>
      </c>
      <c r="M20" s="19"/>
      <c r="N20" s="19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</row>
    <row r="21" spans="1:51" s="29" customFormat="1" ht="12.75">
      <c r="A21" s="25" t="s">
        <v>23</v>
      </c>
      <c r="B21" s="37">
        <v>6545210</v>
      </c>
      <c r="C21" s="37">
        <v>6545210</v>
      </c>
      <c r="D21" s="37">
        <v>770025</v>
      </c>
      <c r="E21" s="37">
        <v>0</v>
      </c>
      <c r="F21" s="37">
        <v>385013</v>
      </c>
      <c r="G21" s="37">
        <v>0</v>
      </c>
      <c r="H21" s="37">
        <v>0</v>
      </c>
      <c r="I21" s="37">
        <v>781</v>
      </c>
      <c r="J21" s="37">
        <v>385012</v>
      </c>
      <c r="K21" s="37">
        <v>385012</v>
      </c>
      <c r="L21" s="39">
        <v>0</v>
      </c>
      <c r="M21" s="19"/>
      <c r="N21" s="1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</row>
    <row r="22" spans="1:51" s="23" customFormat="1" ht="12.75" customHeight="1">
      <c r="A22" s="27" t="s">
        <v>22</v>
      </c>
      <c r="B22" s="37">
        <v>6687498</v>
      </c>
      <c r="C22" s="37">
        <v>6687498</v>
      </c>
      <c r="D22" s="37">
        <v>393382</v>
      </c>
      <c r="E22" s="37">
        <v>0</v>
      </c>
      <c r="F22" s="37">
        <v>393382</v>
      </c>
      <c r="G22" s="37">
        <v>0</v>
      </c>
      <c r="H22" s="37">
        <v>0</v>
      </c>
      <c r="I22" s="37">
        <v>792</v>
      </c>
      <c r="J22" s="37">
        <v>0</v>
      </c>
      <c r="K22" s="37">
        <v>0</v>
      </c>
      <c r="L22" s="39">
        <v>0</v>
      </c>
      <c r="M22" s="19"/>
      <c r="N22" s="19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</row>
    <row r="23" spans="1:51" s="23" customFormat="1" ht="12.75">
      <c r="A23" s="25" t="s">
        <v>35</v>
      </c>
      <c r="B23" s="37">
        <v>14936046</v>
      </c>
      <c r="C23" s="37">
        <v>14936046</v>
      </c>
      <c r="D23" s="37">
        <v>8425131</v>
      </c>
      <c r="E23" s="37">
        <v>0</v>
      </c>
      <c r="F23" s="37">
        <v>748154</v>
      </c>
      <c r="G23" s="37">
        <v>0</v>
      </c>
      <c r="H23" s="37">
        <v>0</v>
      </c>
      <c r="I23" s="37">
        <v>83653</v>
      </c>
      <c r="J23" s="37">
        <v>7676977</v>
      </c>
      <c r="K23" s="37">
        <v>7676977</v>
      </c>
      <c r="L23" s="39">
        <v>0</v>
      </c>
      <c r="M23" s="19"/>
      <c r="N23" s="1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s="29" customFormat="1" ht="12.75">
      <c r="A24" s="26" t="s">
        <v>24</v>
      </c>
      <c r="B24" s="37">
        <v>24052957</v>
      </c>
      <c r="C24" s="37">
        <v>24052957</v>
      </c>
      <c r="D24" s="37">
        <v>9395885</v>
      </c>
      <c r="E24" s="37">
        <v>0</v>
      </c>
      <c r="F24" s="37">
        <v>0</v>
      </c>
      <c r="G24" s="37">
        <v>0</v>
      </c>
      <c r="H24" s="37">
        <v>-9395885</v>
      </c>
      <c r="I24" s="37">
        <v>0</v>
      </c>
      <c r="J24" s="37">
        <v>0</v>
      </c>
      <c r="K24" s="37">
        <v>0</v>
      </c>
      <c r="L24" s="39">
        <v>0</v>
      </c>
      <c r="M24" s="19"/>
      <c r="N24" s="1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</row>
    <row r="25" spans="1:51" s="29" customFormat="1" ht="12.75">
      <c r="A25" s="26" t="s">
        <v>25</v>
      </c>
      <c r="B25" s="37">
        <v>4008826</v>
      </c>
      <c r="C25" s="37">
        <v>4008826</v>
      </c>
      <c r="D25" s="37">
        <v>128562</v>
      </c>
      <c r="E25" s="37">
        <v>0</v>
      </c>
      <c r="F25" s="37">
        <v>0</v>
      </c>
      <c r="G25" s="37">
        <v>0</v>
      </c>
      <c r="H25" s="37">
        <v>-128562</v>
      </c>
      <c r="I25" s="37">
        <v>0</v>
      </c>
      <c r="J25" s="37">
        <v>0</v>
      </c>
      <c r="K25" s="37">
        <v>0</v>
      </c>
      <c r="L25" s="39">
        <v>0</v>
      </c>
      <c r="M25" s="19"/>
      <c r="N25" s="19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</row>
    <row r="26" spans="1:51" s="23" customFormat="1" ht="12.75">
      <c r="A26" s="24" t="s">
        <v>28</v>
      </c>
      <c r="B26" s="37">
        <v>66021000</v>
      </c>
      <c r="C26" s="37">
        <v>66021000</v>
      </c>
      <c r="D26" s="37">
        <v>48983323</v>
      </c>
      <c r="E26" s="37">
        <v>0</v>
      </c>
      <c r="F26" s="37">
        <v>0</v>
      </c>
      <c r="G26" s="37">
        <v>0</v>
      </c>
      <c r="H26" s="37">
        <v>0</v>
      </c>
      <c r="I26" s="37">
        <v>24764</v>
      </c>
      <c r="J26" s="37">
        <v>48983323</v>
      </c>
      <c r="K26" s="37">
        <v>48983323</v>
      </c>
      <c r="L26" s="39">
        <v>0</v>
      </c>
      <c r="M26" s="19"/>
      <c r="N26" s="1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s="23" customFormat="1" ht="12.75">
      <c r="A27" s="24" t="s">
        <v>30</v>
      </c>
      <c r="B27" s="37">
        <v>55571000</v>
      </c>
      <c r="C27" s="37">
        <v>55571000</v>
      </c>
      <c r="D27" s="37">
        <v>47632284</v>
      </c>
      <c r="E27" s="37">
        <v>0</v>
      </c>
      <c r="F27" s="37">
        <v>0</v>
      </c>
      <c r="G27" s="37">
        <v>0</v>
      </c>
      <c r="H27" s="37">
        <v>0</v>
      </c>
      <c r="I27" s="37">
        <v>49026</v>
      </c>
      <c r="J27" s="37">
        <v>47632284</v>
      </c>
      <c r="K27" s="37">
        <v>47632284</v>
      </c>
      <c r="L27" s="39">
        <v>0</v>
      </c>
      <c r="M27" s="19"/>
      <c r="N27" s="1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s="23" customFormat="1" ht="12.75" customHeight="1">
      <c r="A28" s="24" t="s">
        <v>31</v>
      </c>
      <c r="B28" s="37">
        <v>724610</v>
      </c>
      <c r="C28" s="37">
        <v>724610</v>
      </c>
      <c r="D28" s="37">
        <v>202891</v>
      </c>
      <c r="E28" s="37">
        <v>0</v>
      </c>
      <c r="F28" s="37">
        <v>57969</v>
      </c>
      <c r="G28" s="37">
        <v>0</v>
      </c>
      <c r="H28" s="37">
        <v>0</v>
      </c>
      <c r="I28" s="37">
        <v>540</v>
      </c>
      <c r="J28" s="37">
        <v>144922</v>
      </c>
      <c r="K28" s="37">
        <v>144922</v>
      </c>
      <c r="L28" s="39">
        <v>0</v>
      </c>
      <c r="M28" s="19"/>
      <c r="N28" s="1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3" customFormat="1" ht="12.75">
      <c r="A29" s="24" t="s">
        <v>41</v>
      </c>
      <c r="B29" s="37">
        <v>14228718</v>
      </c>
      <c r="C29" s="37">
        <v>14228718</v>
      </c>
      <c r="D29" s="37">
        <v>9928450</v>
      </c>
      <c r="E29" s="37">
        <v>0</v>
      </c>
      <c r="F29" s="37">
        <v>276275</v>
      </c>
      <c r="G29" s="37">
        <v>0</v>
      </c>
      <c r="H29" s="37">
        <v>0</v>
      </c>
      <c r="I29" s="37">
        <v>62981</v>
      </c>
      <c r="J29" s="37">
        <v>9652175</v>
      </c>
      <c r="K29" s="37">
        <v>9652175</v>
      </c>
      <c r="L29" s="39">
        <v>0</v>
      </c>
      <c r="M29" s="19"/>
      <c r="N29" s="1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s="23" customFormat="1" ht="12.75">
      <c r="A30" s="24" t="s">
        <v>34</v>
      </c>
      <c r="B30" s="37">
        <v>2419907</v>
      </c>
      <c r="C30" s="37">
        <v>2419907</v>
      </c>
      <c r="D30" s="37">
        <v>1797799</v>
      </c>
      <c r="E30" s="37">
        <v>0</v>
      </c>
      <c r="F30" s="37">
        <v>0</v>
      </c>
      <c r="G30" s="37">
        <v>0</v>
      </c>
      <c r="H30" s="37">
        <v>-1797799</v>
      </c>
      <c r="I30" s="37">
        <v>0</v>
      </c>
      <c r="J30" s="37">
        <v>0</v>
      </c>
      <c r="K30" s="37">
        <v>0</v>
      </c>
      <c r="L30" s="39">
        <v>0</v>
      </c>
      <c r="M30" s="19"/>
      <c r="N30" s="1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s="23" customFormat="1" ht="12.75">
      <c r="A31" s="24" t="s">
        <v>36</v>
      </c>
      <c r="B31" s="37">
        <v>195903714</v>
      </c>
      <c r="C31" s="37">
        <v>195903714</v>
      </c>
      <c r="D31" s="37">
        <v>56013218</v>
      </c>
      <c r="E31" s="37">
        <v>2314155</v>
      </c>
      <c r="F31" s="37">
        <v>5500889</v>
      </c>
      <c r="G31" s="37">
        <v>0</v>
      </c>
      <c r="H31" s="37">
        <v>0</v>
      </c>
      <c r="I31" s="37">
        <v>0</v>
      </c>
      <c r="J31" s="37">
        <v>52826484</v>
      </c>
      <c r="K31" s="37">
        <v>52826484</v>
      </c>
      <c r="L31" s="39">
        <v>52033372</v>
      </c>
      <c r="M31" s="19"/>
      <c r="N31" s="19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1:51" s="23" customFormat="1" ht="12.75">
      <c r="A32" s="30" t="s">
        <v>37</v>
      </c>
      <c r="B32" s="36">
        <v>84100523.00000003</v>
      </c>
      <c r="C32" s="37">
        <v>84100523.00000003</v>
      </c>
      <c r="D32" s="37">
        <v>17834423</v>
      </c>
      <c r="E32" s="37">
        <v>823549</v>
      </c>
      <c r="F32" s="37">
        <v>2195295</v>
      </c>
      <c r="G32" s="37">
        <v>0</v>
      </c>
      <c r="H32" s="37">
        <v>0</v>
      </c>
      <c r="I32" s="37">
        <v>0</v>
      </c>
      <c r="J32" s="37">
        <v>16462677</v>
      </c>
      <c r="K32" s="37">
        <v>16462677</v>
      </c>
      <c r="L32" s="39">
        <v>16495131</v>
      </c>
      <c r="M32" s="19"/>
      <c r="N32" s="19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1:51" s="23" customFormat="1" ht="12.75">
      <c r="A33" s="31" t="s">
        <v>38</v>
      </c>
      <c r="B33" s="2">
        <v>1004100168</v>
      </c>
      <c r="C33" s="2">
        <v>1004100168</v>
      </c>
      <c r="D33" s="2">
        <v>515744477</v>
      </c>
      <c r="E33" s="2">
        <v>3137704</v>
      </c>
      <c r="F33" s="2">
        <v>23766035</v>
      </c>
      <c r="G33" s="2">
        <v>0</v>
      </c>
      <c r="H33" s="2">
        <v>-11186072</v>
      </c>
      <c r="I33" s="2">
        <v>349976</v>
      </c>
      <c r="J33" s="2">
        <v>483930074</v>
      </c>
      <c r="K33" s="2">
        <v>483930074</v>
      </c>
      <c r="L33" s="2">
        <v>199958375</v>
      </c>
      <c r="M33" s="19"/>
      <c r="N33" s="19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1:51" s="23" customFormat="1" ht="12.75">
      <c r="A34" s="31" t="str">
        <f>"TOTAL in "&amp;LEFT($A$7,LEN($A$7)-5)&amp;":"</f>
        <v>TOTAL in January - August:</v>
      </c>
      <c r="B34" s="5" t="s">
        <v>0</v>
      </c>
      <c r="C34" s="38">
        <v>1004100168</v>
      </c>
      <c r="D34" s="38">
        <v>515744477</v>
      </c>
      <c r="E34" s="38">
        <v>3137704</v>
      </c>
      <c r="F34" s="38">
        <v>23766035</v>
      </c>
      <c r="G34" s="38">
        <v>0</v>
      </c>
      <c r="H34" s="38">
        <v>-11186072</v>
      </c>
      <c r="I34" s="38">
        <v>349976</v>
      </c>
      <c r="J34" s="5" t="s">
        <v>0</v>
      </c>
      <c r="K34" s="38">
        <v>483930074</v>
      </c>
      <c r="L34" s="2">
        <v>199958375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ht="14.25" customHeight="1">
      <c r="A35" s="32"/>
    </row>
    <row r="36" ht="14.25" customHeight="1">
      <c r="A36" s="34" t="s">
        <v>39</v>
      </c>
    </row>
    <row r="37" spans="1:11" ht="15.75">
      <c r="A37" s="32"/>
      <c r="J37" s="35"/>
      <c r="K37" s="35"/>
    </row>
    <row r="38" ht="15.75">
      <c r="J38" s="35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0" fitToWidth="0" horizontalDpi="600" verticalDpi="600" orientation="landscape" paperSize="9" scale="59" r:id="rId2"/>
  <headerFooter>
    <oddFooter>&amp;C&amp;"Times New Roman,Regular"&amp;P&amp;R&amp;8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Ēriks Tamanis</cp:lastModifiedBy>
  <cp:lastPrinted>2019-09-23T08:12:49Z</cp:lastPrinted>
  <dcterms:created xsi:type="dcterms:W3CDTF">2007-02-06T08:48:14Z</dcterms:created>
  <dcterms:modified xsi:type="dcterms:W3CDTF">2021-01-19T12:06:22Z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galvojumi_menesis_2019_eng.xls</vt:lpwstr>
  </property>
</Properties>
</file>