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1" activeTab="12"/>
  </bookViews>
  <sheets>
    <sheet name="BExRepositorySheet" sheetId="1" state="veryHidden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definedNames>
    <definedName name="_xlnm.Print_Area" localSheetId="4">'Apr'!$A$1:$L$33</definedName>
    <definedName name="_xlnm.Print_Area" localSheetId="8">'Aug'!$A$1:$L$33</definedName>
    <definedName name="_xlnm.Print_Area" localSheetId="12">'Dec'!$A$1:$L$33</definedName>
    <definedName name="_xlnm.Print_Area" localSheetId="2">'Feb'!$A$1:$L$33</definedName>
    <definedName name="_xlnm.Print_Area" localSheetId="1">'Jan'!$A$1:$L$33</definedName>
    <definedName name="_xlnm.Print_Area" localSheetId="7">'Jul'!$A$1:$L$33</definedName>
    <definedName name="_xlnm.Print_Area" localSheetId="6">'Jun'!$A$1:$L$33</definedName>
    <definedName name="_xlnm.Print_Area" localSheetId="3">'Mar'!$A$1:$L$33</definedName>
    <definedName name="_xlnm.Print_Area" localSheetId="5">'May'!$A$1:$L$33</definedName>
    <definedName name="_xlnm.Print_Area" localSheetId="11">'Nov'!$A$1:$L$33</definedName>
    <definedName name="_xlnm.Print_Area" localSheetId="10">'Oct'!$A$1:$L$33</definedName>
    <definedName name="_xlnm.Print_Area" localSheetId="9">'Sep'!$A$1:$L$33</definedName>
    <definedName name="_xlnm.Print_Titles" localSheetId="4">'Apr'!$8:$11</definedName>
    <definedName name="_xlnm.Print_Titles" localSheetId="8">'Aug'!$8:$11</definedName>
    <definedName name="_xlnm.Print_Titles" localSheetId="12">'Dec'!$8:$11</definedName>
    <definedName name="_xlnm.Print_Titles" localSheetId="2">'Feb'!$8:$11</definedName>
    <definedName name="_xlnm.Print_Titles" localSheetId="1">'Jan'!$8:$11</definedName>
    <definedName name="_xlnm.Print_Titles" localSheetId="7">'Jul'!$8:$11</definedName>
    <definedName name="_xlnm.Print_Titles" localSheetId="6">'Jun'!$8:$11</definedName>
    <definedName name="_xlnm.Print_Titles" localSheetId="3">'Mar'!$8:$11</definedName>
    <definedName name="_xlnm.Print_Titles" localSheetId="5">'May'!$8:$11</definedName>
    <definedName name="_xlnm.Print_Titles" localSheetId="11">'Nov'!$8:$11</definedName>
    <definedName name="_xlnm.Print_Titles" localSheetId="10">'Oct'!$8:$11</definedName>
    <definedName name="_xlnm.Print_Titles" localSheetId="9">'Sep'!$8:$11</definedName>
  </definedNames>
  <calcPr fullCalcOnLoad="1"/>
</workbook>
</file>

<file path=xl/sharedStrings.xml><?xml version="1.0" encoding="utf-8"?>
<sst xmlns="http://schemas.openxmlformats.org/spreadsheetml/2006/main" count="540" uniqueCount="52">
  <si>
    <t>X</t>
  </si>
  <si>
    <t xml:space="preserve">Treasury of  the Republic of Latvia
</t>
  </si>
  <si>
    <t>Smilšu iela 1, Rīga, LV-1919, Latvia, phone +371 67094222, fax +371 67094220, e-mail kase@kase.gov.lv, www.kase.gov.lv</t>
  </si>
  <si>
    <t>REPORT</t>
  </si>
  <si>
    <t>Rīga</t>
  </si>
  <si>
    <t>Guarantees issued by the Central Government</t>
  </si>
  <si>
    <t>(in currency units)</t>
  </si>
  <si>
    <t>Loan and Lender</t>
  </si>
  <si>
    <t>Amount guaranteed</t>
  </si>
  <si>
    <r>
      <t xml:space="preserve">Debt guaranteed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at the beginning of the period
EUR</t>
    </r>
  </si>
  <si>
    <t>During the period</t>
  </si>
  <si>
    <r>
      <t xml:space="preserve">Debt guaranteed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at the end of the period</t>
    </r>
  </si>
  <si>
    <r>
      <t xml:space="preserve">Undisbursed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at the end of the period
EUR</t>
    </r>
  </si>
  <si>
    <t>Original currency</t>
  </si>
  <si>
    <t>EUR</t>
  </si>
  <si>
    <r>
      <t xml:space="preserve">Disbursed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EUR</t>
    </r>
  </si>
  <si>
    <r>
      <t xml:space="preserve">Principal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paid
EUR</t>
    </r>
  </si>
  <si>
    <t>Currency exposure
EUR</t>
  </si>
  <si>
    <t>Other changes
EUR</t>
  </si>
  <si>
    <t>Interest paid
EUR</t>
  </si>
  <si>
    <t>EUR
(4+5-6+7+8)</t>
  </si>
  <si>
    <t xml:space="preserve">Agriculture and rural development loan guarantee program for year 2007-2013 (range of credit institutions) </t>
  </si>
  <si>
    <t>Public organization "Latvian Olympic committee" Liepaja (SEB)</t>
  </si>
  <si>
    <t>Hospital Gintermuiza (FMS Wertmanagement AOR)</t>
  </si>
  <si>
    <t>Latvian Development Finance Institution Altum (EIB)</t>
  </si>
  <si>
    <t>Paul Stradins Clinical Hospital (FMS Wertmanagement AOR)</t>
  </si>
  <si>
    <t>Loans and guarantees for EIB supported projects  (EIB)</t>
  </si>
  <si>
    <t>Riga Austrumu Hospital (FMS Wertmanagement AOR)</t>
  </si>
  <si>
    <t>Roja Port Authority (Nordea Bank Finland Plc Latvia branch)</t>
  </si>
  <si>
    <t>Children Clinical Hospital (FMS Wertmanagement AOR)</t>
  </si>
  <si>
    <t>Daugavpils Psyhoneyrological Hospital (FMS Wertmanagement AOR)</t>
  </si>
  <si>
    <t>Public organization "Latvian Olympic committee" (Swedbank)</t>
  </si>
  <si>
    <t>For study crediting</t>
  </si>
  <si>
    <t>For students crediting</t>
  </si>
  <si>
    <t xml:space="preserve">Total   EUR 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</si>
  <si>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Part of the guaranteed loan</t>
    </r>
  </si>
  <si>
    <t>Monthly Report</t>
  </si>
  <si>
    <t>State Real Estate (Swedbank)</t>
  </si>
  <si>
    <t>The European instrument for temporary support to mitigate unemployment risks in an emergency (SURE) caused by the COVID-19 outbreak</t>
  </si>
  <si>
    <t>January 2021</t>
  </si>
  <si>
    <t>January - February 2021</t>
  </si>
  <si>
    <t>January - March 2021</t>
  </si>
  <si>
    <t>January - April 2021</t>
  </si>
  <si>
    <t>January - May 2021</t>
  </si>
  <si>
    <t>January - June 2021</t>
  </si>
  <si>
    <t>Smilšu iela 1, Rīga, LV-1919, Latvia, phone +371 67094222, fax +371 67094220, e-mail pasts@kase.gov.lv, www.kase.gov.lv</t>
  </si>
  <si>
    <t>January - July 2021</t>
  </si>
  <si>
    <t>January - August 2021</t>
  </si>
  <si>
    <t>January - September 2021</t>
  </si>
  <si>
    <t>January - October 2021</t>
  </si>
  <si>
    <t>January - November 2021</t>
  </si>
  <si>
    <t>January - December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</si>
</sst>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_-* #,##0.00\ &quot;DM&quot;_-;\-* #,##0.00\ &quot;DM&quot;_-;_-* &quot;-&quot;??\ &quot;DM&quot;_-;_-@_-"/>
    <numFmt numFmtId="173" formatCode="0&quot;.&quot;0"/>
  </numFmts>
  <fonts count="49">
    <font>
      <sz val="10"/>
      <name val="Arial"/>
      <family val="0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i/>
      <sz val="11"/>
      <color indexed="23"/>
      <name val="Calibri"/>
      <family val="2"/>
    </font>
    <font>
      <sz val="10"/>
      <name val="BaltHelvetica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0"/>
      <name val="RimTimes"/>
      <family val="0"/>
    </font>
    <font>
      <sz val="8.5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10" fillId="3" borderId="0" applyNumberFormat="0" applyBorder="0" applyAlignment="0" applyProtection="0"/>
    <xf numFmtId="0" fontId="7" fillId="2" borderId="0" applyNumberFormat="0" applyBorder="0" applyAlignment="0" applyProtection="0"/>
    <xf numFmtId="0" fontId="10" fillId="3" borderId="0" applyNumberFormat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0" fontId="7" fillId="6" borderId="0" applyNumberFormat="0" applyBorder="0" applyAlignment="0" applyProtection="0"/>
    <xf numFmtId="0" fontId="10" fillId="7" borderId="0" applyNumberFormat="0" applyBorder="0" applyAlignment="0" applyProtection="0"/>
    <xf numFmtId="0" fontId="7" fillId="6" borderId="0" applyNumberFormat="0" applyBorder="0" applyAlignment="0" applyProtection="0"/>
    <xf numFmtId="0" fontId="10" fillId="7" borderId="0" applyNumberFormat="0" applyBorder="0" applyAlignment="0" applyProtection="0"/>
    <xf numFmtId="0" fontId="7" fillId="8" borderId="0" applyNumberFormat="0" applyBorder="0" applyAlignment="0" applyProtection="0"/>
    <xf numFmtId="0" fontId="10" fillId="9" borderId="0" applyNumberFormat="0" applyBorder="0" applyAlignment="0" applyProtection="0"/>
    <xf numFmtId="0" fontId="7" fillId="8" borderId="0" applyNumberFormat="0" applyBorder="0" applyAlignment="0" applyProtection="0"/>
    <xf numFmtId="0" fontId="10" fillId="9" borderId="0" applyNumberFormat="0" applyBorder="0" applyAlignment="0" applyProtection="0"/>
    <xf numFmtId="0" fontId="7" fillId="10" borderId="0" applyNumberFormat="0" applyBorder="0" applyAlignment="0" applyProtection="0"/>
    <xf numFmtId="0" fontId="10" fillId="11" borderId="0" applyNumberFormat="0" applyBorder="0" applyAlignment="0" applyProtection="0"/>
    <xf numFmtId="0" fontId="7" fillId="10" borderId="0" applyNumberFormat="0" applyBorder="0" applyAlignment="0" applyProtection="0"/>
    <xf numFmtId="0" fontId="10" fillId="11" borderId="0" applyNumberFormat="0" applyBorder="0" applyAlignment="0" applyProtection="0"/>
    <xf numFmtId="0" fontId="7" fillId="5" borderId="0" applyNumberFormat="0" applyBorder="0" applyAlignment="0" applyProtection="0"/>
    <xf numFmtId="0" fontId="10" fillId="12" borderId="0" applyNumberFormat="0" applyBorder="0" applyAlignment="0" applyProtection="0"/>
    <xf numFmtId="0" fontId="7" fillId="5" borderId="0" applyNumberFormat="0" applyBorder="0" applyAlignment="0" applyProtection="0"/>
    <xf numFmtId="0" fontId="10" fillId="12" borderId="0" applyNumberFormat="0" applyBorder="0" applyAlignment="0" applyProtection="0"/>
    <xf numFmtId="0" fontId="7" fillId="13" borderId="0" applyNumberFormat="0" applyBorder="0" applyAlignment="0" applyProtection="0"/>
    <xf numFmtId="0" fontId="10" fillId="10" borderId="0" applyNumberFormat="0" applyBorder="0" applyAlignment="0" applyProtection="0"/>
    <xf numFmtId="0" fontId="7" fillId="13" borderId="0" applyNumberFormat="0" applyBorder="0" applyAlignment="0" applyProtection="0"/>
    <xf numFmtId="0" fontId="10" fillId="10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10" fillId="9" borderId="0" applyNumberFormat="0" applyBorder="0" applyAlignment="0" applyProtection="0"/>
    <xf numFmtId="0" fontId="7" fillId="16" borderId="0" applyNumberFormat="0" applyBorder="0" applyAlignment="0" applyProtection="0"/>
    <xf numFmtId="0" fontId="10" fillId="9" borderId="0" applyNumberFormat="0" applyBorder="0" applyAlignment="0" applyProtection="0"/>
    <xf numFmtId="0" fontId="7" fillId="13" borderId="0" applyNumberFormat="0" applyBorder="0" applyAlignment="0" applyProtection="0"/>
    <xf numFmtId="0" fontId="10" fillId="10" borderId="0" applyNumberFormat="0" applyBorder="0" applyAlignment="0" applyProtection="0"/>
    <xf numFmtId="0" fontId="7" fillId="13" borderId="0" applyNumberFormat="0" applyBorder="0" applyAlignment="0" applyProtection="0"/>
    <xf numFmtId="0" fontId="10" fillId="10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8" fillId="13" borderId="0" applyNumberFormat="0" applyBorder="0" applyAlignment="0" applyProtection="0"/>
    <xf numFmtId="0" fontId="9" fillId="18" borderId="0" applyNumberFormat="0" applyBorder="0" applyAlignment="0" applyProtection="0"/>
    <xf numFmtId="0" fontId="8" fillId="13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9" borderId="0" applyNumberFormat="0" applyBorder="0" applyAlignment="0" applyProtection="0"/>
    <xf numFmtId="0" fontId="8" fillId="16" borderId="0" applyNumberFormat="0" applyBorder="0" applyAlignment="0" applyProtection="0"/>
    <xf numFmtId="0" fontId="9" fillId="19" borderId="0" applyNumberFormat="0" applyBorder="0" applyAlignment="0" applyProtection="0"/>
    <xf numFmtId="0" fontId="8" fillId="13" borderId="0" applyNumberFormat="0" applyBorder="0" applyAlignment="0" applyProtection="0"/>
    <xf numFmtId="0" fontId="9" fillId="20" borderId="0" applyNumberFormat="0" applyBorder="0" applyAlignment="0" applyProtection="0"/>
    <xf numFmtId="0" fontId="8" fillId="13" borderId="0" applyNumberFormat="0" applyBorder="0" applyAlignment="0" applyProtection="0"/>
    <xf numFmtId="0" fontId="9" fillId="20" borderId="0" applyNumberFormat="0" applyBorder="0" applyAlignment="0" applyProtection="0"/>
    <xf numFmtId="0" fontId="8" fillId="12" borderId="0" applyNumberFormat="0" applyBorder="0" applyAlignment="0" applyProtection="0"/>
    <xf numFmtId="0" fontId="9" fillId="21" borderId="0" applyNumberFormat="0" applyBorder="0" applyAlignment="0" applyProtection="0"/>
    <xf numFmtId="0" fontId="8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8" borderId="0" applyNumberFormat="0" applyBorder="0" applyAlignment="0" applyProtection="0"/>
    <xf numFmtId="0" fontId="9" fillId="37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3" fillId="29" borderId="2" applyNumberFormat="0" applyAlignment="0" applyProtection="0"/>
    <xf numFmtId="0" fontId="1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37" borderId="1" applyNumberFormat="0" applyAlignment="0" applyProtection="0"/>
    <xf numFmtId="0" fontId="20" fillId="37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6" borderId="7" applyNumberFormat="0" applyFont="0" applyAlignment="0" applyProtection="0"/>
    <xf numFmtId="0" fontId="0" fillId="36" borderId="7" applyNumberFormat="0" applyFont="0" applyAlignment="0" applyProtection="0"/>
    <xf numFmtId="0" fontId="23" fillId="38" borderId="8" applyNumberFormat="0" applyAlignment="0" applyProtection="0"/>
    <xf numFmtId="0" fontId="23" fillId="38" borderId="8" applyNumberFormat="0" applyAlignment="0" applyProtection="0"/>
    <xf numFmtId="0" fontId="3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4" fillId="43" borderId="9" applyNumberFormat="0" applyProtection="0">
      <alignment vertical="center"/>
    </xf>
    <xf numFmtId="0" fontId="0" fillId="0" borderId="0">
      <alignment/>
      <protection/>
    </xf>
    <xf numFmtId="4" fontId="24" fillId="43" borderId="9" applyNumberFormat="0" applyProtection="0">
      <alignment vertical="center"/>
    </xf>
    <xf numFmtId="0" fontId="0" fillId="0" borderId="0">
      <alignment/>
      <protection/>
    </xf>
    <xf numFmtId="4" fontId="25" fillId="43" borderId="9" applyNumberFormat="0" applyProtection="0">
      <alignment vertical="center"/>
    </xf>
    <xf numFmtId="0" fontId="0" fillId="0" borderId="0">
      <alignment/>
      <protection/>
    </xf>
    <xf numFmtId="4" fontId="25" fillId="43" borderId="9" applyNumberFormat="0" applyProtection="0">
      <alignment vertical="center"/>
    </xf>
    <xf numFmtId="0" fontId="0" fillId="0" borderId="0">
      <alignment/>
      <protection/>
    </xf>
    <xf numFmtId="4" fontId="24" fillId="43" borderId="9" applyNumberFormat="0" applyProtection="0">
      <alignment horizontal="left" vertical="center" indent="1"/>
    </xf>
    <xf numFmtId="0" fontId="0" fillId="0" borderId="0">
      <alignment/>
      <protection/>
    </xf>
    <xf numFmtId="4" fontId="24" fillId="43" borderId="9" applyNumberFormat="0" applyProtection="0">
      <alignment horizontal="left" vertical="center" indent="1"/>
    </xf>
    <xf numFmtId="0" fontId="0" fillId="0" borderId="0">
      <alignment/>
      <protection/>
    </xf>
    <xf numFmtId="0" fontId="24" fillId="43" borderId="9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4" fontId="24" fillId="2" borderId="0" applyNumberFormat="0" applyProtection="0">
      <alignment horizontal="left" vertical="center" indent="1"/>
    </xf>
    <xf numFmtId="4" fontId="24" fillId="2" borderId="0" applyNumberFormat="0" applyProtection="0">
      <alignment horizontal="left" vertical="center"/>
    </xf>
    <xf numFmtId="4" fontId="24" fillId="2" borderId="0" applyNumberFormat="0" applyProtection="0">
      <alignment horizontal="left" vertical="center" indent="1"/>
    </xf>
    <xf numFmtId="4" fontId="24" fillId="2" borderId="0" applyNumberFormat="0" applyProtection="0">
      <alignment horizontal="left" vertical="center"/>
    </xf>
    <xf numFmtId="4" fontId="7" fillId="5" borderId="9" applyNumberFormat="0" applyProtection="0">
      <alignment horizontal="right" vertical="center"/>
    </xf>
    <xf numFmtId="0" fontId="0" fillId="0" borderId="0">
      <alignment/>
      <protection/>
    </xf>
    <xf numFmtId="4" fontId="7" fillId="5" borderId="9" applyNumberFormat="0" applyProtection="0">
      <alignment horizontal="right" vertical="center"/>
    </xf>
    <xf numFmtId="0" fontId="0" fillId="0" borderId="0">
      <alignment/>
      <protection/>
    </xf>
    <xf numFmtId="4" fontId="7" fillId="4" borderId="9" applyNumberFormat="0" applyProtection="0">
      <alignment horizontal="right" vertical="center"/>
    </xf>
    <xf numFmtId="0" fontId="0" fillId="0" borderId="0">
      <alignment/>
      <protection/>
    </xf>
    <xf numFmtId="4" fontId="7" fillId="4" borderId="9" applyNumberFormat="0" applyProtection="0">
      <alignment horizontal="right" vertical="center"/>
    </xf>
    <xf numFmtId="0" fontId="0" fillId="0" borderId="0">
      <alignment/>
      <protection/>
    </xf>
    <xf numFmtId="4" fontId="7" fillId="44" borderId="9" applyNumberFormat="0" applyProtection="0">
      <alignment horizontal="right" vertical="center"/>
    </xf>
    <xf numFmtId="0" fontId="0" fillId="0" borderId="0">
      <alignment/>
      <protection/>
    </xf>
    <xf numFmtId="4" fontId="7" fillId="44" borderId="9" applyNumberFormat="0" applyProtection="0">
      <alignment horizontal="right" vertical="center"/>
    </xf>
    <xf numFmtId="0" fontId="0" fillId="0" borderId="0">
      <alignment/>
      <protection/>
    </xf>
    <xf numFmtId="4" fontId="7" fillId="17" borderId="9" applyNumberFormat="0" applyProtection="0">
      <alignment horizontal="right" vertical="center"/>
    </xf>
    <xf numFmtId="0" fontId="0" fillId="0" borderId="0">
      <alignment/>
      <protection/>
    </xf>
    <xf numFmtId="4" fontId="7" fillId="17" borderId="9" applyNumberFormat="0" applyProtection="0">
      <alignment horizontal="right" vertical="center"/>
    </xf>
    <xf numFmtId="0" fontId="0" fillId="0" borderId="0">
      <alignment/>
      <protection/>
    </xf>
    <xf numFmtId="4" fontId="7" fillId="21" borderId="9" applyNumberFormat="0" applyProtection="0">
      <alignment horizontal="right" vertical="center"/>
    </xf>
    <xf numFmtId="0" fontId="0" fillId="0" borderId="0">
      <alignment/>
      <protection/>
    </xf>
    <xf numFmtId="4" fontId="7" fillId="21" borderId="9" applyNumberFormat="0" applyProtection="0">
      <alignment horizontal="right" vertical="center"/>
    </xf>
    <xf numFmtId="0" fontId="0" fillId="0" borderId="0">
      <alignment/>
      <protection/>
    </xf>
    <xf numFmtId="4" fontId="7" fillId="45" borderId="9" applyNumberFormat="0" applyProtection="0">
      <alignment horizontal="right" vertical="center"/>
    </xf>
    <xf numFmtId="0" fontId="0" fillId="0" borderId="0">
      <alignment/>
      <protection/>
    </xf>
    <xf numFmtId="4" fontId="7" fillId="45" borderId="9" applyNumberFormat="0" applyProtection="0">
      <alignment horizontal="right" vertical="center"/>
    </xf>
    <xf numFmtId="0" fontId="0" fillId="0" borderId="0">
      <alignment/>
      <protection/>
    </xf>
    <xf numFmtId="4" fontId="7" fillId="14" borderId="9" applyNumberFormat="0" applyProtection="0">
      <alignment horizontal="right" vertical="center"/>
    </xf>
    <xf numFmtId="0" fontId="0" fillId="0" borderId="0">
      <alignment/>
      <protection/>
    </xf>
    <xf numFmtId="4" fontId="7" fillId="14" borderId="9" applyNumberFormat="0" applyProtection="0">
      <alignment horizontal="right" vertical="center"/>
    </xf>
    <xf numFmtId="0" fontId="0" fillId="0" borderId="0">
      <alignment/>
      <protection/>
    </xf>
    <xf numFmtId="4" fontId="7" fillId="46" borderId="9" applyNumberFormat="0" applyProtection="0">
      <alignment horizontal="right" vertical="center"/>
    </xf>
    <xf numFmtId="0" fontId="0" fillId="0" borderId="0">
      <alignment/>
      <protection/>
    </xf>
    <xf numFmtId="4" fontId="7" fillId="46" borderId="9" applyNumberFormat="0" applyProtection="0">
      <alignment horizontal="right" vertical="center"/>
    </xf>
    <xf numFmtId="0" fontId="0" fillId="0" borderId="0">
      <alignment/>
      <protection/>
    </xf>
    <xf numFmtId="4" fontId="7" fillId="15" borderId="9" applyNumberFormat="0" applyProtection="0">
      <alignment horizontal="right" vertical="center"/>
    </xf>
    <xf numFmtId="0" fontId="0" fillId="0" borderId="0">
      <alignment/>
      <protection/>
    </xf>
    <xf numFmtId="4" fontId="7" fillId="15" borderId="9" applyNumberFormat="0" applyProtection="0">
      <alignment horizontal="right" vertical="center"/>
    </xf>
    <xf numFmtId="0" fontId="0" fillId="0" borderId="0">
      <alignment/>
      <protection/>
    </xf>
    <xf numFmtId="4" fontId="24" fillId="47" borderId="10" applyNumberFormat="0" applyProtection="0">
      <alignment horizontal="left" vertical="center" indent="1"/>
    </xf>
    <xf numFmtId="0" fontId="0" fillId="0" borderId="0">
      <alignment/>
      <protection/>
    </xf>
    <xf numFmtId="4" fontId="24" fillId="47" borderId="10" applyNumberFormat="0" applyProtection="0">
      <alignment horizontal="left" vertical="center" indent="1"/>
    </xf>
    <xf numFmtId="0" fontId="0" fillId="0" borderId="0">
      <alignment/>
      <protection/>
    </xf>
    <xf numFmtId="4" fontId="7" fillId="48" borderId="0" applyNumberFormat="0" applyProtection="0">
      <alignment horizontal="left" vertical="center" indent="1"/>
    </xf>
    <xf numFmtId="0" fontId="0" fillId="0" borderId="0">
      <alignment/>
      <protection/>
    </xf>
    <xf numFmtId="4" fontId="7" fillId="48" borderId="0" applyNumberFormat="0" applyProtection="0">
      <alignment horizontal="left" vertical="center" indent="1"/>
    </xf>
    <xf numFmtId="0" fontId="0" fillId="0" borderId="0">
      <alignment/>
      <protection/>
    </xf>
    <xf numFmtId="4" fontId="26" fillId="13" borderId="0" applyNumberFormat="0" applyProtection="0">
      <alignment horizontal="left" vertical="center" indent="1"/>
    </xf>
    <xf numFmtId="0" fontId="0" fillId="0" borderId="0">
      <alignment/>
      <protection/>
    </xf>
    <xf numFmtId="4" fontId="26" fillId="13" borderId="0" applyNumberFormat="0" applyProtection="0">
      <alignment horizontal="left" vertical="center" indent="1"/>
    </xf>
    <xf numFmtId="0" fontId="0" fillId="0" borderId="0">
      <alignment/>
      <protection/>
    </xf>
    <xf numFmtId="4" fontId="7" fillId="2" borderId="9" applyNumberFormat="0" applyProtection="0">
      <alignment horizontal="right" vertical="center"/>
    </xf>
    <xf numFmtId="0" fontId="0" fillId="0" borderId="0">
      <alignment/>
      <protection/>
    </xf>
    <xf numFmtId="4" fontId="7" fillId="2" borderId="9" applyNumberFormat="0" applyProtection="0">
      <alignment horizontal="right" vertical="center"/>
    </xf>
    <xf numFmtId="0" fontId="0" fillId="0" borderId="0">
      <alignment/>
      <protection/>
    </xf>
    <xf numFmtId="4" fontId="7" fillId="48" borderId="0" applyNumberFormat="0" applyProtection="0">
      <alignment horizontal="left" vertical="center" indent="1"/>
    </xf>
    <xf numFmtId="0" fontId="0" fillId="0" borderId="0">
      <alignment/>
      <protection/>
    </xf>
    <xf numFmtId="4" fontId="7" fillId="48" borderId="0" applyNumberFormat="0" applyProtection="0">
      <alignment horizontal="left" vertical="center" indent="1"/>
    </xf>
    <xf numFmtId="0" fontId="0" fillId="0" borderId="0">
      <alignment/>
      <protection/>
    </xf>
    <xf numFmtId="4" fontId="7" fillId="2" borderId="0" applyNumberFormat="0" applyProtection="0">
      <alignment horizontal="left" vertical="center" indent="1"/>
    </xf>
    <xf numFmtId="0" fontId="0" fillId="0" borderId="0">
      <alignment/>
      <protection/>
    </xf>
    <xf numFmtId="4" fontId="7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1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1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13" borderId="9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2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2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2" borderId="9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1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10" borderId="9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48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48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48" borderId="9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8" borderId="11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38" fillId="13" borderId="12" applyBorder="0">
      <alignment/>
      <protection/>
    </xf>
    <xf numFmtId="4" fontId="7" fillId="6" borderId="9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27" fillId="6" borderId="9" applyNumberFormat="0" applyProtection="0">
      <alignment vertical="center"/>
    </xf>
    <xf numFmtId="0" fontId="0" fillId="0" borderId="0">
      <alignment/>
      <protection/>
    </xf>
    <xf numFmtId="4" fontId="27" fillId="6" borderId="9" applyNumberFormat="0" applyProtection="0">
      <alignment vertical="center"/>
    </xf>
    <xf numFmtId="0" fontId="0" fillId="0" borderId="0">
      <alignment/>
      <protection/>
    </xf>
    <xf numFmtId="4" fontId="7" fillId="6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7" fillId="6" borderId="9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4" fontId="7" fillId="48" borderId="9" applyNumberFormat="0" applyProtection="0">
      <alignment horizontal="right" vertical="center"/>
    </xf>
    <xf numFmtId="4" fontId="7" fillId="48" borderId="9" applyNumberFormat="0" applyProtection="0">
      <alignment horizontal="right" vertical="center"/>
    </xf>
    <xf numFmtId="4" fontId="27" fillId="48" borderId="9" applyNumberFormat="0" applyProtection="0">
      <alignment horizontal="right" vertical="center"/>
    </xf>
    <xf numFmtId="0" fontId="0" fillId="0" borderId="0">
      <alignment/>
      <protection/>
    </xf>
    <xf numFmtId="4" fontId="27" fillId="48" borderId="9" applyNumberFormat="0" applyProtection="0">
      <alignment horizontal="right" vertical="center"/>
    </xf>
    <xf numFmtId="0" fontId="0" fillId="0" borderId="0">
      <alignment/>
      <protection/>
    </xf>
    <xf numFmtId="4" fontId="7" fillId="2" borderId="9" applyNumberFormat="0" applyProtection="0">
      <alignment horizontal="left" vertical="center" indent="1"/>
    </xf>
    <xf numFmtId="4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0" fontId="7" fillId="2" borderId="9" applyNumberFormat="0" applyProtection="0">
      <alignment horizontal="left" vertical="top"/>
    </xf>
    <xf numFmtId="0" fontId="7" fillId="2" borderId="9" applyNumberFormat="0" applyProtection="0">
      <alignment horizontal="left" vertical="top"/>
    </xf>
    <xf numFmtId="4" fontId="28" fillId="49" borderId="0" applyNumberFormat="0" applyProtection="0">
      <alignment horizontal="left" vertical="center" indent="1"/>
    </xf>
    <xf numFmtId="4" fontId="28" fillId="49" borderId="0" applyNumberFormat="0" applyProtection="0">
      <alignment horizontal="left" vertical="center"/>
    </xf>
    <xf numFmtId="4" fontId="28" fillId="49" borderId="0" applyNumberFormat="0" applyProtection="0">
      <alignment horizontal="left" vertical="center" indent="1"/>
    </xf>
    <xf numFmtId="4" fontId="28" fillId="49" borderId="0" applyNumberFormat="0" applyProtection="0">
      <alignment horizontal="left" vertical="center"/>
    </xf>
    <xf numFmtId="0" fontId="39" fillId="50" borderId="11">
      <alignment/>
      <protection/>
    </xf>
    <xf numFmtId="4" fontId="29" fillId="48" borderId="9" applyNumberFormat="0" applyProtection="0">
      <alignment horizontal="right" vertical="center"/>
    </xf>
    <xf numFmtId="0" fontId="0" fillId="0" borderId="0">
      <alignment/>
      <protection/>
    </xf>
    <xf numFmtId="4" fontId="29" fillId="48" borderId="9" applyNumberFormat="0" applyProtection="0">
      <alignment horizontal="right" vertical="center"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40" fillId="0" borderId="0">
      <alignment/>
      <protection/>
    </xf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173" fontId="42" fillId="16" borderId="0" applyBorder="0" applyProtection="0">
      <alignment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1" xfId="196" applyFont="1" applyFill="1" applyBorder="1" applyAlignment="1">
      <alignment horizontal="center" vertical="center" wrapText="1"/>
      <protection/>
    </xf>
    <xf numFmtId="3" fontId="6" fillId="0" borderId="11" xfId="197" applyNumberFormat="1" applyFont="1" applyFill="1" applyBorder="1" applyAlignment="1">
      <alignment horizontal="right" vertical="center"/>
      <protection/>
    </xf>
    <xf numFmtId="3" fontId="5" fillId="0" borderId="0" xfId="197" applyNumberFormat="1" applyFont="1" applyFill="1" applyBorder="1" applyAlignment="1">
      <alignment horizontal="center" vertical="center"/>
      <protection/>
    </xf>
    <xf numFmtId="3" fontId="5" fillId="0" borderId="14" xfId="197" applyNumberFormat="1" applyFont="1" applyFill="1" applyBorder="1" applyAlignment="1">
      <alignment horizontal="center" vertical="center"/>
      <protection/>
    </xf>
    <xf numFmtId="3" fontId="6" fillId="0" borderId="11" xfId="19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4" fillId="0" borderId="0" xfId="198" applyFont="1" applyFill="1" applyAlignment="1">
      <alignment vertical="center"/>
      <protection/>
    </xf>
    <xf numFmtId="0" fontId="2" fillId="0" borderId="0" xfId="0" applyFont="1" applyAlignment="1">
      <alignment/>
    </xf>
    <xf numFmtId="0" fontId="2" fillId="0" borderId="0" xfId="202" applyFont="1" applyFill="1" applyAlignment="1">
      <alignment vertical="center"/>
      <protection/>
    </xf>
    <xf numFmtId="0" fontId="4" fillId="0" borderId="0" xfId="202" applyFont="1" applyFill="1" applyAlignment="1">
      <alignment vertical="center"/>
      <protection/>
    </xf>
    <xf numFmtId="0" fontId="32" fillId="0" borderId="0" xfId="199" applyFont="1" applyAlignment="1">
      <alignment vertical="center"/>
      <protection/>
    </xf>
    <xf numFmtId="0" fontId="4" fillId="0" borderId="0" xfId="199" applyFont="1" applyAlignment="1">
      <alignment vertical="center"/>
      <protection/>
    </xf>
    <xf numFmtId="0" fontId="2" fillId="0" borderId="15" xfId="199" applyFont="1" applyBorder="1" applyAlignment="1">
      <alignment vertical="center"/>
      <protection/>
    </xf>
    <xf numFmtId="0" fontId="2" fillId="0" borderId="15" xfId="199" applyFont="1" applyFill="1" applyBorder="1" applyAlignment="1">
      <alignment vertical="center"/>
      <protection/>
    </xf>
    <xf numFmtId="0" fontId="2" fillId="0" borderId="0" xfId="199" applyFont="1" applyFill="1" applyAlignment="1">
      <alignment vertical="center"/>
      <protection/>
    </xf>
    <xf numFmtId="0" fontId="2" fillId="0" borderId="0" xfId="199" applyFont="1" applyFill="1" applyAlignment="1">
      <alignment horizontal="centerContinuous" vertical="center"/>
      <protection/>
    </xf>
    <xf numFmtId="0" fontId="2" fillId="0" borderId="15" xfId="199" applyFont="1" applyFill="1" applyBorder="1" applyAlignment="1">
      <alignment horizontal="right" vertical="center"/>
      <protection/>
    </xf>
    <xf numFmtId="0" fontId="2" fillId="0" borderId="0" xfId="199" applyFont="1" applyAlignment="1">
      <alignment vertical="center"/>
      <protection/>
    </xf>
    <xf numFmtId="0" fontId="48" fillId="0" borderId="0" xfId="188">
      <alignment/>
      <protection/>
    </xf>
    <xf numFmtId="0" fontId="5" fillId="0" borderId="11" xfId="202" applyFont="1" applyFill="1" applyBorder="1" applyAlignment="1">
      <alignment horizontal="center" vertical="center"/>
      <protection/>
    </xf>
    <xf numFmtId="0" fontId="6" fillId="0" borderId="16" xfId="199" applyFont="1" applyBorder="1" applyAlignment="1">
      <alignment horizontal="center" vertical="center" wrapText="1"/>
      <protection/>
    </xf>
    <xf numFmtId="0" fontId="2" fillId="0" borderId="0" xfId="201" applyFont="1" applyFill="1" applyAlignment="1">
      <alignment vertical="center"/>
      <protection/>
    </xf>
    <xf numFmtId="0" fontId="3" fillId="0" borderId="0" xfId="201" applyFont="1" applyFill="1" applyAlignment="1">
      <alignment vertical="center"/>
      <protection/>
    </xf>
    <xf numFmtId="0" fontId="5" fillId="0" borderId="17" xfId="199" applyFont="1" applyBorder="1" applyAlignment="1">
      <alignment horizontal="left" vertical="center" wrapText="1"/>
      <protection/>
    </xf>
    <xf numFmtId="0" fontId="5" fillId="0" borderId="17" xfId="202" applyFont="1" applyFill="1" applyBorder="1" applyAlignment="1">
      <alignment horizontal="left" vertical="center" wrapText="1"/>
      <protection/>
    </xf>
    <xf numFmtId="0" fontId="5" fillId="0" borderId="17" xfId="201" applyFont="1" applyFill="1" applyBorder="1" applyAlignment="1">
      <alignment horizontal="left" vertical="center" wrapText="1"/>
      <protection/>
    </xf>
    <xf numFmtId="0" fontId="2" fillId="0" borderId="0" xfId="201" applyFont="1" applyFill="1" applyBorder="1" applyAlignment="1">
      <alignment vertical="center"/>
      <protection/>
    </xf>
    <xf numFmtId="0" fontId="3" fillId="0" borderId="0" xfId="201" applyFont="1" applyFill="1" applyBorder="1" applyAlignment="1">
      <alignment vertical="center"/>
      <protection/>
    </xf>
    <xf numFmtId="0" fontId="5" fillId="0" borderId="18" xfId="199" applyFont="1" applyBorder="1" applyAlignment="1">
      <alignment horizontal="left" vertical="center" wrapText="1"/>
      <protection/>
    </xf>
    <xf numFmtId="0" fontId="6" fillId="0" borderId="19" xfId="199" applyFont="1" applyBorder="1" applyAlignment="1">
      <alignment horizontal="right" vertical="center" wrapText="1"/>
      <protection/>
    </xf>
    <xf numFmtId="0" fontId="3" fillId="0" borderId="0" xfId="200" applyFont="1" applyFill="1" applyBorder="1" applyAlignment="1">
      <alignment horizontal="left" vertical="center"/>
      <protection/>
    </xf>
    <xf numFmtId="0" fontId="4" fillId="0" borderId="0" xfId="201" applyFont="1" applyFill="1" applyAlignment="1">
      <alignment vertical="center"/>
      <protection/>
    </xf>
    <xf numFmtId="0" fontId="3" fillId="0" borderId="0" xfId="200" applyFont="1" applyFill="1" applyBorder="1" applyAlignment="1">
      <alignment horizontal="left" vertical="center"/>
      <protection/>
    </xf>
    <xf numFmtId="3" fontId="4" fillId="0" borderId="0" xfId="201" applyNumberFormat="1" applyFont="1" applyFill="1" applyAlignment="1">
      <alignment vertical="center"/>
      <protection/>
    </xf>
    <xf numFmtId="3" fontId="5" fillId="0" borderId="20" xfId="197" applyNumberFormat="1" applyFont="1" applyFill="1" applyBorder="1" applyAlignment="1">
      <alignment horizontal="right" vertical="center"/>
      <protection/>
    </xf>
    <xf numFmtId="3" fontId="5" fillId="0" borderId="21" xfId="197" applyNumberFormat="1" applyFont="1" applyFill="1" applyBorder="1" applyAlignment="1">
      <alignment horizontal="right" vertical="center"/>
      <protection/>
    </xf>
    <xf numFmtId="3" fontId="6" fillId="0" borderId="22" xfId="197" applyNumberFormat="1" applyFont="1" applyFill="1" applyBorder="1" applyAlignment="1">
      <alignment horizontal="right" vertical="center"/>
      <protection/>
    </xf>
    <xf numFmtId="3" fontId="5" fillId="0" borderId="23" xfId="197" applyNumberFormat="1" applyFont="1" applyFill="1" applyBorder="1" applyAlignment="1">
      <alignment horizontal="right" vertical="center"/>
      <protection/>
    </xf>
    <xf numFmtId="0" fontId="2" fillId="0" borderId="15" xfId="0" applyFont="1" applyBorder="1" applyAlignment="1">
      <alignment horizontal="center" wrapText="1"/>
    </xf>
    <xf numFmtId="0" fontId="44" fillId="0" borderId="24" xfId="199" applyFont="1" applyFill="1" applyBorder="1" applyAlignment="1">
      <alignment horizontal="center"/>
      <protection/>
    </xf>
    <xf numFmtId="0" fontId="3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0" xfId="199" applyFont="1" applyAlignment="1">
      <alignment horizontal="center" vertical="center"/>
      <protection/>
    </xf>
    <xf numFmtId="0" fontId="32" fillId="0" borderId="0" xfId="199" applyFont="1" applyAlignment="1">
      <alignment horizontal="center" vertical="center"/>
      <protection/>
    </xf>
    <xf numFmtId="17" fontId="4" fillId="0" borderId="0" xfId="199" applyNumberFormat="1" applyFont="1" applyAlignment="1" quotePrefix="1">
      <alignment horizontal="center" vertical="center"/>
      <protection/>
    </xf>
    <xf numFmtId="17" fontId="4" fillId="0" borderId="0" xfId="199" applyNumberFormat="1" applyFont="1" applyAlignment="1">
      <alignment horizontal="center" vertical="center"/>
      <protection/>
    </xf>
    <xf numFmtId="0" fontId="2" fillId="0" borderId="11" xfId="196" applyFont="1" applyFill="1" applyBorder="1" applyAlignment="1">
      <alignment horizontal="center" vertical="center" wrapText="1"/>
      <protection/>
    </xf>
  </cellXfs>
  <cellStyles count="352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- 20%" xfId="88"/>
    <cellStyle name="Accent1 - 40%" xfId="89"/>
    <cellStyle name="Accent1 - 60%" xfId="90"/>
    <cellStyle name="Accent1 2" xfId="91"/>
    <cellStyle name="Accent1 3" xfId="92"/>
    <cellStyle name="Accent1 4" xfId="93"/>
    <cellStyle name="Accent2" xfId="94"/>
    <cellStyle name="Accent2 - 20%" xfId="95"/>
    <cellStyle name="Accent2 - 40%" xfId="96"/>
    <cellStyle name="Accent2 - 60%" xfId="97"/>
    <cellStyle name="Accent2 2" xfId="98"/>
    <cellStyle name="Accent2 3" xfId="99"/>
    <cellStyle name="Accent2 4" xfId="100"/>
    <cellStyle name="Accent3" xfId="101"/>
    <cellStyle name="Accent3 - 20%" xfId="102"/>
    <cellStyle name="Accent3 - 40%" xfId="103"/>
    <cellStyle name="Accent3 - 60%" xfId="104"/>
    <cellStyle name="Accent3 2" xfId="105"/>
    <cellStyle name="Accent3 3" xfId="106"/>
    <cellStyle name="Accent3 4" xfId="107"/>
    <cellStyle name="Accent4" xfId="108"/>
    <cellStyle name="Accent4 - 20%" xfId="109"/>
    <cellStyle name="Accent4 - 40%" xfId="110"/>
    <cellStyle name="Accent4 - 60%" xfId="111"/>
    <cellStyle name="Accent4 2" xfId="112"/>
    <cellStyle name="Accent4 3" xfId="113"/>
    <cellStyle name="Accent4 4" xfId="114"/>
    <cellStyle name="Accent5" xfId="115"/>
    <cellStyle name="Accent5 - 20%" xfId="116"/>
    <cellStyle name="Accent5 - 40%" xfId="117"/>
    <cellStyle name="Accent5 - 60%" xfId="118"/>
    <cellStyle name="Accent5 2" xfId="119"/>
    <cellStyle name="Accent5 3" xfId="120"/>
    <cellStyle name="Accent5 4" xfId="121"/>
    <cellStyle name="Accent6" xfId="122"/>
    <cellStyle name="Accent6 - 20%" xfId="123"/>
    <cellStyle name="Accent6 - 40%" xfId="124"/>
    <cellStyle name="Accent6 - 60%" xfId="125"/>
    <cellStyle name="Accent6 2" xfId="126"/>
    <cellStyle name="Accent6 3" xfId="127"/>
    <cellStyle name="Accent6 4" xfId="128"/>
    <cellStyle name="Bad" xfId="129"/>
    <cellStyle name="Bad 2" xfId="130"/>
    <cellStyle name="Calculation" xfId="131"/>
    <cellStyle name="Calculation 2" xfId="132"/>
    <cellStyle name="Check Cell" xfId="133"/>
    <cellStyle name="Check Cell 2" xfId="134"/>
    <cellStyle name="Comma" xfId="135"/>
    <cellStyle name="Comma [0]" xfId="136"/>
    <cellStyle name="Currency" xfId="137"/>
    <cellStyle name="Currency [0]" xfId="138"/>
    <cellStyle name="Currency 2" xfId="139"/>
    <cellStyle name="Emphasis 1" xfId="140"/>
    <cellStyle name="Emphasis 2" xfId="141"/>
    <cellStyle name="Emphasis 3" xfId="142"/>
    <cellStyle name="Explanatory Text" xfId="143"/>
    <cellStyle name="Explanatory Text 2" xfId="144"/>
    <cellStyle name="Explanatory Text 3" xfId="145"/>
    <cellStyle name="Explanatory Text 4" xfId="146"/>
    <cellStyle name="Followed Hyperlink" xfId="147"/>
    <cellStyle name="Good" xfId="148"/>
    <cellStyle name="Good 2" xfId="149"/>
    <cellStyle name="Heading 1" xfId="150"/>
    <cellStyle name="Heading 1 2" xfId="151"/>
    <cellStyle name="Heading 2" xfId="152"/>
    <cellStyle name="Heading 2 2" xfId="153"/>
    <cellStyle name="Heading 3" xfId="154"/>
    <cellStyle name="Heading 3 2" xfId="155"/>
    <cellStyle name="Heading 4" xfId="156"/>
    <cellStyle name="Heading 4 2" xfId="157"/>
    <cellStyle name="Hyperlink" xfId="158"/>
    <cellStyle name="Hyperlink 2" xfId="159"/>
    <cellStyle name="Input" xfId="160"/>
    <cellStyle name="Input 2" xfId="161"/>
    <cellStyle name="Linked Cell" xfId="162"/>
    <cellStyle name="Linked Cell 2" xfId="163"/>
    <cellStyle name="Neutral" xfId="164"/>
    <cellStyle name="Neutral 2" xfId="165"/>
    <cellStyle name="Normal 10" xfId="166"/>
    <cellStyle name="Normal 10 2" xfId="167"/>
    <cellStyle name="Normal 11" xfId="168"/>
    <cellStyle name="Normal 11 2" xfId="169"/>
    <cellStyle name="Normal 12" xfId="170"/>
    <cellStyle name="Normal 12 2" xfId="171"/>
    <cellStyle name="Normal 13" xfId="172"/>
    <cellStyle name="Normal 13 2" xfId="173"/>
    <cellStyle name="Normal 14" xfId="174"/>
    <cellStyle name="Normal 14 2" xfId="175"/>
    <cellStyle name="Normal 15" xfId="176"/>
    <cellStyle name="Normal 15 2" xfId="177"/>
    <cellStyle name="Normal 16" xfId="178"/>
    <cellStyle name="Normal 16 2" xfId="179"/>
    <cellStyle name="Normal 18" xfId="180"/>
    <cellStyle name="Normal 2" xfId="181"/>
    <cellStyle name="Normal 2 2" xfId="182"/>
    <cellStyle name="Normal 20" xfId="183"/>
    <cellStyle name="Normal 20 2" xfId="184"/>
    <cellStyle name="Normal 21" xfId="185"/>
    <cellStyle name="Normal 21 2" xfId="186"/>
    <cellStyle name="Normal 3" xfId="187"/>
    <cellStyle name="Normal 3 2" xfId="188"/>
    <cellStyle name="Normal 4" xfId="189"/>
    <cellStyle name="Normal 5" xfId="190"/>
    <cellStyle name="Normal 5 2" xfId="191"/>
    <cellStyle name="Normal 8" xfId="192"/>
    <cellStyle name="Normal 8 2" xfId="193"/>
    <cellStyle name="Normal 9" xfId="194"/>
    <cellStyle name="Normal 9 2" xfId="195"/>
    <cellStyle name="Normal_2010_3.piel_arejais parads_men_WORK" xfId="196"/>
    <cellStyle name="Normal_2010_4.piel_galvojumi_men_WORK" xfId="197"/>
    <cellStyle name="Normal_arejais parads_menesis-2006" xfId="198"/>
    <cellStyle name="Normal_galvojumi_men_2006(anglu)" xfId="199"/>
    <cellStyle name="Normal_galvojumi_menesis_2006" xfId="200"/>
    <cellStyle name="Normal_galvojumi_menesis_2009(anglu)" xfId="201"/>
    <cellStyle name="Normal_galvojumi-ceturksnis-2005" xfId="202"/>
    <cellStyle name="Note" xfId="203"/>
    <cellStyle name="Note 2" xfId="204"/>
    <cellStyle name="Output" xfId="205"/>
    <cellStyle name="Output 2" xfId="206"/>
    <cellStyle name="Parastais_FMLikp01_p05_221205_pap_afp_makp" xfId="207"/>
    <cellStyle name="Percent" xfId="208"/>
    <cellStyle name="Percent 2" xfId="209"/>
    <cellStyle name="Percent 3" xfId="210"/>
    <cellStyle name="SAPBEXaggData" xfId="211"/>
    <cellStyle name="SAPBEXaggData 2" xfId="212"/>
    <cellStyle name="SAPBEXaggData 3" xfId="213"/>
    <cellStyle name="SAPBEXaggData 4" xfId="214"/>
    <cellStyle name="SAPBEXaggDataEmph" xfId="215"/>
    <cellStyle name="SAPBEXaggDataEmph 2" xfId="216"/>
    <cellStyle name="SAPBEXaggDataEmph 3" xfId="217"/>
    <cellStyle name="SAPBEXaggDataEmph 4" xfId="218"/>
    <cellStyle name="SAPBEXaggItem" xfId="219"/>
    <cellStyle name="SAPBEXaggItem 2" xfId="220"/>
    <cellStyle name="SAPBEXaggItem 3" xfId="221"/>
    <cellStyle name="SAPBEXaggItem 4" xfId="222"/>
    <cellStyle name="SAPBEXaggItemX" xfId="223"/>
    <cellStyle name="SAPBEXaggItemX 2" xfId="224"/>
    <cellStyle name="SAPBEXaggItemX 3" xfId="225"/>
    <cellStyle name="SAPBEXchaText" xfId="226"/>
    <cellStyle name="SAPBEXchaText 2" xfId="227"/>
    <cellStyle name="SAPBEXchaText 3" xfId="228"/>
    <cellStyle name="SAPBEXchaText 4" xfId="229"/>
    <cellStyle name="SAPBEXexcBad7" xfId="230"/>
    <cellStyle name="SAPBEXexcBad7 2" xfId="231"/>
    <cellStyle name="SAPBEXexcBad7 3" xfId="232"/>
    <cellStyle name="SAPBEXexcBad7 4" xfId="233"/>
    <cellStyle name="SAPBEXexcBad8" xfId="234"/>
    <cellStyle name="SAPBEXexcBad8 2" xfId="235"/>
    <cellStyle name="SAPBEXexcBad8 3" xfId="236"/>
    <cellStyle name="SAPBEXexcBad8 4" xfId="237"/>
    <cellStyle name="SAPBEXexcBad9" xfId="238"/>
    <cellStyle name="SAPBEXexcBad9 2" xfId="239"/>
    <cellStyle name="SAPBEXexcBad9 3" xfId="240"/>
    <cellStyle name="SAPBEXexcBad9 4" xfId="241"/>
    <cellStyle name="SAPBEXexcCritical4" xfId="242"/>
    <cellStyle name="SAPBEXexcCritical4 2" xfId="243"/>
    <cellStyle name="SAPBEXexcCritical4 3" xfId="244"/>
    <cellStyle name="SAPBEXexcCritical4 4" xfId="245"/>
    <cellStyle name="SAPBEXexcCritical5" xfId="246"/>
    <cellStyle name="SAPBEXexcCritical5 2" xfId="247"/>
    <cellStyle name="SAPBEXexcCritical5 3" xfId="248"/>
    <cellStyle name="SAPBEXexcCritical5 4" xfId="249"/>
    <cellStyle name="SAPBEXexcCritical6" xfId="250"/>
    <cellStyle name="SAPBEXexcCritical6 2" xfId="251"/>
    <cellStyle name="SAPBEXexcCritical6 3" xfId="252"/>
    <cellStyle name="SAPBEXexcCritical6 4" xfId="253"/>
    <cellStyle name="SAPBEXexcGood1" xfId="254"/>
    <cellStyle name="SAPBEXexcGood1 2" xfId="255"/>
    <cellStyle name="SAPBEXexcGood1 3" xfId="256"/>
    <cellStyle name="SAPBEXexcGood1 4" xfId="257"/>
    <cellStyle name="SAPBEXexcGood2" xfId="258"/>
    <cellStyle name="SAPBEXexcGood2 2" xfId="259"/>
    <cellStyle name="SAPBEXexcGood2 3" xfId="260"/>
    <cellStyle name="SAPBEXexcGood2 4" xfId="261"/>
    <cellStyle name="SAPBEXexcGood3" xfId="262"/>
    <cellStyle name="SAPBEXexcGood3 2" xfId="263"/>
    <cellStyle name="SAPBEXexcGood3 3" xfId="264"/>
    <cellStyle name="SAPBEXexcGood3 4" xfId="265"/>
    <cellStyle name="SAPBEXfilterDrill" xfId="266"/>
    <cellStyle name="SAPBEXfilterDrill 2" xfId="267"/>
    <cellStyle name="SAPBEXfilterDrill 3" xfId="268"/>
    <cellStyle name="SAPBEXfilterDrill 4" xfId="269"/>
    <cellStyle name="SAPBEXfilterItem" xfId="270"/>
    <cellStyle name="SAPBEXfilterItem 2" xfId="271"/>
    <cellStyle name="SAPBEXfilterItem 3" xfId="272"/>
    <cellStyle name="SAPBEXfilterItem 4" xfId="273"/>
    <cellStyle name="SAPBEXfilterText" xfId="274"/>
    <cellStyle name="SAPBEXfilterText 2" xfId="275"/>
    <cellStyle name="SAPBEXfilterText 3" xfId="276"/>
    <cellStyle name="SAPBEXfilterText 4" xfId="277"/>
    <cellStyle name="SAPBEXformats" xfId="278"/>
    <cellStyle name="SAPBEXformats 2" xfId="279"/>
    <cellStyle name="SAPBEXformats 3" xfId="280"/>
    <cellStyle name="SAPBEXformats 4" xfId="281"/>
    <cellStyle name="SAPBEXheaderItem" xfId="282"/>
    <cellStyle name="SAPBEXheaderItem 2" xfId="283"/>
    <cellStyle name="SAPBEXheaderItem 3" xfId="284"/>
    <cellStyle name="SAPBEXheaderItem 4" xfId="285"/>
    <cellStyle name="SAPBEXheaderText" xfId="286"/>
    <cellStyle name="SAPBEXheaderText 2" xfId="287"/>
    <cellStyle name="SAPBEXheaderText 3" xfId="288"/>
    <cellStyle name="SAPBEXheaderText 4" xfId="289"/>
    <cellStyle name="SAPBEXHLevel0" xfId="290"/>
    <cellStyle name="SAPBEXHLevel0 2" xfId="291"/>
    <cellStyle name="SAPBEXHLevel0 3" xfId="292"/>
    <cellStyle name="SAPBEXHLevel0 4" xfId="293"/>
    <cellStyle name="SAPBEXHLevel0X" xfId="294"/>
    <cellStyle name="SAPBEXHLevel0X 2" xfId="295"/>
    <cellStyle name="SAPBEXHLevel0X 3" xfId="296"/>
    <cellStyle name="SAPBEXHLevel1" xfId="297"/>
    <cellStyle name="SAPBEXHLevel1 2" xfId="298"/>
    <cellStyle name="SAPBEXHLevel1 3" xfId="299"/>
    <cellStyle name="SAPBEXHLevel1 4" xfId="300"/>
    <cellStyle name="SAPBEXHLevel1X" xfId="301"/>
    <cellStyle name="SAPBEXHLevel1X 2" xfId="302"/>
    <cellStyle name="SAPBEXHLevel1X 3" xfId="303"/>
    <cellStyle name="SAPBEXHLevel2" xfId="304"/>
    <cellStyle name="SAPBEXHLevel2 2" xfId="305"/>
    <cellStyle name="SAPBEXHLevel2 3" xfId="306"/>
    <cellStyle name="SAPBEXHLevel2 4" xfId="307"/>
    <cellStyle name="SAPBEXHLevel2X" xfId="308"/>
    <cellStyle name="SAPBEXHLevel2X 2" xfId="309"/>
    <cellStyle name="SAPBEXHLevel2X 3" xfId="310"/>
    <cellStyle name="SAPBEXHLevel3" xfId="311"/>
    <cellStyle name="SAPBEXHLevel3 2" xfId="312"/>
    <cellStyle name="SAPBEXHLevel3 3" xfId="313"/>
    <cellStyle name="SAPBEXHLevel3 4" xfId="314"/>
    <cellStyle name="SAPBEXHLevel3X" xfId="315"/>
    <cellStyle name="SAPBEXHLevel3X 2" xfId="316"/>
    <cellStyle name="SAPBEXHLevel3X 3" xfId="317"/>
    <cellStyle name="SAPBEXinputData" xfId="318"/>
    <cellStyle name="SAPBEXinputData 2" xfId="319"/>
    <cellStyle name="SAPBEXinputData 3" xfId="320"/>
    <cellStyle name="SAPBEXItemHeader" xfId="321"/>
    <cellStyle name="SAPBEXresData" xfId="322"/>
    <cellStyle name="SAPBEXresData 2" xfId="323"/>
    <cellStyle name="SAPBEXresData 3" xfId="324"/>
    <cellStyle name="SAPBEXresDataEmph" xfId="325"/>
    <cellStyle name="SAPBEXresDataEmph 2" xfId="326"/>
    <cellStyle name="SAPBEXresDataEmph 3" xfId="327"/>
    <cellStyle name="SAPBEXresDataEmph 4" xfId="328"/>
    <cellStyle name="SAPBEXresItem" xfId="329"/>
    <cellStyle name="SAPBEXresItem 2" xfId="330"/>
    <cellStyle name="SAPBEXresItem 3" xfId="331"/>
    <cellStyle name="SAPBEXresItemX" xfId="332"/>
    <cellStyle name="SAPBEXresItemX 2" xfId="333"/>
    <cellStyle name="SAPBEXresItemX 3" xfId="334"/>
    <cellStyle name="SAPBEXstdData" xfId="335"/>
    <cellStyle name="SAPBEXstdData 2" xfId="336"/>
    <cellStyle name="SAPBEXstdDataEmph" xfId="337"/>
    <cellStyle name="SAPBEXstdDataEmph 2" xfId="338"/>
    <cellStyle name="SAPBEXstdDataEmph 3" xfId="339"/>
    <cellStyle name="SAPBEXstdDataEmph 4" xfId="340"/>
    <cellStyle name="SAPBEXstdItem" xfId="341"/>
    <cellStyle name="SAPBEXstdItem 2" xfId="342"/>
    <cellStyle name="SAPBEXstdItemX" xfId="343"/>
    <cellStyle name="SAPBEXstdItemX 2" xfId="344"/>
    <cellStyle name="SAPBEXstdItemX 3" xfId="345"/>
    <cellStyle name="SAPBEXtitle" xfId="346"/>
    <cellStyle name="SAPBEXtitle 2" xfId="347"/>
    <cellStyle name="SAPBEXtitle 3" xfId="348"/>
    <cellStyle name="SAPBEXtitle 4" xfId="349"/>
    <cellStyle name="SAPBEXunassignedItem" xfId="350"/>
    <cellStyle name="SAPBEXundefined" xfId="351"/>
    <cellStyle name="SAPBEXundefined 2" xfId="352"/>
    <cellStyle name="SAPBEXundefined 3" xfId="353"/>
    <cellStyle name="SAPBEXundefined 4" xfId="354"/>
    <cellStyle name="Sheet Title" xfId="355"/>
    <cellStyle name="Style 1" xfId="356"/>
    <cellStyle name="Title" xfId="357"/>
    <cellStyle name="Title 2" xfId="358"/>
    <cellStyle name="Title 3" xfId="359"/>
    <cellStyle name="Title 4" xfId="360"/>
    <cellStyle name="Total" xfId="361"/>
    <cellStyle name="Total 2" xfId="362"/>
    <cellStyle name="V?st." xfId="363"/>
    <cellStyle name="Warning Text" xfId="364"/>
    <cellStyle name="Warning Text 2" xfId="3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86</xdr:row>
      <xdr:rowOff>0</xdr:rowOff>
    </xdr:from>
    <xdr:to>
      <xdr:col>11</xdr:col>
      <xdr:colOff>190500</xdr:colOff>
      <xdr:row>86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392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142875</xdr:rowOff>
    </xdr:to>
    <xdr:pic>
      <xdr:nvPicPr>
        <xdr:cNvPr id="2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35"/>
  <sheetViews>
    <sheetView workbookViewId="0" topLeftCell="A1">
      <selection activeCell="O22" sqref="O22"/>
    </sheetView>
  </sheetViews>
  <sheetFormatPr defaultColWidth="9.140625" defaultRowHeight="12.75"/>
  <cols>
    <col min="1" max="1" width="49.00390625" style="32" customWidth="1"/>
    <col min="2" max="2" width="15.28125" style="32" customWidth="1"/>
    <col min="3" max="3" width="16.140625" style="32" customWidth="1"/>
    <col min="4" max="7" width="11.421875" style="32" customWidth="1"/>
    <col min="8" max="8" width="10.28125" style="32" customWidth="1"/>
    <col min="9" max="9" width="11.00390625" style="32" customWidth="1"/>
    <col min="10" max="12" width="11.421875" style="32" customWidth="1"/>
    <col min="13" max="51" width="9.140625" style="22" customWidth="1"/>
    <col min="52" max="16384" width="9.140625" style="32" customWidth="1"/>
  </cols>
  <sheetData>
    <row r="1" spans="1:13" s="7" customFormat="1" ht="45.75" customHeight="1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6"/>
    </row>
    <row r="2" spans="1:13" s="7" customFormat="1" ht="10.5" customHeight="1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6"/>
    </row>
    <row r="3" spans="1:12" s="8" customFormat="1" ht="17.2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8" customFormat="1" ht="15" customHeight="1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42" s="10" customFormat="1" ht="15.75">
      <c r="A5" s="43" t="s">
        <v>36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12" s="11" customFormat="1" ht="15.75">
      <c r="A6" s="44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12" customFormat="1" ht="15.75">
      <c r="A7" s="45" t="s">
        <v>48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s="18" customFormat="1" ht="12.75">
      <c r="A8" s="13"/>
      <c r="B8" s="14"/>
      <c r="C8" s="14"/>
      <c r="D8" s="15"/>
      <c r="E8" s="15"/>
      <c r="F8" s="14"/>
      <c r="G8" s="14"/>
      <c r="H8" s="14"/>
      <c r="I8" s="14"/>
      <c r="J8" s="15"/>
      <c r="K8" s="16"/>
      <c r="L8" s="17" t="s">
        <v>6</v>
      </c>
    </row>
    <row r="9" spans="1:12" s="19" customFormat="1" ht="25.5" customHeight="1">
      <c r="A9" s="47" t="s">
        <v>7</v>
      </c>
      <c r="B9" s="47" t="s">
        <v>8</v>
      </c>
      <c r="C9" s="47"/>
      <c r="D9" s="47" t="s">
        <v>9</v>
      </c>
      <c r="E9" s="47" t="s">
        <v>10</v>
      </c>
      <c r="F9" s="47"/>
      <c r="G9" s="47"/>
      <c r="H9" s="47"/>
      <c r="I9" s="47"/>
      <c r="J9" s="47" t="s">
        <v>11</v>
      </c>
      <c r="K9" s="47"/>
      <c r="L9" s="47" t="s">
        <v>12</v>
      </c>
    </row>
    <row r="10" spans="1:12" s="19" customFormat="1" ht="41.25">
      <c r="A10" s="47"/>
      <c r="B10" s="1" t="s">
        <v>13</v>
      </c>
      <c r="C10" s="1" t="s">
        <v>14</v>
      </c>
      <c r="D10" s="47"/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13</v>
      </c>
      <c r="K10" s="1" t="s">
        <v>20</v>
      </c>
      <c r="L10" s="47"/>
    </row>
    <row r="11" spans="1:14" s="9" customFormat="1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19"/>
      <c r="N11" s="19"/>
    </row>
    <row r="12" spans="1:51" s="23" customFormat="1" ht="12.75">
      <c r="A12" s="21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9"/>
      <c r="N12" s="1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s="23" customFormat="1" ht="24">
      <c r="A13" s="24" t="s">
        <v>21</v>
      </c>
      <c r="B13" s="36">
        <v>270000000</v>
      </c>
      <c r="C13" s="36">
        <v>270000000</v>
      </c>
      <c r="D13" s="36">
        <v>251701029</v>
      </c>
      <c r="E13" s="36">
        <v>5639094</v>
      </c>
      <c r="F13" s="36">
        <v>0</v>
      </c>
      <c r="G13" s="36">
        <v>0</v>
      </c>
      <c r="H13" s="36">
        <v>0</v>
      </c>
      <c r="I13" s="36">
        <v>0</v>
      </c>
      <c r="J13" s="36">
        <v>257340123</v>
      </c>
      <c r="K13" s="36">
        <v>257340123</v>
      </c>
      <c r="L13" s="38">
        <v>12659877</v>
      </c>
      <c r="M13" s="19"/>
      <c r="N13" s="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3" customFormat="1" ht="12.75" customHeight="1">
      <c r="A14" s="24" t="s">
        <v>24</v>
      </c>
      <c r="B14" s="36">
        <v>100000000</v>
      </c>
      <c r="C14" s="36">
        <v>100000000</v>
      </c>
      <c r="D14" s="36">
        <v>20833049</v>
      </c>
      <c r="E14" s="36">
        <v>0</v>
      </c>
      <c r="F14" s="36">
        <v>8680485</v>
      </c>
      <c r="G14" s="36">
        <v>0</v>
      </c>
      <c r="H14" s="36">
        <v>0</v>
      </c>
      <c r="I14" s="36">
        <v>74331</v>
      </c>
      <c r="J14" s="36">
        <v>12152564</v>
      </c>
      <c r="K14" s="36">
        <v>12152564</v>
      </c>
      <c r="L14" s="38">
        <v>0</v>
      </c>
      <c r="M14" s="19"/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s="23" customFormat="1" ht="12.75" customHeight="1">
      <c r="A15" s="24" t="s">
        <v>24</v>
      </c>
      <c r="B15" s="36">
        <v>100000000</v>
      </c>
      <c r="C15" s="36">
        <v>100000000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8">
        <v>100000000</v>
      </c>
      <c r="M15" s="19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s="23" customFormat="1" ht="12.75">
      <c r="A16" s="25" t="s">
        <v>29</v>
      </c>
      <c r="B16" s="36">
        <v>26109600</v>
      </c>
      <c r="C16" s="36">
        <v>26109600</v>
      </c>
      <c r="D16" s="36">
        <v>17406400</v>
      </c>
      <c r="E16" s="36">
        <v>0</v>
      </c>
      <c r="F16" s="36">
        <v>0</v>
      </c>
      <c r="G16" s="36">
        <v>0</v>
      </c>
      <c r="H16" s="36">
        <v>-17406400</v>
      </c>
      <c r="I16" s="36">
        <v>9283</v>
      </c>
      <c r="J16" s="36">
        <v>0</v>
      </c>
      <c r="K16" s="36">
        <v>0</v>
      </c>
      <c r="L16" s="38">
        <v>0</v>
      </c>
      <c r="M16" s="19"/>
      <c r="N16" s="1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s="23" customFormat="1" ht="24">
      <c r="A17" s="25" t="s">
        <v>30</v>
      </c>
      <c r="B17" s="36">
        <v>14707000</v>
      </c>
      <c r="C17" s="36">
        <v>14707000</v>
      </c>
      <c r="D17" s="36">
        <v>9804667</v>
      </c>
      <c r="E17" s="36">
        <v>0</v>
      </c>
      <c r="F17" s="36">
        <v>0</v>
      </c>
      <c r="G17" s="36">
        <v>0</v>
      </c>
      <c r="H17" s="36">
        <v>-9804667</v>
      </c>
      <c r="I17" s="36">
        <v>5229</v>
      </c>
      <c r="J17" s="36">
        <v>0</v>
      </c>
      <c r="K17" s="36">
        <v>0</v>
      </c>
      <c r="L17" s="38">
        <v>0</v>
      </c>
      <c r="M17" s="19"/>
      <c r="N17" s="1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s="23" customFormat="1" ht="12.75">
      <c r="A18" s="24" t="s">
        <v>26</v>
      </c>
      <c r="B18" s="36">
        <v>1408643</v>
      </c>
      <c r="C18" s="36">
        <v>1408643</v>
      </c>
      <c r="D18" s="36">
        <v>710368</v>
      </c>
      <c r="E18" s="36">
        <v>0</v>
      </c>
      <c r="F18" s="36">
        <v>0</v>
      </c>
      <c r="G18" s="36">
        <v>0</v>
      </c>
      <c r="H18" s="36">
        <v>-3453</v>
      </c>
      <c r="I18" s="36">
        <v>0</v>
      </c>
      <c r="J18" s="36">
        <v>706915</v>
      </c>
      <c r="K18" s="36">
        <v>706915</v>
      </c>
      <c r="L18" s="38">
        <v>701728</v>
      </c>
      <c r="M18" s="19"/>
      <c r="N18" s="1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s="23" customFormat="1" ht="12.75">
      <c r="A19" s="26" t="s">
        <v>26</v>
      </c>
      <c r="B19" s="36">
        <v>1795816</v>
      </c>
      <c r="C19" s="36">
        <v>1795816</v>
      </c>
      <c r="D19" s="36">
        <v>207745</v>
      </c>
      <c r="E19" s="36">
        <v>0</v>
      </c>
      <c r="F19" s="36">
        <v>0</v>
      </c>
      <c r="G19" s="36">
        <v>0</v>
      </c>
      <c r="H19" s="36">
        <v>184246</v>
      </c>
      <c r="I19" s="36">
        <v>0</v>
      </c>
      <c r="J19" s="36">
        <v>391991</v>
      </c>
      <c r="K19" s="36">
        <v>391991</v>
      </c>
      <c r="L19" s="38">
        <v>1403825</v>
      </c>
      <c r="M19" s="19"/>
      <c r="N19" s="19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s="23" customFormat="1" ht="36">
      <c r="A20" s="26" t="s">
        <v>38</v>
      </c>
      <c r="B20" s="36">
        <v>57070750</v>
      </c>
      <c r="C20" s="36">
        <v>57070750</v>
      </c>
      <c r="D20" s="36">
        <v>57070750</v>
      </c>
      <c r="E20" s="36">
        <v>0</v>
      </c>
      <c r="F20" s="36"/>
      <c r="G20" s="36"/>
      <c r="H20" s="36"/>
      <c r="I20" s="36"/>
      <c r="J20" s="36">
        <v>57070750</v>
      </c>
      <c r="K20" s="36">
        <v>57070750</v>
      </c>
      <c r="L20" s="38">
        <v>0</v>
      </c>
      <c r="M20" s="19"/>
      <c r="N20" s="19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</row>
    <row r="21" spans="1:51" s="28" customFormat="1" ht="12.75">
      <c r="A21" s="25" t="s">
        <v>23</v>
      </c>
      <c r="B21" s="36">
        <v>14879100</v>
      </c>
      <c r="C21" s="36">
        <v>14879100</v>
      </c>
      <c r="D21" s="36">
        <v>8559013</v>
      </c>
      <c r="E21" s="36">
        <v>0</v>
      </c>
      <c r="F21" s="36">
        <v>0</v>
      </c>
      <c r="G21" s="36">
        <v>0</v>
      </c>
      <c r="H21" s="36">
        <v>-8559013</v>
      </c>
      <c r="I21" s="36">
        <v>4565</v>
      </c>
      <c r="J21" s="36">
        <v>0</v>
      </c>
      <c r="K21" s="36">
        <v>0</v>
      </c>
      <c r="L21" s="38">
        <v>0</v>
      </c>
      <c r="M21" s="19"/>
      <c r="N21" s="19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 s="28" customFormat="1" ht="12.75">
      <c r="A22" s="25" t="s">
        <v>22</v>
      </c>
      <c r="B22" s="36">
        <v>0</v>
      </c>
      <c r="C22" s="36">
        <v>0</v>
      </c>
      <c r="D22" s="36">
        <v>0</v>
      </c>
      <c r="E22" s="36"/>
      <c r="F22" s="36"/>
      <c r="G22" s="36"/>
      <c r="H22" s="36"/>
      <c r="I22" s="36">
        <v>250</v>
      </c>
      <c r="J22" s="36">
        <v>0</v>
      </c>
      <c r="K22" s="36">
        <v>0</v>
      </c>
      <c r="L22" s="38">
        <v>0</v>
      </c>
      <c r="M22" s="19"/>
      <c r="N22" s="19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s="23" customFormat="1" ht="12.75">
      <c r="A23" s="25" t="s">
        <v>31</v>
      </c>
      <c r="B23" s="36">
        <v>14936046</v>
      </c>
      <c r="C23" s="36">
        <v>14936046</v>
      </c>
      <c r="D23" s="36">
        <v>5783476</v>
      </c>
      <c r="E23" s="36">
        <v>0</v>
      </c>
      <c r="F23" s="36">
        <v>44399</v>
      </c>
      <c r="G23" s="36">
        <v>0</v>
      </c>
      <c r="H23" s="36">
        <v>0</v>
      </c>
      <c r="I23" s="36">
        <v>64675</v>
      </c>
      <c r="J23" s="36">
        <v>5739077</v>
      </c>
      <c r="K23" s="36">
        <v>5739077</v>
      </c>
      <c r="L23" s="38">
        <v>0</v>
      </c>
      <c r="M23" s="19"/>
      <c r="N23" s="19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s="23" customFormat="1" ht="12.75">
      <c r="A24" s="24" t="s">
        <v>25</v>
      </c>
      <c r="B24" s="36">
        <v>66021000</v>
      </c>
      <c r="C24" s="36">
        <v>66021000</v>
      </c>
      <c r="D24" s="36">
        <v>46853613</v>
      </c>
      <c r="E24" s="36">
        <v>0</v>
      </c>
      <c r="F24" s="36">
        <v>0</v>
      </c>
      <c r="G24" s="36">
        <v>0</v>
      </c>
      <c r="H24" s="36">
        <v>-46853613</v>
      </c>
      <c r="I24" s="36">
        <v>23557</v>
      </c>
      <c r="J24" s="36">
        <v>0</v>
      </c>
      <c r="K24" s="36">
        <v>0</v>
      </c>
      <c r="L24" s="38">
        <v>0</v>
      </c>
      <c r="M24" s="19"/>
      <c r="N24" s="1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</row>
    <row r="25" spans="1:51" s="23" customFormat="1" ht="12.75">
      <c r="A25" s="24" t="s">
        <v>27</v>
      </c>
      <c r="B25" s="36">
        <v>55571000</v>
      </c>
      <c r="C25" s="36">
        <v>55571000</v>
      </c>
      <c r="D25" s="36">
        <v>46044540</v>
      </c>
      <c r="E25" s="36">
        <v>0</v>
      </c>
      <c r="F25" s="36">
        <v>0</v>
      </c>
      <c r="G25" s="36">
        <v>0</v>
      </c>
      <c r="H25" s="36">
        <v>-46044540</v>
      </c>
      <c r="I25" s="36">
        <v>42807</v>
      </c>
      <c r="J25" s="36">
        <v>0</v>
      </c>
      <c r="K25" s="36">
        <v>0</v>
      </c>
      <c r="L25" s="38">
        <v>0</v>
      </c>
      <c r="M25" s="19"/>
      <c r="N25" s="19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</row>
    <row r="26" spans="1:51" s="23" customFormat="1" ht="12.75" customHeight="1">
      <c r="A26" s="24" t="s">
        <v>28</v>
      </c>
      <c r="B26" s="36">
        <v>724610</v>
      </c>
      <c r="C26" s="36">
        <v>724610</v>
      </c>
      <c r="D26" s="36">
        <v>144922</v>
      </c>
      <c r="E26" s="36">
        <v>0</v>
      </c>
      <c r="F26" s="36">
        <v>45491</v>
      </c>
      <c r="G26" s="36">
        <v>0</v>
      </c>
      <c r="H26" s="36">
        <v>-99431</v>
      </c>
      <c r="I26" s="36">
        <v>0</v>
      </c>
      <c r="J26" s="36">
        <v>0</v>
      </c>
      <c r="K26" s="36">
        <v>0</v>
      </c>
      <c r="L26" s="38">
        <v>0</v>
      </c>
      <c r="M26" s="19"/>
      <c r="N26" s="1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s="23" customFormat="1" ht="12.75">
      <c r="A27" s="24" t="s">
        <v>37</v>
      </c>
      <c r="B27" s="36">
        <v>14228718</v>
      </c>
      <c r="C27" s="36">
        <v>14228718</v>
      </c>
      <c r="D27" s="36">
        <v>9512492.72</v>
      </c>
      <c r="E27" s="36">
        <v>0</v>
      </c>
      <c r="F27" s="36">
        <v>322454</v>
      </c>
      <c r="G27" s="36">
        <v>0</v>
      </c>
      <c r="H27" s="36">
        <v>0</v>
      </c>
      <c r="I27" s="36">
        <v>48806</v>
      </c>
      <c r="J27" s="36">
        <v>9190038.72</v>
      </c>
      <c r="K27" s="36">
        <v>9190038.72</v>
      </c>
      <c r="L27" s="38">
        <v>0</v>
      </c>
      <c r="M27" s="19"/>
      <c r="N27" s="1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s="23" customFormat="1" ht="12.75">
      <c r="A28" s="24" t="s">
        <v>32</v>
      </c>
      <c r="B28" s="36">
        <v>195903714</v>
      </c>
      <c r="C28" s="36">
        <v>195903714</v>
      </c>
      <c r="D28" s="36">
        <v>51248078</v>
      </c>
      <c r="E28" s="36">
        <v>1623824</v>
      </c>
      <c r="F28" s="36">
        <v>6380454</v>
      </c>
      <c r="G28" s="36">
        <v>0</v>
      </c>
      <c r="H28" s="36">
        <v>0</v>
      </c>
      <c r="I28" s="36">
        <v>0</v>
      </c>
      <c r="J28" s="36">
        <v>46491448</v>
      </c>
      <c r="K28" s="36">
        <v>46491448</v>
      </c>
      <c r="L28" s="38">
        <v>48874937</v>
      </c>
      <c r="M28" s="19"/>
      <c r="N28" s="19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s="23" customFormat="1" ht="12.75">
      <c r="A29" s="29" t="s">
        <v>33</v>
      </c>
      <c r="B29" s="35">
        <v>84100523.00000003</v>
      </c>
      <c r="C29" s="36">
        <v>84100523.00000003</v>
      </c>
      <c r="D29" s="36">
        <v>15563642</v>
      </c>
      <c r="E29" s="36">
        <v>478628</v>
      </c>
      <c r="F29" s="36">
        <v>2371504</v>
      </c>
      <c r="G29" s="36">
        <v>0</v>
      </c>
      <c r="H29" s="36">
        <v>0</v>
      </c>
      <c r="I29" s="36">
        <v>0</v>
      </c>
      <c r="J29" s="36">
        <v>13670766</v>
      </c>
      <c r="K29" s="36">
        <v>13670766</v>
      </c>
      <c r="L29" s="38">
        <v>15690447</v>
      </c>
      <c r="M29" s="19"/>
      <c r="N29" s="1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s="23" customFormat="1" ht="12.75">
      <c r="A30" s="30" t="s">
        <v>34</v>
      </c>
      <c r="B30" s="2">
        <v>1017456520</v>
      </c>
      <c r="C30" s="2">
        <v>1017456520</v>
      </c>
      <c r="D30" s="2">
        <v>541443784.72</v>
      </c>
      <c r="E30" s="2">
        <v>7741546</v>
      </c>
      <c r="F30" s="2">
        <v>17844787</v>
      </c>
      <c r="G30" s="2">
        <v>0</v>
      </c>
      <c r="H30" s="2">
        <v>-128586871</v>
      </c>
      <c r="I30" s="2">
        <v>273503</v>
      </c>
      <c r="J30" s="2">
        <v>402753672.72</v>
      </c>
      <c r="K30" s="2">
        <v>402753672.72</v>
      </c>
      <c r="L30" s="2">
        <v>179330814</v>
      </c>
      <c r="M30" s="19"/>
      <c r="N30" s="1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s="23" customFormat="1" ht="12.75">
      <c r="A31" s="30" t="str">
        <f>"TOTAL in "&amp;LEFT($A$7,LEN($A$7)-5)&amp;":"</f>
        <v>TOTAL in January - September:</v>
      </c>
      <c r="B31" s="5" t="s">
        <v>0</v>
      </c>
      <c r="C31" s="37">
        <v>1017456520</v>
      </c>
      <c r="D31" s="37">
        <v>541443784.72</v>
      </c>
      <c r="E31" s="37">
        <v>7741546</v>
      </c>
      <c r="F31" s="37">
        <v>17844787</v>
      </c>
      <c r="G31" s="37">
        <v>0</v>
      </c>
      <c r="H31" s="37">
        <v>-128586871</v>
      </c>
      <c r="I31" s="37">
        <v>273503</v>
      </c>
      <c r="J31" s="5" t="s">
        <v>0</v>
      </c>
      <c r="K31" s="37">
        <v>402753672.72</v>
      </c>
      <c r="L31" s="2">
        <v>179330814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ht="14.25" customHeight="1">
      <c r="A32" s="31"/>
    </row>
    <row r="33" ht="14.25" customHeight="1">
      <c r="A33" s="33" t="s">
        <v>35</v>
      </c>
    </row>
    <row r="34" spans="1:11" ht="15.75">
      <c r="A34" s="31"/>
      <c r="J34" s="34"/>
      <c r="K34" s="34"/>
    </row>
    <row r="35" ht="15.75">
      <c r="J35" s="34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35"/>
  <sheetViews>
    <sheetView workbookViewId="0" topLeftCell="A1">
      <selection activeCell="M12" sqref="M12"/>
    </sheetView>
  </sheetViews>
  <sheetFormatPr defaultColWidth="9.140625" defaultRowHeight="12.75"/>
  <cols>
    <col min="1" max="1" width="49.00390625" style="32" customWidth="1"/>
    <col min="2" max="2" width="15.28125" style="32" customWidth="1"/>
    <col min="3" max="3" width="16.140625" style="32" customWidth="1"/>
    <col min="4" max="7" width="11.421875" style="32" customWidth="1"/>
    <col min="8" max="8" width="10.28125" style="32" customWidth="1"/>
    <col min="9" max="9" width="11.00390625" style="32" customWidth="1"/>
    <col min="10" max="12" width="11.421875" style="32" customWidth="1"/>
    <col min="13" max="51" width="9.140625" style="22" customWidth="1"/>
    <col min="52" max="16384" width="9.140625" style="32" customWidth="1"/>
  </cols>
  <sheetData>
    <row r="1" spans="1:13" s="7" customFormat="1" ht="45.75" customHeight="1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6"/>
    </row>
    <row r="2" spans="1:13" s="7" customFormat="1" ht="10.5" customHeight="1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6"/>
    </row>
    <row r="3" spans="1:12" s="8" customFormat="1" ht="17.2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8" customFormat="1" ht="15" customHeight="1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42" s="10" customFormat="1" ht="15.75">
      <c r="A5" s="43" t="s">
        <v>36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12" s="11" customFormat="1" ht="15.75">
      <c r="A6" s="44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12" customFormat="1" ht="15.75">
      <c r="A7" s="45" t="s">
        <v>49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s="18" customFormat="1" ht="12.75">
      <c r="A8" s="13"/>
      <c r="B8" s="14"/>
      <c r="C8" s="14"/>
      <c r="D8" s="15"/>
      <c r="E8" s="15"/>
      <c r="F8" s="14"/>
      <c r="G8" s="14"/>
      <c r="H8" s="14"/>
      <c r="I8" s="14"/>
      <c r="J8" s="15"/>
      <c r="K8" s="16"/>
      <c r="L8" s="17" t="s">
        <v>6</v>
      </c>
    </row>
    <row r="9" spans="1:12" s="19" customFormat="1" ht="25.5" customHeight="1">
      <c r="A9" s="47" t="s">
        <v>7</v>
      </c>
      <c r="B9" s="47" t="s">
        <v>8</v>
      </c>
      <c r="C9" s="47"/>
      <c r="D9" s="47" t="s">
        <v>9</v>
      </c>
      <c r="E9" s="47" t="s">
        <v>10</v>
      </c>
      <c r="F9" s="47"/>
      <c r="G9" s="47"/>
      <c r="H9" s="47"/>
      <c r="I9" s="47"/>
      <c r="J9" s="47" t="s">
        <v>11</v>
      </c>
      <c r="K9" s="47"/>
      <c r="L9" s="47" t="s">
        <v>12</v>
      </c>
    </row>
    <row r="10" spans="1:12" s="19" customFormat="1" ht="41.25">
      <c r="A10" s="47"/>
      <c r="B10" s="1" t="s">
        <v>13</v>
      </c>
      <c r="C10" s="1" t="s">
        <v>14</v>
      </c>
      <c r="D10" s="47"/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13</v>
      </c>
      <c r="K10" s="1" t="s">
        <v>20</v>
      </c>
      <c r="L10" s="47"/>
    </row>
    <row r="11" spans="1:14" s="9" customFormat="1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19"/>
      <c r="N11" s="19"/>
    </row>
    <row r="12" spans="1:51" s="23" customFormat="1" ht="12.75">
      <c r="A12" s="21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9"/>
      <c r="N12" s="1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s="23" customFormat="1" ht="24">
      <c r="A13" s="24" t="s">
        <v>21</v>
      </c>
      <c r="B13" s="36">
        <v>270000000</v>
      </c>
      <c r="C13" s="36">
        <v>270000000</v>
      </c>
      <c r="D13" s="36">
        <v>251701029</v>
      </c>
      <c r="E13" s="36">
        <v>7630384.94</v>
      </c>
      <c r="F13" s="36">
        <v>0</v>
      </c>
      <c r="G13" s="36">
        <v>0</v>
      </c>
      <c r="H13" s="36">
        <v>0</v>
      </c>
      <c r="I13" s="36">
        <v>0</v>
      </c>
      <c r="J13" s="36">
        <v>259331414.25</v>
      </c>
      <c r="K13" s="36">
        <v>259331414.25</v>
      </c>
      <c r="L13" s="38">
        <v>10668585.75</v>
      </c>
      <c r="M13" s="19"/>
      <c r="N13" s="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3" customFormat="1" ht="12.75" customHeight="1">
      <c r="A14" s="24" t="s">
        <v>24</v>
      </c>
      <c r="B14" s="36">
        <v>100000000</v>
      </c>
      <c r="C14" s="36">
        <v>100000000</v>
      </c>
      <c r="D14" s="36">
        <v>20833049</v>
      </c>
      <c r="E14" s="36">
        <v>0</v>
      </c>
      <c r="F14" s="36">
        <v>8680484.37</v>
      </c>
      <c r="G14" s="36">
        <v>0</v>
      </c>
      <c r="H14" s="36">
        <v>0</v>
      </c>
      <c r="I14" s="36">
        <v>74331.34</v>
      </c>
      <c r="J14" s="36">
        <v>12152564.63</v>
      </c>
      <c r="K14" s="36">
        <v>12152564.63</v>
      </c>
      <c r="L14" s="38">
        <v>0</v>
      </c>
      <c r="M14" s="19"/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s="23" customFormat="1" ht="12.75" customHeight="1">
      <c r="A15" s="24" t="s">
        <v>24</v>
      </c>
      <c r="B15" s="36">
        <v>100000000</v>
      </c>
      <c r="C15" s="36">
        <v>100000000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8">
        <v>100000000</v>
      </c>
      <c r="M15" s="19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s="23" customFormat="1" ht="12.75">
      <c r="A16" s="25" t="s">
        <v>29</v>
      </c>
      <c r="B16" s="36">
        <v>26109600</v>
      </c>
      <c r="C16" s="36">
        <v>26109600</v>
      </c>
      <c r="D16" s="36">
        <v>17406400</v>
      </c>
      <c r="E16" s="36">
        <v>0</v>
      </c>
      <c r="F16" s="36">
        <v>0</v>
      </c>
      <c r="G16" s="36">
        <v>0</v>
      </c>
      <c r="H16" s="36">
        <v>-17406400</v>
      </c>
      <c r="I16" s="36">
        <v>9283.41</v>
      </c>
      <c r="J16" s="36">
        <v>0</v>
      </c>
      <c r="K16" s="36">
        <v>0</v>
      </c>
      <c r="L16" s="38">
        <v>0</v>
      </c>
      <c r="M16" s="19"/>
      <c r="N16" s="1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s="23" customFormat="1" ht="24">
      <c r="A17" s="25" t="s">
        <v>30</v>
      </c>
      <c r="B17" s="36">
        <v>14707000</v>
      </c>
      <c r="C17" s="36">
        <v>14707000</v>
      </c>
      <c r="D17" s="36">
        <v>9804667</v>
      </c>
      <c r="E17" s="36">
        <v>0</v>
      </c>
      <c r="F17" s="36">
        <v>0</v>
      </c>
      <c r="G17" s="36">
        <v>0</v>
      </c>
      <c r="H17" s="36">
        <v>-9804666.69</v>
      </c>
      <c r="I17" s="36">
        <v>5229.16</v>
      </c>
      <c r="J17" s="36">
        <v>0.31000000052154064</v>
      </c>
      <c r="K17" s="36">
        <v>0.31000000052154064</v>
      </c>
      <c r="L17" s="38">
        <v>0</v>
      </c>
      <c r="M17" s="19"/>
      <c r="N17" s="1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s="23" customFormat="1" ht="12.75">
      <c r="A18" s="24" t="s">
        <v>26</v>
      </c>
      <c r="B18" s="36">
        <v>1408643</v>
      </c>
      <c r="C18" s="36">
        <v>1408643</v>
      </c>
      <c r="D18" s="36">
        <v>710368</v>
      </c>
      <c r="E18" s="36">
        <v>0</v>
      </c>
      <c r="F18" s="36">
        <v>0</v>
      </c>
      <c r="G18" s="36">
        <v>0</v>
      </c>
      <c r="H18" s="36">
        <v>-3453</v>
      </c>
      <c r="I18" s="36">
        <v>0</v>
      </c>
      <c r="J18" s="36">
        <v>706915</v>
      </c>
      <c r="K18" s="36">
        <v>706915</v>
      </c>
      <c r="L18" s="38">
        <v>701728</v>
      </c>
      <c r="M18" s="19"/>
      <c r="N18" s="1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s="23" customFormat="1" ht="12.75">
      <c r="A19" s="26" t="s">
        <v>26</v>
      </c>
      <c r="B19" s="36">
        <v>1795816</v>
      </c>
      <c r="C19" s="36">
        <v>1795816</v>
      </c>
      <c r="D19" s="36">
        <v>207745</v>
      </c>
      <c r="E19" s="36">
        <v>0</v>
      </c>
      <c r="F19" s="36">
        <v>0</v>
      </c>
      <c r="G19" s="36">
        <v>0</v>
      </c>
      <c r="H19" s="36">
        <v>184246</v>
      </c>
      <c r="I19" s="36">
        <v>0</v>
      </c>
      <c r="J19" s="36">
        <v>391991</v>
      </c>
      <c r="K19" s="36">
        <v>391991</v>
      </c>
      <c r="L19" s="38">
        <v>1403825</v>
      </c>
      <c r="M19" s="19"/>
      <c r="N19" s="19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s="23" customFormat="1" ht="36">
      <c r="A20" s="26" t="s">
        <v>38</v>
      </c>
      <c r="B20" s="36">
        <v>57070750</v>
      </c>
      <c r="C20" s="36">
        <v>57070750</v>
      </c>
      <c r="D20" s="36">
        <v>57070750</v>
      </c>
      <c r="E20" s="36">
        <v>0</v>
      </c>
      <c r="F20" s="36"/>
      <c r="G20" s="36"/>
      <c r="H20" s="36"/>
      <c r="I20" s="36"/>
      <c r="J20" s="36">
        <v>57070750</v>
      </c>
      <c r="K20" s="36">
        <v>57070750</v>
      </c>
      <c r="L20" s="38">
        <v>0</v>
      </c>
      <c r="M20" s="19"/>
      <c r="N20" s="19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</row>
    <row r="21" spans="1:51" s="28" customFormat="1" ht="12.75">
      <c r="A21" s="25" t="s">
        <v>23</v>
      </c>
      <c r="B21" s="36">
        <v>14879100</v>
      </c>
      <c r="C21" s="36">
        <v>14879100</v>
      </c>
      <c r="D21" s="36">
        <v>8559013</v>
      </c>
      <c r="E21" s="36">
        <v>0</v>
      </c>
      <c r="F21" s="36">
        <v>0</v>
      </c>
      <c r="G21" s="36">
        <v>0</v>
      </c>
      <c r="H21" s="36">
        <v>-8559013.31</v>
      </c>
      <c r="I21" s="36">
        <v>4564.81</v>
      </c>
      <c r="J21" s="36">
        <v>-0.31000000052154064</v>
      </c>
      <c r="K21" s="36">
        <v>-0.31000000052154064</v>
      </c>
      <c r="L21" s="38">
        <v>0</v>
      </c>
      <c r="M21" s="19"/>
      <c r="N21" s="19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 s="28" customFormat="1" ht="12.75">
      <c r="A22" s="25" t="s">
        <v>22</v>
      </c>
      <c r="B22" s="36">
        <v>0</v>
      </c>
      <c r="C22" s="36">
        <v>0</v>
      </c>
      <c r="D22" s="36">
        <v>0</v>
      </c>
      <c r="E22" s="36"/>
      <c r="F22" s="36"/>
      <c r="G22" s="36"/>
      <c r="H22" s="36"/>
      <c r="I22" s="36">
        <v>250.26</v>
      </c>
      <c r="J22" s="36">
        <v>0</v>
      </c>
      <c r="K22" s="36">
        <v>0</v>
      </c>
      <c r="L22" s="38">
        <v>0</v>
      </c>
      <c r="M22" s="19"/>
      <c r="N22" s="19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s="23" customFormat="1" ht="12.75">
      <c r="A23" s="25" t="s">
        <v>31</v>
      </c>
      <c r="B23" s="36">
        <v>14936046</v>
      </c>
      <c r="C23" s="36">
        <v>14936046</v>
      </c>
      <c r="D23" s="36">
        <v>5783476</v>
      </c>
      <c r="E23" s="36">
        <v>0</v>
      </c>
      <c r="F23" s="36">
        <v>44399.35</v>
      </c>
      <c r="G23" s="36">
        <v>0</v>
      </c>
      <c r="H23" s="36">
        <v>0</v>
      </c>
      <c r="I23" s="36">
        <v>65153.26</v>
      </c>
      <c r="J23" s="36">
        <v>5739076.65</v>
      </c>
      <c r="K23" s="36">
        <v>5739076.65</v>
      </c>
      <c r="L23" s="38">
        <v>0</v>
      </c>
      <c r="M23" s="19"/>
      <c r="N23" s="19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s="23" customFormat="1" ht="12.75">
      <c r="A24" s="24" t="s">
        <v>25</v>
      </c>
      <c r="B24" s="36">
        <v>66021000</v>
      </c>
      <c r="C24" s="36">
        <v>66021000</v>
      </c>
      <c r="D24" s="36">
        <v>46853613</v>
      </c>
      <c r="E24" s="36">
        <v>0</v>
      </c>
      <c r="F24" s="36">
        <v>0</v>
      </c>
      <c r="G24" s="36">
        <v>0</v>
      </c>
      <c r="H24" s="36">
        <v>-46853612.99</v>
      </c>
      <c r="I24" s="36">
        <v>24858.45</v>
      </c>
      <c r="J24" s="36">
        <v>0.009999997913837433</v>
      </c>
      <c r="K24" s="36">
        <v>0.009999997913837433</v>
      </c>
      <c r="L24" s="38">
        <v>0</v>
      </c>
      <c r="M24" s="19"/>
      <c r="N24" s="1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</row>
    <row r="25" spans="1:51" s="23" customFormat="1" ht="12.75">
      <c r="A25" s="24" t="s">
        <v>27</v>
      </c>
      <c r="B25" s="36">
        <v>55571000</v>
      </c>
      <c r="C25" s="36">
        <v>55571000</v>
      </c>
      <c r="D25" s="36">
        <v>46044540</v>
      </c>
      <c r="E25" s="36">
        <v>0</v>
      </c>
      <c r="F25" s="36">
        <v>0</v>
      </c>
      <c r="G25" s="36">
        <v>0</v>
      </c>
      <c r="H25" s="36">
        <v>-46044540.44</v>
      </c>
      <c r="I25" s="36">
        <v>42807.31</v>
      </c>
      <c r="J25" s="36">
        <v>-0.4399999976158142</v>
      </c>
      <c r="K25" s="36">
        <v>-0.4399999976158142</v>
      </c>
      <c r="L25" s="38">
        <v>0</v>
      </c>
      <c r="M25" s="19"/>
      <c r="N25" s="19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</row>
    <row r="26" spans="1:51" s="23" customFormat="1" ht="12.75" customHeight="1">
      <c r="A26" s="24" t="s">
        <v>28</v>
      </c>
      <c r="B26" s="36">
        <v>724610</v>
      </c>
      <c r="C26" s="36">
        <v>724610</v>
      </c>
      <c r="D26" s="36">
        <v>144922</v>
      </c>
      <c r="E26" s="36">
        <v>0</v>
      </c>
      <c r="F26" s="36">
        <v>45491</v>
      </c>
      <c r="G26" s="36">
        <v>0</v>
      </c>
      <c r="H26" s="36">
        <v>-99431</v>
      </c>
      <c r="I26" s="36">
        <v>0</v>
      </c>
      <c r="J26" s="36">
        <v>0</v>
      </c>
      <c r="K26" s="36">
        <v>0</v>
      </c>
      <c r="L26" s="38">
        <v>0</v>
      </c>
      <c r="M26" s="19"/>
      <c r="N26" s="1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s="23" customFormat="1" ht="12.75">
      <c r="A27" s="24" t="s">
        <v>37</v>
      </c>
      <c r="B27" s="36">
        <v>14228718</v>
      </c>
      <c r="C27" s="36">
        <v>14228718</v>
      </c>
      <c r="D27" s="36">
        <v>9512492.72</v>
      </c>
      <c r="E27" s="36">
        <v>0</v>
      </c>
      <c r="F27" s="36">
        <v>358466.01</v>
      </c>
      <c r="G27" s="36">
        <v>0</v>
      </c>
      <c r="H27" s="36">
        <v>0</v>
      </c>
      <c r="I27" s="36">
        <v>53985.08</v>
      </c>
      <c r="J27" s="36">
        <v>9154026.71</v>
      </c>
      <c r="K27" s="36">
        <v>9154026.71</v>
      </c>
      <c r="L27" s="38">
        <v>0</v>
      </c>
      <c r="M27" s="19"/>
      <c r="N27" s="1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s="23" customFormat="1" ht="12.75">
      <c r="A28" s="24" t="s">
        <v>32</v>
      </c>
      <c r="B28" s="36">
        <v>195903714</v>
      </c>
      <c r="C28" s="36">
        <v>195903714</v>
      </c>
      <c r="D28" s="36">
        <v>51248078</v>
      </c>
      <c r="E28" s="36">
        <v>1876522</v>
      </c>
      <c r="F28" s="36">
        <v>7141239</v>
      </c>
      <c r="G28" s="36">
        <v>0</v>
      </c>
      <c r="H28" s="36">
        <v>0</v>
      </c>
      <c r="I28" s="36">
        <v>0</v>
      </c>
      <c r="J28" s="36">
        <v>45983361</v>
      </c>
      <c r="K28" s="36">
        <v>45983361</v>
      </c>
      <c r="L28" s="38">
        <v>48622239.11</v>
      </c>
      <c r="M28" s="19"/>
      <c r="N28" s="19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s="23" customFormat="1" ht="12.75">
      <c r="A29" s="29" t="s">
        <v>33</v>
      </c>
      <c r="B29" s="35">
        <v>84100523.00000003</v>
      </c>
      <c r="C29" s="36">
        <v>84100523.00000003</v>
      </c>
      <c r="D29" s="36">
        <v>15563642</v>
      </c>
      <c r="E29" s="36">
        <v>514228</v>
      </c>
      <c r="F29" s="36">
        <v>2620212</v>
      </c>
      <c r="G29" s="36">
        <v>0</v>
      </c>
      <c r="H29" s="36">
        <v>0</v>
      </c>
      <c r="I29" s="36">
        <v>0</v>
      </c>
      <c r="J29" s="36">
        <v>13457658</v>
      </c>
      <c r="K29" s="36">
        <v>13457658</v>
      </c>
      <c r="L29" s="38">
        <v>15654846.86</v>
      </c>
      <c r="M29" s="19"/>
      <c r="N29" s="1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s="23" customFormat="1" ht="12.75">
      <c r="A30" s="30" t="s">
        <v>34</v>
      </c>
      <c r="B30" s="2">
        <v>1017456520</v>
      </c>
      <c r="C30" s="2">
        <v>1017456520</v>
      </c>
      <c r="D30" s="2">
        <v>541443784.72</v>
      </c>
      <c r="E30" s="2">
        <v>10021134.940000001</v>
      </c>
      <c r="F30" s="2">
        <v>18890291.729999997</v>
      </c>
      <c r="G30" s="2">
        <v>0</v>
      </c>
      <c r="H30" s="2">
        <v>-128586871.43</v>
      </c>
      <c r="I30" s="2">
        <v>280463.08</v>
      </c>
      <c r="J30" s="2">
        <v>403987756.80999994</v>
      </c>
      <c r="K30" s="2">
        <v>403987756.80999994</v>
      </c>
      <c r="L30" s="2">
        <v>177051224.72000003</v>
      </c>
      <c r="M30" s="19"/>
      <c r="N30" s="1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s="23" customFormat="1" ht="12.75">
      <c r="A31" s="30" t="str">
        <f>"TOTAL in "&amp;LEFT($A$7,LEN($A$7)-5)&amp;":"</f>
        <v>TOTAL in January - October:</v>
      </c>
      <c r="B31" s="5" t="s">
        <v>0</v>
      </c>
      <c r="C31" s="37">
        <v>1017456520</v>
      </c>
      <c r="D31" s="37">
        <v>541443784.72</v>
      </c>
      <c r="E31" s="37">
        <v>10021134.940000001</v>
      </c>
      <c r="F31" s="37">
        <v>18890291.729999997</v>
      </c>
      <c r="G31" s="37">
        <v>0</v>
      </c>
      <c r="H31" s="37">
        <v>-128586871.43</v>
      </c>
      <c r="I31" s="37">
        <v>280463.08</v>
      </c>
      <c r="J31" s="5" t="s">
        <v>0</v>
      </c>
      <c r="K31" s="37">
        <v>403987756.80999994</v>
      </c>
      <c r="L31" s="2">
        <v>177051224.72000003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ht="14.25" customHeight="1">
      <c r="A32" s="31"/>
    </row>
    <row r="33" ht="14.25" customHeight="1">
      <c r="A33" s="33" t="s">
        <v>35</v>
      </c>
    </row>
    <row r="34" spans="1:11" ht="15.75">
      <c r="A34" s="31"/>
      <c r="J34" s="34"/>
      <c r="K34" s="34"/>
    </row>
    <row r="35" ht="15.75">
      <c r="J35" s="34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35"/>
  <sheetViews>
    <sheetView workbookViewId="0" topLeftCell="A1">
      <selection activeCell="B33" sqref="B33"/>
    </sheetView>
  </sheetViews>
  <sheetFormatPr defaultColWidth="9.140625" defaultRowHeight="12.75"/>
  <cols>
    <col min="1" max="1" width="49.00390625" style="32" customWidth="1"/>
    <col min="2" max="2" width="15.28125" style="32" customWidth="1"/>
    <col min="3" max="3" width="16.140625" style="32" customWidth="1"/>
    <col min="4" max="7" width="11.421875" style="32" customWidth="1"/>
    <col min="8" max="8" width="10.28125" style="32" customWidth="1"/>
    <col min="9" max="9" width="11.00390625" style="32" customWidth="1"/>
    <col min="10" max="12" width="11.421875" style="32" customWidth="1"/>
    <col min="13" max="51" width="9.140625" style="22" customWidth="1"/>
    <col min="52" max="16384" width="9.140625" style="32" customWidth="1"/>
  </cols>
  <sheetData>
    <row r="1" spans="1:13" s="7" customFormat="1" ht="45.75" customHeight="1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6"/>
    </row>
    <row r="2" spans="1:13" s="7" customFormat="1" ht="10.5" customHeight="1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6"/>
    </row>
    <row r="3" spans="1:12" s="8" customFormat="1" ht="17.2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8" customFormat="1" ht="15" customHeight="1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42" s="10" customFormat="1" ht="15.75">
      <c r="A5" s="43" t="s">
        <v>36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12" s="11" customFormat="1" ht="15.75">
      <c r="A6" s="44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12" customFormat="1" ht="15.75">
      <c r="A7" s="45" t="s">
        <v>50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s="18" customFormat="1" ht="12.75">
      <c r="A8" s="13"/>
      <c r="B8" s="14"/>
      <c r="C8" s="14"/>
      <c r="D8" s="15"/>
      <c r="E8" s="15"/>
      <c r="F8" s="14"/>
      <c r="G8" s="14"/>
      <c r="H8" s="14"/>
      <c r="I8" s="14"/>
      <c r="J8" s="15"/>
      <c r="K8" s="16"/>
      <c r="L8" s="17" t="s">
        <v>6</v>
      </c>
    </row>
    <row r="9" spans="1:12" s="19" customFormat="1" ht="25.5" customHeight="1">
      <c r="A9" s="47" t="s">
        <v>7</v>
      </c>
      <c r="B9" s="47" t="s">
        <v>8</v>
      </c>
      <c r="C9" s="47"/>
      <c r="D9" s="47" t="s">
        <v>9</v>
      </c>
      <c r="E9" s="47" t="s">
        <v>10</v>
      </c>
      <c r="F9" s="47"/>
      <c r="G9" s="47"/>
      <c r="H9" s="47"/>
      <c r="I9" s="47"/>
      <c r="J9" s="47" t="s">
        <v>11</v>
      </c>
      <c r="K9" s="47"/>
      <c r="L9" s="47" t="s">
        <v>12</v>
      </c>
    </row>
    <row r="10" spans="1:12" s="19" customFormat="1" ht="41.25">
      <c r="A10" s="47"/>
      <c r="B10" s="1" t="s">
        <v>13</v>
      </c>
      <c r="C10" s="1" t="s">
        <v>14</v>
      </c>
      <c r="D10" s="47"/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13</v>
      </c>
      <c r="K10" s="1" t="s">
        <v>20</v>
      </c>
      <c r="L10" s="47"/>
    </row>
    <row r="11" spans="1:14" s="9" customFormat="1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19"/>
      <c r="N11" s="19"/>
    </row>
    <row r="12" spans="1:51" s="23" customFormat="1" ht="12.75">
      <c r="A12" s="21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9"/>
      <c r="N12" s="1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s="23" customFormat="1" ht="24">
      <c r="A13" s="24" t="s">
        <v>21</v>
      </c>
      <c r="B13" s="36">
        <v>270000000</v>
      </c>
      <c r="C13" s="36">
        <v>270000000</v>
      </c>
      <c r="D13" s="36">
        <v>251701029</v>
      </c>
      <c r="E13" s="36">
        <v>8721371.32</v>
      </c>
      <c r="F13" s="36">
        <v>0</v>
      </c>
      <c r="G13" s="36">
        <v>0</v>
      </c>
      <c r="H13" s="36">
        <v>0</v>
      </c>
      <c r="I13" s="36">
        <v>0</v>
      </c>
      <c r="J13" s="36">
        <v>263465849</v>
      </c>
      <c r="K13" s="36">
        <v>263465849</v>
      </c>
      <c r="L13" s="38">
        <v>6534151</v>
      </c>
      <c r="M13" s="19"/>
      <c r="N13" s="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3" customFormat="1" ht="12.75" customHeight="1">
      <c r="A14" s="24" t="s">
        <v>24</v>
      </c>
      <c r="B14" s="36">
        <v>100000000</v>
      </c>
      <c r="C14" s="36">
        <v>100000000</v>
      </c>
      <c r="D14" s="36">
        <v>20833049</v>
      </c>
      <c r="E14" s="36">
        <v>0</v>
      </c>
      <c r="F14" s="36">
        <v>8680484.37</v>
      </c>
      <c r="G14" s="36">
        <v>0</v>
      </c>
      <c r="H14" s="36">
        <v>0</v>
      </c>
      <c r="I14" s="36">
        <v>81696.67</v>
      </c>
      <c r="J14" s="36">
        <v>12152564.63</v>
      </c>
      <c r="K14" s="36">
        <v>12152564.63</v>
      </c>
      <c r="L14" s="38">
        <v>0</v>
      </c>
      <c r="M14" s="19"/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s="23" customFormat="1" ht="12.75" customHeight="1">
      <c r="A15" s="24" t="s">
        <v>24</v>
      </c>
      <c r="B15" s="36">
        <v>100000000</v>
      </c>
      <c r="C15" s="36">
        <v>100000000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8">
        <v>100000000</v>
      </c>
      <c r="M15" s="19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s="23" customFormat="1" ht="12.75">
      <c r="A16" s="25" t="s">
        <v>29</v>
      </c>
      <c r="B16" s="36">
        <v>26109600</v>
      </c>
      <c r="C16" s="36">
        <v>26109600</v>
      </c>
      <c r="D16" s="36">
        <v>17406400</v>
      </c>
      <c r="E16" s="36">
        <v>0</v>
      </c>
      <c r="F16" s="36">
        <v>0</v>
      </c>
      <c r="G16" s="36">
        <v>0</v>
      </c>
      <c r="H16" s="36">
        <v>-17406400</v>
      </c>
      <c r="I16" s="36">
        <v>9283.41</v>
      </c>
      <c r="J16" s="36">
        <v>0</v>
      </c>
      <c r="K16" s="36">
        <v>0</v>
      </c>
      <c r="L16" s="38">
        <v>0</v>
      </c>
      <c r="M16" s="19"/>
      <c r="N16" s="1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s="23" customFormat="1" ht="24">
      <c r="A17" s="25" t="s">
        <v>30</v>
      </c>
      <c r="B17" s="36">
        <v>14707000</v>
      </c>
      <c r="C17" s="36">
        <v>14707000</v>
      </c>
      <c r="D17" s="36">
        <v>9804667</v>
      </c>
      <c r="E17" s="36">
        <v>0</v>
      </c>
      <c r="F17" s="36">
        <v>0</v>
      </c>
      <c r="G17" s="36">
        <v>0</v>
      </c>
      <c r="H17" s="36">
        <v>-9804666.69</v>
      </c>
      <c r="I17" s="36">
        <v>5229.16</v>
      </c>
      <c r="J17" s="36">
        <v>0.31000000052154064</v>
      </c>
      <c r="K17" s="36">
        <v>0.31000000052154064</v>
      </c>
      <c r="L17" s="38">
        <v>0</v>
      </c>
      <c r="M17" s="19"/>
      <c r="N17" s="1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s="23" customFormat="1" ht="12.75">
      <c r="A18" s="24" t="s">
        <v>26</v>
      </c>
      <c r="B18" s="36">
        <v>1408643</v>
      </c>
      <c r="C18" s="36">
        <v>1408643</v>
      </c>
      <c r="D18" s="36">
        <v>710368</v>
      </c>
      <c r="E18" s="36">
        <v>0</v>
      </c>
      <c r="F18" s="36">
        <v>0</v>
      </c>
      <c r="G18" s="36">
        <v>0</v>
      </c>
      <c r="H18" s="36">
        <v>-3453</v>
      </c>
      <c r="I18" s="36">
        <v>0</v>
      </c>
      <c r="J18" s="36">
        <v>706915</v>
      </c>
      <c r="K18" s="36">
        <v>706915</v>
      </c>
      <c r="L18" s="38">
        <v>701728</v>
      </c>
      <c r="M18" s="19"/>
      <c r="N18" s="1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s="23" customFormat="1" ht="12.75">
      <c r="A19" s="26" t="s">
        <v>26</v>
      </c>
      <c r="B19" s="36">
        <v>1795816</v>
      </c>
      <c r="C19" s="36">
        <v>1795816</v>
      </c>
      <c r="D19" s="36">
        <v>207745</v>
      </c>
      <c r="E19" s="36">
        <v>0</v>
      </c>
      <c r="F19" s="36">
        <v>0</v>
      </c>
      <c r="G19" s="36">
        <v>0</v>
      </c>
      <c r="H19" s="36">
        <v>184246</v>
      </c>
      <c r="I19" s="36">
        <v>0</v>
      </c>
      <c r="J19" s="36">
        <v>391991</v>
      </c>
      <c r="K19" s="36">
        <v>391991</v>
      </c>
      <c r="L19" s="38">
        <v>1403825</v>
      </c>
      <c r="M19" s="19"/>
      <c r="N19" s="19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s="23" customFormat="1" ht="36">
      <c r="A20" s="26" t="s">
        <v>38</v>
      </c>
      <c r="B20" s="36">
        <v>57070750</v>
      </c>
      <c r="C20" s="36">
        <v>57070750</v>
      </c>
      <c r="D20" s="36">
        <v>57070750</v>
      </c>
      <c r="E20" s="36">
        <v>0</v>
      </c>
      <c r="F20" s="36"/>
      <c r="G20" s="36"/>
      <c r="H20" s="36"/>
      <c r="I20" s="36"/>
      <c r="J20" s="36">
        <v>57070750</v>
      </c>
      <c r="K20" s="36">
        <v>57070750</v>
      </c>
      <c r="L20" s="38">
        <v>0</v>
      </c>
      <c r="M20" s="19"/>
      <c r="N20" s="19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</row>
    <row r="21" spans="1:51" s="28" customFormat="1" ht="12.75">
      <c r="A21" s="25" t="s">
        <v>23</v>
      </c>
      <c r="B21" s="36">
        <v>14879100</v>
      </c>
      <c r="C21" s="36">
        <v>14879100</v>
      </c>
      <c r="D21" s="36">
        <v>8559013</v>
      </c>
      <c r="E21" s="36">
        <v>0</v>
      </c>
      <c r="F21" s="36">
        <v>0</v>
      </c>
      <c r="G21" s="36">
        <v>0</v>
      </c>
      <c r="H21" s="36">
        <v>-8559013.31</v>
      </c>
      <c r="I21" s="36">
        <v>4564.81</v>
      </c>
      <c r="J21" s="36">
        <v>-0.31000000052154064</v>
      </c>
      <c r="K21" s="36">
        <v>-0.31000000052154064</v>
      </c>
      <c r="L21" s="38">
        <v>0</v>
      </c>
      <c r="M21" s="19"/>
      <c r="N21" s="19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 s="28" customFormat="1" ht="12.75">
      <c r="A22" s="25" t="s">
        <v>22</v>
      </c>
      <c r="B22" s="36">
        <v>0</v>
      </c>
      <c r="C22" s="36">
        <v>0</v>
      </c>
      <c r="D22" s="36">
        <v>0</v>
      </c>
      <c r="E22" s="36"/>
      <c r="F22" s="36"/>
      <c r="G22" s="36"/>
      <c r="H22" s="36"/>
      <c r="I22" s="36">
        <v>250.26</v>
      </c>
      <c r="J22" s="36">
        <v>0</v>
      </c>
      <c r="K22" s="36">
        <v>0</v>
      </c>
      <c r="L22" s="38">
        <v>0</v>
      </c>
      <c r="M22" s="19"/>
      <c r="N22" s="19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s="23" customFormat="1" ht="12.75">
      <c r="A23" s="25" t="s">
        <v>31</v>
      </c>
      <c r="B23" s="36">
        <v>14936046</v>
      </c>
      <c r="C23" s="36">
        <v>14936046</v>
      </c>
      <c r="D23" s="36">
        <v>5783476</v>
      </c>
      <c r="E23" s="36">
        <v>0</v>
      </c>
      <c r="F23" s="36">
        <v>44399.35</v>
      </c>
      <c r="G23" s="36">
        <v>0</v>
      </c>
      <c r="H23" s="36">
        <v>0</v>
      </c>
      <c r="I23" s="36">
        <v>65647.46</v>
      </c>
      <c r="J23" s="36">
        <v>5739076.65</v>
      </c>
      <c r="K23" s="36">
        <v>5739076.65</v>
      </c>
      <c r="L23" s="38">
        <v>0</v>
      </c>
      <c r="M23" s="19"/>
      <c r="N23" s="19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s="23" customFormat="1" ht="12.75">
      <c r="A24" s="24" t="s">
        <v>25</v>
      </c>
      <c r="B24" s="36">
        <v>66021000</v>
      </c>
      <c r="C24" s="36">
        <v>66021000</v>
      </c>
      <c r="D24" s="36">
        <v>46853613</v>
      </c>
      <c r="E24" s="36">
        <v>0</v>
      </c>
      <c r="F24" s="36">
        <v>0</v>
      </c>
      <c r="G24" s="36">
        <v>0</v>
      </c>
      <c r="H24" s="36">
        <v>-46853612.99</v>
      </c>
      <c r="I24" s="36">
        <v>24858.45</v>
      </c>
      <c r="J24" s="36">
        <v>0.009999997913837433</v>
      </c>
      <c r="K24" s="36">
        <v>0.009999997913837433</v>
      </c>
      <c r="L24" s="38">
        <v>0</v>
      </c>
      <c r="M24" s="19"/>
      <c r="N24" s="1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</row>
    <row r="25" spans="1:51" s="23" customFormat="1" ht="12.75">
      <c r="A25" s="24" t="s">
        <v>27</v>
      </c>
      <c r="B25" s="36">
        <v>55571000</v>
      </c>
      <c r="C25" s="36">
        <v>55571000</v>
      </c>
      <c r="D25" s="36">
        <v>46044540</v>
      </c>
      <c r="E25" s="36">
        <v>0</v>
      </c>
      <c r="F25" s="36">
        <v>0</v>
      </c>
      <c r="G25" s="36">
        <v>0</v>
      </c>
      <c r="H25" s="36">
        <v>-46044540.44</v>
      </c>
      <c r="I25" s="36">
        <v>42807.31</v>
      </c>
      <c r="J25" s="36">
        <v>-0.4399999976158142</v>
      </c>
      <c r="K25" s="36">
        <v>-0.4399999976158142</v>
      </c>
      <c r="L25" s="38">
        <v>0</v>
      </c>
      <c r="M25" s="19"/>
      <c r="N25" s="19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</row>
    <row r="26" spans="1:51" s="23" customFormat="1" ht="12.75" customHeight="1">
      <c r="A26" s="24" t="s">
        <v>28</v>
      </c>
      <c r="B26" s="36">
        <v>724610</v>
      </c>
      <c r="C26" s="36">
        <v>724610</v>
      </c>
      <c r="D26" s="36">
        <v>144922</v>
      </c>
      <c r="E26" s="36">
        <v>0</v>
      </c>
      <c r="F26" s="36">
        <v>45491</v>
      </c>
      <c r="G26" s="36">
        <v>0</v>
      </c>
      <c r="H26" s="36">
        <v>-99431</v>
      </c>
      <c r="I26" s="36">
        <v>0</v>
      </c>
      <c r="J26" s="36">
        <v>0</v>
      </c>
      <c r="K26" s="36">
        <v>0</v>
      </c>
      <c r="L26" s="38">
        <v>0</v>
      </c>
      <c r="M26" s="19"/>
      <c r="N26" s="1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s="23" customFormat="1" ht="12.75">
      <c r="A27" s="24" t="s">
        <v>37</v>
      </c>
      <c r="B27" s="36">
        <v>14228718</v>
      </c>
      <c r="C27" s="36">
        <v>14228718</v>
      </c>
      <c r="D27" s="36">
        <v>9512492.72</v>
      </c>
      <c r="E27" s="36">
        <v>0</v>
      </c>
      <c r="F27" s="36">
        <v>392536.7</v>
      </c>
      <c r="G27" s="36">
        <v>0</v>
      </c>
      <c r="H27" s="36">
        <v>0</v>
      </c>
      <c r="I27" s="36">
        <v>63236.9</v>
      </c>
      <c r="J27" s="36">
        <v>9119956.020000001</v>
      </c>
      <c r="K27" s="36">
        <v>9119956.020000001</v>
      </c>
      <c r="L27" s="38">
        <v>0</v>
      </c>
      <c r="M27" s="19"/>
      <c r="N27" s="1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s="23" customFormat="1" ht="12.75">
      <c r="A28" s="24" t="s">
        <v>32</v>
      </c>
      <c r="B28" s="36">
        <v>195903714</v>
      </c>
      <c r="C28" s="36">
        <v>195903714</v>
      </c>
      <c r="D28" s="36">
        <v>51248078</v>
      </c>
      <c r="E28" s="36">
        <v>2141502</v>
      </c>
      <c r="F28" s="36">
        <v>7922222</v>
      </c>
      <c r="G28" s="36">
        <v>0</v>
      </c>
      <c r="H28" s="36">
        <v>0</v>
      </c>
      <c r="I28" s="36">
        <v>0</v>
      </c>
      <c r="J28" s="36">
        <v>45467358</v>
      </c>
      <c r="K28" s="36">
        <v>45467358</v>
      </c>
      <c r="L28" s="38">
        <v>48357259.91</v>
      </c>
      <c r="M28" s="19"/>
      <c r="N28" s="19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s="23" customFormat="1" ht="12.75">
      <c r="A29" s="29" t="s">
        <v>33</v>
      </c>
      <c r="B29" s="35">
        <v>84100523.00000003</v>
      </c>
      <c r="C29" s="36">
        <v>84100523.00000003</v>
      </c>
      <c r="D29" s="36">
        <v>15563642</v>
      </c>
      <c r="E29" s="36">
        <v>548069</v>
      </c>
      <c r="F29" s="36">
        <v>2920478</v>
      </c>
      <c r="G29" s="36">
        <v>0</v>
      </c>
      <c r="H29" s="36">
        <v>0</v>
      </c>
      <c r="I29" s="36">
        <v>0</v>
      </c>
      <c r="J29" s="36">
        <v>13191233</v>
      </c>
      <c r="K29" s="36">
        <v>13191233</v>
      </c>
      <c r="L29" s="38">
        <v>15621005.49</v>
      </c>
      <c r="M29" s="19"/>
      <c r="N29" s="1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s="23" customFormat="1" ht="12.75">
      <c r="A30" s="30" t="s">
        <v>34</v>
      </c>
      <c r="B30" s="2">
        <v>1017456520</v>
      </c>
      <c r="C30" s="2">
        <v>1017456520</v>
      </c>
      <c r="D30" s="2">
        <v>541443784.72</v>
      </c>
      <c r="E30" s="2">
        <v>11410942.32</v>
      </c>
      <c r="F30" s="2">
        <v>20005611.419999998</v>
      </c>
      <c r="G30" s="2">
        <v>0</v>
      </c>
      <c r="H30" s="2">
        <v>-128586871.43</v>
      </c>
      <c r="I30" s="2">
        <v>297574.43000000005</v>
      </c>
      <c r="J30" s="2">
        <v>407305692.86999995</v>
      </c>
      <c r="K30" s="2">
        <v>407305692.86999995</v>
      </c>
      <c r="L30" s="2">
        <v>172617969.4</v>
      </c>
      <c r="M30" s="19"/>
      <c r="N30" s="1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s="23" customFormat="1" ht="12.75">
      <c r="A31" s="30" t="str">
        <f>"TOTAL in "&amp;LEFT($A$7,LEN($A$7)-5)&amp;":"</f>
        <v>TOTAL in January - November:</v>
      </c>
      <c r="B31" s="5" t="s">
        <v>0</v>
      </c>
      <c r="C31" s="37">
        <v>1017456520</v>
      </c>
      <c r="D31" s="37">
        <v>541443784.72</v>
      </c>
      <c r="E31" s="37">
        <v>11410942.32</v>
      </c>
      <c r="F31" s="37">
        <v>20005611.419999998</v>
      </c>
      <c r="G31" s="37">
        <v>0</v>
      </c>
      <c r="H31" s="37">
        <v>-128586871.43</v>
      </c>
      <c r="I31" s="37">
        <v>297574.43000000005</v>
      </c>
      <c r="J31" s="5" t="s">
        <v>0</v>
      </c>
      <c r="K31" s="37">
        <v>407305692.86999995</v>
      </c>
      <c r="L31" s="2">
        <v>172617969.4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ht="14.25" customHeight="1">
      <c r="A32" s="31"/>
    </row>
    <row r="33" ht="14.25" customHeight="1">
      <c r="A33" s="33" t="s">
        <v>35</v>
      </c>
    </row>
    <row r="34" spans="1:11" ht="15.75">
      <c r="A34" s="31"/>
      <c r="J34" s="34"/>
      <c r="K34" s="34"/>
    </row>
    <row r="35" ht="15.75">
      <c r="J35" s="34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Y35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49.00390625" style="32" customWidth="1"/>
    <col min="2" max="2" width="15.28125" style="32" customWidth="1"/>
    <col min="3" max="3" width="16.140625" style="32" customWidth="1"/>
    <col min="4" max="7" width="11.421875" style="32" customWidth="1"/>
    <col min="8" max="8" width="10.28125" style="32" customWidth="1"/>
    <col min="9" max="9" width="11.00390625" style="32" customWidth="1"/>
    <col min="10" max="12" width="11.421875" style="32" customWidth="1"/>
    <col min="13" max="51" width="9.140625" style="22" customWidth="1"/>
    <col min="52" max="16384" width="9.140625" style="32" customWidth="1"/>
  </cols>
  <sheetData>
    <row r="1" spans="1:13" s="7" customFormat="1" ht="45.75" customHeight="1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6"/>
    </row>
    <row r="2" spans="1:13" s="7" customFormat="1" ht="10.5" customHeight="1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6"/>
    </row>
    <row r="3" spans="1:12" s="8" customFormat="1" ht="17.2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8" customFormat="1" ht="15" customHeight="1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42" s="10" customFormat="1" ht="15.75">
      <c r="A5" s="43" t="s">
        <v>36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12" s="11" customFormat="1" ht="15.75">
      <c r="A6" s="44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12" customFormat="1" ht="15.75">
      <c r="A7" s="45" t="s">
        <v>51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s="18" customFormat="1" ht="12.75">
      <c r="A8" s="13"/>
      <c r="B8" s="14"/>
      <c r="C8" s="14"/>
      <c r="D8" s="15"/>
      <c r="E8" s="15"/>
      <c r="F8" s="14"/>
      <c r="G8" s="14"/>
      <c r="H8" s="14"/>
      <c r="I8" s="14"/>
      <c r="J8" s="15"/>
      <c r="K8" s="16"/>
      <c r="L8" s="17" t="s">
        <v>6</v>
      </c>
    </row>
    <row r="9" spans="1:12" s="19" customFormat="1" ht="25.5" customHeight="1">
      <c r="A9" s="47" t="s">
        <v>7</v>
      </c>
      <c r="B9" s="47" t="s">
        <v>8</v>
      </c>
      <c r="C9" s="47"/>
      <c r="D9" s="47" t="s">
        <v>9</v>
      </c>
      <c r="E9" s="47" t="s">
        <v>10</v>
      </c>
      <c r="F9" s="47"/>
      <c r="G9" s="47"/>
      <c r="H9" s="47"/>
      <c r="I9" s="47"/>
      <c r="J9" s="47" t="s">
        <v>11</v>
      </c>
      <c r="K9" s="47"/>
      <c r="L9" s="47" t="s">
        <v>12</v>
      </c>
    </row>
    <row r="10" spans="1:12" s="19" customFormat="1" ht="41.25">
      <c r="A10" s="47"/>
      <c r="B10" s="1" t="s">
        <v>13</v>
      </c>
      <c r="C10" s="1" t="s">
        <v>14</v>
      </c>
      <c r="D10" s="47"/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13</v>
      </c>
      <c r="K10" s="1" t="s">
        <v>20</v>
      </c>
      <c r="L10" s="47"/>
    </row>
    <row r="11" spans="1:14" s="9" customFormat="1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19"/>
      <c r="N11" s="19"/>
    </row>
    <row r="12" spans="1:51" s="23" customFormat="1" ht="12.75">
      <c r="A12" s="21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9"/>
      <c r="N12" s="1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s="23" customFormat="1" ht="24">
      <c r="A13" s="24" t="s">
        <v>21</v>
      </c>
      <c r="B13" s="36">
        <v>270000000</v>
      </c>
      <c r="C13" s="36">
        <v>270000000</v>
      </c>
      <c r="D13" s="36">
        <v>251701029</v>
      </c>
      <c r="E13" s="36">
        <v>11764820.11</v>
      </c>
      <c r="F13" s="36">
        <v>0</v>
      </c>
      <c r="G13" s="36">
        <v>0</v>
      </c>
      <c r="H13" s="36">
        <v>0</v>
      </c>
      <c r="I13" s="36">
        <v>0</v>
      </c>
      <c r="J13" s="36">
        <v>268255896</v>
      </c>
      <c r="K13" s="36">
        <v>268255896</v>
      </c>
      <c r="L13" s="38">
        <v>1744104</v>
      </c>
      <c r="M13" s="19"/>
      <c r="N13" s="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3" customFormat="1" ht="12.75" customHeight="1">
      <c r="A14" s="24" t="s">
        <v>24</v>
      </c>
      <c r="B14" s="36">
        <v>100000000</v>
      </c>
      <c r="C14" s="36">
        <v>100000000</v>
      </c>
      <c r="D14" s="36">
        <v>20833049</v>
      </c>
      <c r="E14" s="36">
        <v>0</v>
      </c>
      <c r="F14" s="36">
        <v>8680484.37</v>
      </c>
      <c r="G14" s="36">
        <v>0</v>
      </c>
      <c r="H14" s="36">
        <v>0</v>
      </c>
      <c r="I14" s="36">
        <v>81696.67</v>
      </c>
      <c r="J14" s="36">
        <v>12152564.63</v>
      </c>
      <c r="K14" s="36">
        <v>12152564.63</v>
      </c>
      <c r="L14" s="38">
        <v>0</v>
      </c>
      <c r="M14" s="19"/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s="23" customFormat="1" ht="12.75" customHeight="1">
      <c r="A15" s="24" t="s">
        <v>24</v>
      </c>
      <c r="B15" s="36">
        <v>100000000</v>
      </c>
      <c r="C15" s="36">
        <v>100000000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8">
        <v>100000000</v>
      </c>
      <c r="M15" s="19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s="23" customFormat="1" ht="12.75">
      <c r="A16" s="25" t="s">
        <v>29</v>
      </c>
      <c r="B16" s="36">
        <v>26109600</v>
      </c>
      <c r="C16" s="36">
        <v>26109600</v>
      </c>
      <c r="D16" s="36">
        <v>17406400</v>
      </c>
      <c r="E16" s="36">
        <v>0</v>
      </c>
      <c r="F16" s="36">
        <v>0</v>
      </c>
      <c r="G16" s="36">
        <v>0</v>
      </c>
      <c r="H16" s="36">
        <v>-17406400</v>
      </c>
      <c r="I16" s="36">
        <v>9283.41</v>
      </c>
      <c r="J16" s="36">
        <v>0</v>
      </c>
      <c r="K16" s="36">
        <v>0</v>
      </c>
      <c r="L16" s="38">
        <v>0</v>
      </c>
      <c r="M16" s="19"/>
      <c r="N16" s="1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s="23" customFormat="1" ht="24">
      <c r="A17" s="25" t="s">
        <v>30</v>
      </c>
      <c r="B17" s="36">
        <v>14707000</v>
      </c>
      <c r="C17" s="36">
        <v>14707000</v>
      </c>
      <c r="D17" s="36">
        <v>9804667</v>
      </c>
      <c r="E17" s="36">
        <v>0</v>
      </c>
      <c r="F17" s="36">
        <v>0</v>
      </c>
      <c r="G17" s="36">
        <v>0</v>
      </c>
      <c r="H17" s="36">
        <v>-9804666.69</v>
      </c>
      <c r="I17" s="36">
        <v>5229.16</v>
      </c>
      <c r="J17" s="36">
        <v>0.31000000052154064</v>
      </c>
      <c r="K17" s="36">
        <v>0.31000000052154064</v>
      </c>
      <c r="L17" s="38">
        <v>0</v>
      </c>
      <c r="M17" s="19"/>
      <c r="N17" s="1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s="23" customFormat="1" ht="12.75">
      <c r="A18" s="24" t="s">
        <v>26</v>
      </c>
      <c r="B18" s="36">
        <v>1408643</v>
      </c>
      <c r="C18" s="36">
        <v>1408643</v>
      </c>
      <c r="D18" s="36">
        <v>710368</v>
      </c>
      <c r="E18" s="36">
        <v>0</v>
      </c>
      <c r="F18" s="36">
        <v>0</v>
      </c>
      <c r="G18" s="36">
        <v>0</v>
      </c>
      <c r="H18" s="36">
        <v>-3453</v>
      </c>
      <c r="I18" s="36">
        <v>0</v>
      </c>
      <c r="J18" s="36">
        <v>706915</v>
      </c>
      <c r="K18" s="36">
        <v>706915</v>
      </c>
      <c r="L18" s="38">
        <v>701728</v>
      </c>
      <c r="M18" s="19"/>
      <c r="N18" s="1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s="23" customFormat="1" ht="12.75">
      <c r="A19" s="26" t="s">
        <v>26</v>
      </c>
      <c r="B19" s="36">
        <v>1795816</v>
      </c>
      <c r="C19" s="36">
        <v>1795816</v>
      </c>
      <c r="D19" s="36">
        <v>207745</v>
      </c>
      <c r="E19" s="36">
        <v>0</v>
      </c>
      <c r="F19" s="36">
        <v>0</v>
      </c>
      <c r="G19" s="36">
        <v>0</v>
      </c>
      <c r="H19" s="36">
        <v>184246</v>
      </c>
      <c r="I19" s="36">
        <v>0</v>
      </c>
      <c r="J19" s="36">
        <v>391991</v>
      </c>
      <c r="K19" s="36">
        <v>391991</v>
      </c>
      <c r="L19" s="38">
        <v>1403825</v>
      </c>
      <c r="M19" s="19"/>
      <c r="N19" s="19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s="23" customFormat="1" ht="36">
      <c r="A20" s="26" t="s">
        <v>38</v>
      </c>
      <c r="B20" s="36">
        <v>57070750</v>
      </c>
      <c r="C20" s="36">
        <v>57070750</v>
      </c>
      <c r="D20" s="36">
        <v>57070750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57070750</v>
      </c>
      <c r="K20" s="36">
        <v>57070750</v>
      </c>
      <c r="L20" s="38">
        <v>0</v>
      </c>
      <c r="M20" s="19"/>
      <c r="N20" s="19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</row>
    <row r="21" spans="1:51" s="28" customFormat="1" ht="12.75">
      <c r="A21" s="25" t="s">
        <v>23</v>
      </c>
      <c r="B21" s="36">
        <v>14879100</v>
      </c>
      <c r="C21" s="36">
        <v>14879100</v>
      </c>
      <c r="D21" s="36">
        <v>8559013</v>
      </c>
      <c r="E21" s="36">
        <v>0</v>
      </c>
      <c r="F21" s="36">
        <v>0</v>
      </c>
      <c r="G21" s="36">
        <v>0</v>
      </c>
      <c r="H21" s="36">
        <v>-8559013.31</v>
      </c>
      <c r="I21" s="36">
        <v>4564.81</v>
      </c>
      <c r="J21" s="36">
        <v>-0.31000000052154064</v>
      </c>
      <c r="K21" s="36">
        <v>-0.31000000052154064</v>
      </c>
      <c r="L21" s="38">
        <v>0</v>
      </c>
      <c r="M21" s="19"/>
      <c r="N21" s="19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 s="28" customFormat="1" ht="12.75">
      <c r="A22" s="25" t="s">
        <v>22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250.26</v>
      </c>
      <c r="J22" s="36">
        <v>0</v>
      </c>
      <c r="K22" s="36">
        <v>0</v>
      </c>
      <c r="L22" s="38">
        <v>0</v>
      </c>
      <c r="M22" s="19"/>
      <c r="N22" s="19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s="23" customFormat="1" ht="12.75">
      <c r="A23" s="25" t="s">
        <v>31</v>
      </c>
      <c r="B23" s="36">
        <v>14936046</v>
      </c>
      <c r="C23" s="36">
        <v>14936046</v>
      </c>
      <c r="D23" s="36">
        <v>5783476</v>
      </c>
      <c r="E23" s="36">
        <v>0</v>
      </c>
      <c r="F23" s="36">
        <v>44399.35</v>
      </c>
      <c r="G23" s="36">
        <v>0</v>
      </c>
      <c r="H23" s="36">
        <v>0</v>
      </c>
      <c r="I23" s="36">
        <v>66125.72</v>
      </c>
      <c r="J23" s="36">
        <v>5739076.65</v>
      </c>
      <c r="K23" s="36">
        <v>5739076.65</v>
      </c>
      <c r="L23" s="38">
        <v>0</v>
      </c>
      <c r="M23" s="19"/>
      <c r="N23" s="19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s="23" customFormat="1" ht="12.75">
      <c r="A24" s="24" t="s">
        <v>25</v>
      </c>
      <c r="B24" s="36">
        <v>66021000</v>
      </c>
      <c r="C24" s="36">
        <v>66021000</v>
      </c>
      <c r="D24" s="36">
        <v>46853613</v>
      </c>
      <c r="E24" s="36">
        <v>0</v>
      </c>
      <c r="F24" s="36">
        <v>0</v>
      </c>
      <c r="G24" s="36">
        <v>0</v>
      </c>
      <c r="H24" s="36">
        <v>-46853612.99</v>
      </c>
      <c r="I24" s="36">
        <v>24858.45</v>
      </c>
      <c r="J24" s="36">
        <v>0.009999997913837433</v>
      </c>
      <c r="K24" s="36">
        <v>0.009999997913837433</v>
      </c>
      <c r="L24" s="38">
        <v>0</v>
      </c>
      <c r="M24" s="19"/>
      <c r="N24" s="1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</row>
    <row r="25" spans="1:51" s="23" customFormat="1" ht="12.75">
      <c r="A25" s="24" t="s">
        <v>27</v>
      </c>
      <c r="B25" s="36">
        <v>55571000</v>
      </c>
      <c r="C25" s="36">
        <v>55571000</v>
      </c>
      <c r="D25" s="36">
        <v>46044540</v>
      </c>
      <c r="E25" s="36">
        <v>0</v>
      </c>
      <c r="F25" s="36">
        <v>0</v>
      </c>
      <c r="G25" s="36">
        <v>0</v>
      </c>
      <c r="H25" s="36">
        <v>-46044540.44</v>
      </c>
      <c r="I25" s="36">
        <v>42807.31</v>
      </c>
      <c r="J25" s="36">
        <v>-0.4399999976158142</v>
      </c>
      <c r="K25" s="36">
        <v>-0.4399999976158142</v>
      </c>
      <c r="L25" s="38">
        <v>0</v>
      </c>
      <c r="M25" s="19"/>
      <c r="N25" s="19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</row>
    <row r="26" spans="1:51" s="23" customFormat="1" ht="12.75" customHeight="1">
      <c r="A26" s="24" t="s">
        <v>28</v>
      </c>
      <c r="B26" s="36">
        <v>724610</v>
      </c>
      <c r="C26" s="36">
        <v>724610</v>
      </c>
      <c r="D26" s="36">
        <v>144922</v>
      </c>
      <c r="E26" s="36">
        <v>0</v>
      </c>
      <c r="F26" s="36">
        <v>45491</v>
      </c>
      <c r="G26" s="36">
        <v>0</v>
      </c>
      <c r="H26" s="36">
        <v>-99431</v>
      </c>
      <c r="I26" s="36">
        <v>0</v>
      </c>
      <c r="J26" s="36">
        <v>0</v>
      </c>
      <c r="K26" s="36">
        <v>0</v>
      </c>
      <c r="L26" s="38">
        <v>0</v>
      </c>
      <c r="M26" s="19"/>
      <c r="N26" s="1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s="23" customFormat="1" ht="12.75">
      <c r="A27" s="24" t="s">
        <v>37</v>
      </c>
      <c r="B27" s="36">
        <v>14228718</v>
      </c>
      <c r="C27" s="36">
        <v>14228718</v>
      </c>
      <c r="D27" s="36">
        <v>9512492.72</v>
      </c>
      <c r="E27" s="36">
        <v>0</v>
      </c>
      <c r="F27" s="36">
        <v>426784.75</v>
      </c>
      <c r="G27" s="36">
        <v>0</v>
      </c>
      <c r="H27" s="36">
        <v>0</v>
      </c>
      <c r="I27" s="36">
        <v>72282.97</v>
      </c>
      <c r="J27" s="36">
        <v>9085707.97</v>
      </c>
      <c r="K27" s="36">
        <v>9085707.97</v>
      </c>
      <c r="L27" s="38">
        <v>0</v>
      </c>
      <c r="M27" s="19"/>
      <c r="N27" s="1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s="23" customFormat="1" ht="12.75">
      <c r="A28" s="24" t="s">
        <v>32</v>
      </c>
      <c r="B28" s="36">
        <v>195903714</v>
      </c>
      <c r="C28" s="36">
        <v>195903714</v>
      </c>
      <c r="D28" s="36">
        <v>51248078</v>
      </c>
      <c r="E28" s="36">
        <v>2146531</v>
      </c>
      <c r="F28" s="36">
        <v>8642557</v>
      </c>
      <c r="G28" s="36">
        <v>0</v>
      </c>
      <c r="H28" s="36">
        <v>0</v>
      </c>
      <c r="I28" s="36">
        <v>0</v>
      </c>
      <c r="J28" s="36">
        <v>44752052</v>
      </c>
      <c r="K28" s="36">
        <v>44752052</v>
      </c>
      <c r="L28" s="38">
        <v>48352230.96999979</v>
      </c>
      <c r="M28" s="19"/>
      <c r="N28" s="19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s="23" customFormat="1" ht="12.75">
      <c r="A29" s="29" t="s">
        <v>33</v>
      </c>
      <c r="B29" s="35">
        <v>84100523.00000003</v>
      </c>
      <c r="C29" s="36">
        <v>84100523.00000003</v>
      </c>
      <c r="D29" s="36">
        <v>15563642</v>
      </c>
      <c r="E29" s="36">
        <v>580150</v>
      </c>
      <c r="F29" s="36">
        <v>3168253</v>
      </c>
      <c r="G29" s="36">
        <v>0</v>
      </c>
      <c r="H29" s="36">
        <v>0</v>
      </c>
      <c r="I29" s="36">
        <v>0</v>
      </c>
      <c r="J29" s="36">
        <v>12975539</v>
      </c>
      <c r="K29" s="36">
        <v>12975539</v>
      </c>
      <c r="L29" s="38">
        <v>15588924.540000007</v>
      </c>
      <c r="M29" s="19"/>
      <c r="N29" s="1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s="23" customFormat="1" ht="12.75">
      <c r="A30" s="30" t="s">
        <v>34</v>
      </c>
      <c r="B30" s="2">
        <v>1017456520</v>
      </c>
      <c r="C30" s="2">
        <v>1017456520</v>
      </c>
      <c r="D30" s="2">
        <v>541443784.72</v>
      </c>
      <c r="E30" s="2">
        <v>14491501.11</v>
      </c>
      <c r="F30" s="2">
        <v>21007969.47</v>
      </c>
      <c r="G30" s="2">
        <v>0</v>
      </c>
      <c r="H30" s="2">
        <v>-128586871.43</v>
      </c>
      <c r="I30" s="2">
        <v>307098.76</v>
      </c>
      <c r="J30" s="2">
        <v>411130491.82</v>
      </c>
      <c r="K30" s="2">
        <v>411130491.82</v>
      </c>
      <c r="L30" s="2">
        <v>167790812.5099998</v>
      </c>
      <c r="M30" s="19"/>
      <c r="N30" s="1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s="23" customFormat="1" ht="12.75">
      <c r="A31" s="30" t="str">
        <f>"TOTAL in "&amp;LEFT($A$7,LEN($A$7)-5)&amp;":"</f>
        <v>TOTAL in January - December:</v>
      </c>
      <c r="B31" s="5" t="s">
        <v>0</v>
      </c>
      <c r="C31" s="37">
        <v>1017456520</v>
      </c>
      <c r="D31" s="37">
        <v>541443784.72</v>
      </c>
      <c r="E31" s="37">
        <v>14491501.11</v>
      </c>
      <c r="F31" s="37">
        <v>21007969.47</v>
      </c>
      <c r="G31" s="37">
        <v>0</v>
      </c>
      <c r="H31" s="37">
        <v>-128586871.43</v>
      </c>
      <c r="I31" s="37">
        <v>307098.76</v>
      </c>
      <c r="J31" s="5" t="s">
        <v>0</v>
      </c>
      <c r="K31" s="37">
        <v>411130491.82</v>
      </c>
      <c r="L31" s="2">
        <v>167790812.5099998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ht="14.25" customHeight="1">
      <c r="A32" s="31"/>
    </row>
    <row r="33" ht="14.25" customHeight="1">
      <c r="A33" s="33" t="s">
        <v>35</v>
      </c>
    </row>
    <row r="34" spans="1:11" ht="15.75">
      <c r="A34" s="31"/>
      <c r="J34" s="34"/>
      <c r="K34" s="34"/>
    </row>
    <row r="35" ht="15.75">
      <c r="J35" s="34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5"/>
  <sheetViews>
    <sheetView workbookViewId="0" topLeftCell="A1">
      <selection activeCell="O19" sqref="O19"/>
    </sheetView>
  </sheetViews>
  <sheetFormatPr defaultColWidth="9.140625" defaultRowHeight="12.75"/>
  <cols>
    <col min="1" max="1" width="49.00390625" style="32" customWidth="1"/>
    <col min="2" max="2" width="15.28125" style="32" customWidth="1"/>
    <col min="3" max="3" width="16.140625" style="32" customWidth="1"/>
    <col min="4" max="7" width="11.421875" style="32" customWidth="1"/>
    <col min="8" max="8" width="10.28125" style="32" customWidth="1"/>
    <col min="9" max="9" width="11.00390625" style="32" customWidth="1"/>
    <col min="10" max="12" width="11.421875" style="32" customWidth="1"/>
    <col min="13" max="51" width="9.140625" style="22" customWidth="1"/>
    <col min="52" max="16384" width="9.140625" style="32" customWidth="1"/>
  </cols>
  <sheetData>
    <row r="1" spans="1:13" s="7" customFormat="1" ht="45.75" customHeight="1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6"/>
    </row>
    <row r="2" spans="1:13" s="7" customFormat="1" ht="10.5" customHeight="1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6"/>
    </row>
    <row r="3" spans="1:12" s="8" customFormat="1" ht="17.2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8" customFormat="1" ht="15" customHeight="1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42" s="10" customFormat="1" ht="15.75">
      <c r="A5" s="43" t="s">
        <v>36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12" s="11" customFormat="1" ht="15.75">
      <c r="A6" s="44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12" customFormat="1" ht="15.75">
      <c r="A7" s="45" t="s">
        <v>39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s="18" customFormat="1" ht="12.75">
      <c r="A8" s="13"/>
      <c r="B8" s="14"/>
      <c r="C8" s="14"/>
      <c r="D8" s="15"/>
      <c r="E8" s="15"/>
      <c r="F8" s="14"/>
      <c r="G8" s="14"/>
      <c r="H8" s="14"/>
      <c r="I8" s="14"/>
      <c r="J8" s="15"/>
      <c r="K8" s="16"/>
      <c r="L8" s="17" t="s">
        <v>6</v>
      </c>
    </row>
    <row r="9" spans="1:12" s="19" customFormat="1" ht="25.5" customHeight="1">
      <c r="A9" s="47" t="s">
        <v>7</v>
      </c>
      <c r="B9" s="47" t="s">
        <v>8</v>
      </c>
      <c r="C9" s="47"/>
      <c r="D9" s="47" t="s">
        <v>9</v>
      </c>
      <c r="E9" s="47" t="s">
        <v>10</v>
      </c>
      <c r="F9" s="47"/>
      <c r="G9" s="47"/>
      <c r="H9" s="47"/>
      <c r="I9" s="47"/>
      <c r="J9" s="47" t="s">
        <v>11</v>
      </c>
      <c r="K9" s="47"/>
      <c r="L9" s="47" t="s">
        <v>12</v>
      </c>
    </row>
    <row r="10" spans="1:12" s="19" customFormat="1" ht="41.25">
      <c r="A10" s="47"/>
      <c r="B10" s="1" t="s">
        <v>13</v>
      </c>
      <c r="C10" s="1" t="s">
        <v>14</v>
      </c>
      <c r="D10" s="47"/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13</v>
      </c>
      <c r="K10" s="1" t="s">
        <v>20</v>
      </c>
      <c r="L10" s="47"/>
    </row>
    <row r="11" spans="1:14" s="9" customFormat="1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19"/>
      <c r="N11" s="19"/>
    </row>
    <row r="12" spans="1:51" s="23" customFormat="1" ht="12.75">
      <c r="A12" s="21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9"/>
      <c r="N12" s="1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s="23" customFormat="1" ht="24">
      <c r="A13" s="24" t="s">
        <v>21</v>
      </c>
      <c r="B13" s="36">
        <v>270000000</v>
      </c>
      <c r="C13" s="36">
        <v>270000000</v>
      </c>
      <c r="D13" s="36">
        <v>251701029</v>
      </c>
      <c r="E13" s="36">
        <v>0</v>
      </c>
      <c r="F13" s="36">
        <v>1499510</v>
      </c>
      <c r="G13" s="36">
        <v>0</v>
      </c>
      <c r="H13" s="36">
        <v>0</v>
      </c>
      <c r="I13" s="36">
        <v>0</v>
      </c>
      <c r="J13" s="36">
        <v>250201519</v>
      </c>
      <c r="K13" s="36">
        <v>250201519</v>
      </c>
      <c r="L13" s="38">
        <v>19798481</v>
      </c>
      <c r="M13" s="19"/>
      <c r="N13" s="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3" customFormat="1" ht="12.75" customHeight="1">
      <c r="A14" s="24" t="s">
        <v>24</v>
      </c>
      <c r="B14" s="36">
        <v>100000000</v>
      </c>
      <c r="C14" s="36">
        <v>100000000</v>
      </c>
      <c r="D14" s="36">
        <v>20833049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20833049</v>
      </c>
      <c r="K14" s="36">
        <v>20833049</v>
      </c>
      <c r="L14" s="38">
        <v>0</v>
      </c>
      <c r="M14" s="19"/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s="23" customFormat="1" ht="12.75" customHeight="1">
      <c r="A15" s="24" t="s">
        <v>24</v>
      </c>
      <c r="B15" s="36">
        <v>100000000</v>
      </c>
      <c r="C15" s="36">
        <v>100000000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8">
        <v>100000000</v>
      </c>
      <c r="M15" s="19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s="23" customFormat="1" ht="12.75">
      <c r="A16" s="25" t="s">
        <v>29</v>
      </c>
      <c r="B16" s="36">
        <v>26109600</v>
      </c>
      <c r="C16" s="36">
        <v>26109600</v>
      </c>
      <c r="D16" s="36">
        <v>17406400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17406400</v>
      </c>
      <c r="K16" s="36">
        <v>17406400</v>
      </c>
      <c r="L16" s="38">
        <v>0</v>
      </c>
      <c r="M16" s="19"/>
      <c r="N16" s="1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s="23" customFormat="1" ht="24">
      <c r="A17" s="25" t="s">
        <v>30</v>
      </c>
      <c r="B17" s="36">
        <v>14707000</v>
      </c>
      <c r="C17" s="36">
        <v>14707000</v>
      </c>
      <c r="D17" s="36">
        <v>9804667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9804667</v>
      </c>
      <c r="K17" s="36">
        <v>9804667</v>
      </c>
      <c r="L17" s="38">
        <v>0</v>
      </c>
      <c r="M17" s="19"/>
      <c r="N17" s="1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s="23" customFormat="1" ht="12.75">
      <c r="A18" s="24" t="s">
        <v>26</v>
      </c>
      <c r="B18" s="36">
        <v>1408643</v>
      </c>
      <c r="C18" s="36">
        <v>1408643</v>
      </c>
      <c r="D18" s="36">
        <v>710368</v>
      </c>
      <c r="E18" s="36">
        <v>0</v>
      </c>
      <c r="F18" s="36">
        <v>0</v>
      </c>
      <c r="G18" s="36">
        <v>0</v>
      </c>
      <c r="H18" s="36">
        <v>-18410</v>
      </c>
      <c r="I18" s="36">
        <v>0</v>
      </c>
      <c r="J18" s="36">
        <v>691958</v>
      </c>
      <c r="K18" s="36">
        <v>691958</v>
      </c>
      <c r="L18" s="38">
        <v>716685</v>
      </c>
      <c r="M18" s="19"/>
      <c r="N18" s="1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s="23" customFormat="1" ht="12.75">
      <c r="A19" s="26" t="s">
        <v>26</v>
      </c>
      <c r="B19" s="36">
        <v>1795816</v>
      </c>
      <c r="C19" s="36">
        <v>1795816</v>
      </c>
      <c r="D19" s="36">
        <v>207745</v>
      </c>
      <c r="E19" s="36">
        <v>0</v>
      </c>
      <c r="F19" s="36">
        <v>0</v>
      </c>
      <c r="G19" s="36">
        <v>0</v>
      </c>
      <c r="H19" s="36">
        <v>133245</v>
      </c>
      <c r="I19" s="36">
        <v>0</v>
      </c>
      <c r="J19" s="36">
        <v>340990</v>
      </c>
      <c r="K19" s="36">
        <v>340990</v>
      </c>
      <c r="L19" s="38">
        <v>1454826</v>
      </c>
      <c r="M19" s="19"/>
      <c r="N19" s="19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s="23" customFormat="1" ht="36">
      <c r="A20" s="26" t="s">
        <v>38</v>
      </c>
      <c r="B20" s="36">
        <v>57070750</v>
      </c>
      <c r="C20" s="36">
        <v>57070750</v>
      </c>
      <c r="D20" s="36">
        <v>0</v>
      </c>
      <c r="E20" s="36"/>
      <c r="F20" s="36"/>
      <c r="G20" s="36"/>
      <c r="H20" s="36"/>
      <c r="I20" s="36"/>
      <c r="J20" s="36">
        <v>0</v>
      </c>
      <c r="K20" s="36">
        <v>0</v>
      </c>
      <c r="L20" s="38">
        <v>57070750</v>
      </c>
      <c r="M20" s="19"/>
      <c r="N20" s="19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</row>
    <row r="21" spans="1:51" s="28" customFormat="1" ht="12.75">
      <c r="A21" s="25" t="s">
        <v>23</v>
      </c>
      <c r="B21" s="36">
        <v>14879100</v>
      </c>
      <c r="C21" s="36">
        <v>14879100</v>
      </c>
      <c r="D21" s="36">
        <v>8559013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8559013</v>
      </c>
      <c r="K21" s="36">
        <v>8559013</v>
      </c>
      <c r="L21" s="38">
        <v>0</v>
      </c>
      <c r="M21" s="19"/>
      <c r="N21" s="19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 s="28" customFormat="1" ht="12.75">
      <c r="A22" s="25" t="s">
        <v>22</v>
      </c>
      <c r="B22" s="36">
        <v>0</v>
      </c>
      <c r="C22" s="36">
        <v>0</v>
      </c>
      <c r="D22" s="36">
        <v>0</v>
      </c>
      <c r="E22" s="36"/>
      <c r="F22" s="36"/>
      <c r="G22" s="36"/>
      <c r="H22" s="36"/>
      <c r="I22" s="36">
        <v>250</v>
      </c>
      <c r="J22" s="36">
        <v>0</v>
      </c>
      <c r="K22" s="36">
        <v>0</v>
      </c>
      <c r="L22" s="38">
        <v>0</v>
      </c>
      <c r="M22" s="19"/>
      <c r="N22" s="19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s="23" customFormat="1" ht="12.75">
      <c r="A23" s="25" t="s">
        <v>31</v>
      </c>
      <c r="B23" s="36">
        <v>14936046</v>
      </c>
      <c r="C23" s="36">
        <v>14936046</v>
      </c>
      <c r="D23" s="36">
        <v>5783476</v>
      </c>
      <c r="E23" s="36">
        <v>0</v>
      </c>
      <c r="F23" s="36">
        <v>0</v>
      </c>
      <c r="G23" s="36">
        <v>0</v>
      </c>
      <c r="H23" s="36">
        <v>0</v>
      </c>
      <c r="I23" s="36">
        <v>34315</v>
      </c>
      <c r="J23" s="36">
        <v>5783476</v>
      </c>
      <c r="K23" s="36">
        <v>5783476</v>
      </c>
      <c r="L23" s="38">
        <v>0</v>
      </c>
      <c r="M23" s="19"/>
      <c r="N23" s="19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s="23" customFormat="1" ht="12.75">
      <c r="A24" s="24" t="s">
        <v>25</v>
      </c>
      <c r="B24" s="36">
        <v>66021000</v>
      </c>
      <c r="C24" s="36">
        <v>66021000</v>
      </c>
      <c r="D24" s="36">
        <v>46853613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46853613</v>
      </c>
      <c r="K24" s="36">
        <v>46853613</v>
      </c>
      <c r="L24" s="38">
        <v>0</v>
      </c>
      <c r="M24" s="19"/>
      <c r="N24" s="1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</row>
    <row r="25" spans="1:51" s="23" customFormat="1" ht="12.75">
      <c r="A25" s="24" t="s">
        <v>27</v>
      </c>
      <c r="B25" s="36">
        <v>55571000</v>
      </c>
      <c r="C25" s="36">
        <v>55571000</v>
      </c>
      <c r="D25" s="36">
        <v>46044540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46044540</v>
      </c>
      <c r="K25" s="36">
        <v>46044540</v>
      </c>
      <c r="L25" s="38">
        <v>0</v>
      </c>
      <c r="M25" s="19"/>
      <c r="N25" s="19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</row>
    <row r="26" spans="1:51" s="23" customFormat="1" ht="12.75" customHeight="1">
      <c r="A26" s="24" t="s">
        <v>28</v>
      </c>
      <c r="B26" s="36">
        <v>724610</v>
      </c>
      <c r="C26" s="36">
        <v>724610</v>
      </c>
      <c r="D26" s="36">
        <v>144922</v>
      </c>
      <c r="E26" s="36">
        <v>0</v>
      </c>
      <c r="F26" s="36">
        <v>28984</v>
      </c>
      <c r="G26" s="36">
        <v>0</v>
      </c>
      <c r="H26" s="36">
        <v>0</v>
      </c>
      <c r="I26" s="36">
        <v>295</v>
      </c>
      <c r="J26" s="36">
        <v>115938</v>
      </c>
      <c r="K26" s="36">
        <v>115938</v>
      </c>
      <c r="L26" s="38">
        <v>0</v>
      </c>
      <c r="M26" s="19"/>
      <c r="N26" s="1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s="23" customFormat="1" ht="12.75">
      <c r="A27" s="24" t="s">
        <v>37</v>
      </c>
      <c r="B27" s="36">
        <v>14228718</v>
      </c>
      <c r="C27" s="36">
        <v>14228718</v>
      </c>
      <c r="D27" s="36">
        <v>9512492.72</v>
      </c>
      <c r="E27" s="36">
        <v>0</v>
      </c>
      <c r="F27" s="36">
        <v>35632</v>
      </c>
      <c r="G27" s="36">
        <v>0</v>
      </c>
      <c r="H27" s="36">
        <v>0</v>
      </c>
      <c r="I27" s="36">
        <v>5687</v>
      </c>
      <c r="J27" s="36">
        <v>9476860.72</v>
      </c>
      <c r="K27" s="36">
        <v>9476860.72</v>
      </c>
      <c r="L27" s="38">
        <v>0</v>
      </c>
      <c r="M27" s="19"/>
      <c r="N27" s="1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s="23" customFormat="1" ht="12.75">
      <c r="A28" s="24" t="s">
        <v>32</v>
      </c>
      <c r="B28" s="36">
        <v>195903714</v>
      </c>
      <c r="C28" s="36">
        <v>195903714</v>
      </c>
      <c r="D28" s="36">
        <v>51248078</v>
      </c>
      <c r="E28" s="36">
        <v>28015</v>
      </c>
      <c r="F28" s="36">
        <v>766118</v>
      </c>
      <c r="G28" s="36">
        <v>0</v>
      </c>
      <c r="H28" s="36">
        <v>0</v>
      </c>
      <c r="I28" s="36">
        <v>0</v>
      </c>
      <c r="J28" s="36">
        <v>50509975</v>
      </c>
      <c r="K28" s="36">
        <v>50509975</v>
      </c>
      <c r="L28" s="38">
        <v>50470745</v>
      </c>
      <c r="M28" s="19"/>
      <c r="N28" s="19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s="23" customFormat="1" ht="12.75">
      <c r="A29" s="29" t="s">
        <v>33</v>
      </c>
      <c r="B29" s="35">
        <v>84100523.00000003</v>
      </c>
      <c r="C29" s="36">
        <v>84100523.00000003</v>
      </c>
      <c r="D29" s="36">
        <v>15563642</v>
      </c>
      <c r="E29" s="36">
        <v>81092</v>
      </c>
      <c r="F29" s="36">
        <v>270862</v>
      </c>
      <c r="G29" s="36">
        <v>0</v>
      </c>
      <c r="H29" s="36">
        <v>0</v>
      </c>
      <c r="I29" s="36">
        <v>0</v>
      </c>
      <c r="J29" s="36">
        <v>15373872</v>
      </c>
      <c r="K29" s="36">
        <v>15373872</v>
      </c>
      <c r="L29" s="38">
        <v>16087984</v>
      </c>
      <c r="M29" s="19"/>
      <c r="N29" s="1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s="23" customFormat="1" ht="12.75">
      <c r="A30" s="30" t="s">
        <v>34</v>
      </c>
      <c r="B30" s="2">
        <v>1017456520</v>
      </c>
      <c r="C30" s="2">
        <v>1017456520</v>
      </c>
      <c r="D30" s="2">
        <v>484373034.72</v>
      </c>
      <c r="E30" s="2">
        <v>109107</v>
      </c>
      <c r="F30" s="2">
        <v>2601106</v>
      </c>
      <c r="G30" s="2">
        <v>0</v>
      </c>
      <c r="H30" s="2">
        <v>114835</v>
      </c>
      <c r="I30" s="2">
        <v>40547</v>
      </c>
      <c r="J30" s="2">
        <v>481995870.72</v>
      </c>
      <c r="K30" s="2">
        <v>481995870.72</v>
      </c>
      <c r="L30" s="2">
        <v>245599471</v>
      </c>
      <c r="M30" s="19"/>
      <c r="N30" s="1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s="23" customFormat="1" ht="12.75">
      <c r="A31" s="30" t="str">
        <f>"TOTAL in "&amp;LEFT($A$7,LEN($A$7)-5)&amp;":"</f>
        <v>TOTAL in January:</v>
      </c>
      <c r="B31" s="5" t="s">
        <v>0</v>
      </c>
      <c r="C31" s="37">
        <v>1017456520</v>
      </c>
      <c r="D31" s="37">
        <v>484373034.72</v>
      </c>
      <c r="E31" s="37">
        <v>109107</v>
      </c>
      <c r="F31" s="37">
        <v>2601106</v>
      </c>
      <c r="G31" s="37">
        <v>0</v>
      </c>
      <c r="H31" s="37">
        <v>114835</v>
      </c>
      <c r="I31" s="37">
        <v>40547</v>
      </c>
      <c r="J31" s="5" t="s">
        <v>0</v>
      </c>
      <c r="K31" s="37">
        <v>481995870.72</v>
      </c>
      <c r="L31" s="2">
        <v>245599471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ht="14.25" customHeight="1">
      <c r="A32" s="31"/>
    </row>
    <row r="33" ht="14.25" customHeight="1">
      <c r="A33" s="33" t="s">
        <v>35</v>
      </c>
    </row>
    <row r="34" spans="1:11" ht="15.75">
      <c r="A34" s="31"/>
      <c r="J34" s="34"/>
      <c r="K34" s="34"/>
    </row>
    <row r="35" ht="15.75">
      <c r="J35" s="34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5"/>
  <sheetViews>
    <sheetView workbookViewId="0" topLeftCell="A1">
      <selection activeCell="E33" sqref="E33"/>
    </sheetView>
  </sheetViews>
  <sheetFormatPr defaultColWidth="9.140625" defaultRowHeight="12.75"/>
  <cols>
    <col min="1" max="1" width="49.00390625" style="32" customWidth="1"/>
    <col min="2" max="2" width="15.28125" style="32" customWidth="1"/>
    <col min="3" max="3" width="16.140625" style="32" customWidth="1"/>
    <col min="4" max="7" width="11.421875" style="32" customWidth="1"/>
    <col min="8" max="8" width="10.28125" style="32" customWidth="1"/>
    <col min="9" max="9" width="11.00390625" style="32" customWidth="1"/>
    <col min="10" max="12" width="11.421875" style="32" customWidth="1"/>
    <col min="13" max="51" width="9.140625" style="22" customWidth="1"/>
    <col min="52" max="16384" width="9.140625" style="32" customWidth="1"/>
  </cols>
  <sheetData>
    <row r="1" spans="1:13" s="7" customFormat="1" ht="45.75" customHeight="1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6"/>
    </row>
    <row r="2" spans="1:13" s="7" customFormat="1" ht="10.5" customHeight="1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6"/>
    </row>
    <row r="3" spans="1:12" s="8" customFormat="1" ht="17.2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8" customFormat="1" ht="15" customHeight="1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42" s="10" customFormat="1" ht="15.75">
      <c r="A5" s="43" t="s">
        <v>36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12" s="11" customFormat="1" ht="15.75">
      <c r="A6" s="44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12" customFormat="1" ht="15.75">
      <c r="A7" s="45" t="s">
        <v>40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s="18" customFormat="1" ht="12.75">
      <c r="A8" s="13"/>
      <c r="B8" s="14"/>
      <c r="C8" s="14"/>
      <c r="D8" s="15"/>
      <c r="E8" s="15"/>
      <c r="F8" s="14"/>
      <c r="G8" s="14"/>
      <c r="H8" s="14"/>
      <c r="I8" s="14"/>
      <c r="J8" s="15"/>
      <c r="K8" s="16"/>
      <c r="L8" s="17" t="s">
        <v>6</v>
      </c>
    </row>
    <row r="9" spans="1:12" s="19" customFormat="1" ht="25.5" customHeight="1">
      <c r="A9" s="47" t="s">
        <v>7</v>
      </c>
      <c r="B9" s="47" t="s">
        <v>8</v>
      </c>
      <c r="C9" s="47"/>
      <c r="D9" s="47" t="s">
        <v>9</v>
      </c>
      <c r="E9" s="47" t="s">
        <v>10</v>
      </c>
      <c r="F9" s="47"/>
      <c r="G9" s="47"/>
      <c r="H9" s="47"/>
      <c r="I9" s="47"/>
      <c r="J9" s="47" t="s">
        <v>11</v>
      </c>
      <c r="K9" s="47"/>
      <c r="L9" s="47" t="s">
        <v>12</v>
      </c>
    </row>
    <row r="10" spans="1:12" s="19" customFormat="1" ht="41.25">
      <c r="A10" s="47"/>
      <c r="B10" s="1" t="s">
        <v>13</v>
      </c>
      <c r="C10" s="1" t="s">
        <v>14</v>
      </c>
      <c r="D10" s="47"/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13</v>
      </c>
      <c r="K10" s="1" t="s">
        <v>20</v>
      </c>
      <c r="L10" s="47"/>
    </row>
    <row r="11" spans="1:14" s="9" customFormat="1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19"/>
      <c r="N11" s="19"/>
    </row>
    <row r="12" spans="1:51" s="23" customFormat="1" ht="12.75">
      <c r="A12" s="21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9"/>
      <c r="N12" s="1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s="23" customFormat="1" ht="24">
      <c r="A13" s="24" t="s">
        <v>21</v>
      </c>
      <c r="B13" s="36">
        <v>270000000</v>
      </c>
      <c r="C13" s="36">
        <v>270000000</v>
      </c>
      <c r="D13" s="36">
        <v>251701029</v>
      </c>
      <c r="E13" s="36">
        <v>0</v>
      </c>
      <c r="F13" s="36">
        <v>1499510</v>
      </c>
      <c r="G13" s="36">
        <v>0</v>
      </c>
      <c r="H13" s="36">
        <v>0</v>
      </c>
      <c r="I13" s="36">
        <v>0</v>
      </c>
      <c r="J13" s="36">
        <v>250201519</v>
      </c>
      <c r="K13" s="36">
        <v>250201519</v>
      </c>
      <c r="L13" s="38">
        <v>19798481</v>
      </c>
      <c r="M13" s="19"/>
      <c r="N13" s="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3" customFormat="1" ht="12.75" customHeight="1">
      <c r="A14" s="24" t="s">
        <v>24</v>
      </c>
      <c r="B14" s="36">
        <v>100000000</v>
      </c>
      <c r="C14" s="36">
        <v>100000000</v>
      </c>
      <c r="D14" s="36">
        <v>20833049</v>
      </c>
      <c r="E14" s="36">
        <v>0</v>
      </c>
      <c r="F14" s="36">
        <v>4340243</v>
      </c>
      <c r="G14" s="36">
        <v>0</v>
      </c>
      <c r="H14" s="36">
        <v>0</v>
      </c>
      <c r="I14" s="36">
        <v>37522</v>
      </c>
      <c r="J14" s="36">
        <v>16492806</v>
      </c>
      <c r="K14" s="36">
        <v>16492806</v>
      </c>
      <c r="L14" s="38">
        <v>0</v>
      </c>
      <c r="M14" s="19"/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s="23" customFormat="1" ht="12.75" customHeight="1">
      <c r="A15" s="24" t="s">
        <v>24</v>
      </c>
      <c r="B15" s="36">
        <v>100000000</v>
      </c>
      <c r="C15" s="36">
        <v>100000000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8">
        <v>100000000</v>
      </c>
      <c r="M15" s="19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s="23" customFormat="1" ht="12.75">
      <c r="A16" s="25" t="s">
        <v>29</v>
      </c>
      <c r="B16" s="36">
        <v>26109600</v>
      </c>
      <c r="C16" s="36">
        <v>26109600</v>
      </c>
      <c r="D16" s="36">
        <v>17406400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17406400</v>
      </c>
      <c r="K16" s="36">
        <v>17406400</v>
      </c>
      <c r="L16" s="38">
        <v>0</v>
      </c>
      <c r="M16" s="19"/>
      <c r="N16" s="1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s="23" customFormat="1" ht="24">
      <c r="A17" s="25" t="s">
        <v>30</v>
      </c>
      <c r="B17" s="36">
        <v>14707000</v>
      </c>
      <c r="C17" s="36">
        <v>14707000</v>
      </c>
      <c r="D17" s="36">
        <v>9804667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9804667</v>
      </c>
      <c r="K17" s="36">
        <v>9804667</v>
      </c>
      <c r="L17" s="38">
        <v>0</v>
      </c>
      <c r="M17" s="19"/>
      <c r="N17" s="1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s="23" customFormat="1" ht="12.75">
      <c r="A18" s="24" t="s">
        <v>26</v>
      </c>
      <c r="B18" s="36">
        <v>1408643</v>
      </c>
      <c r="C18" s="36">
        <v>1408643</v>
      </c>
      <c r="D18" s="36">
        <v>710368</v>
      </c>
      <c r="E18" s="36">
        <v>0</v>
      </c>
      <c r="F18" s="36">
        <v>0</v>
      </c>
      <c r="G18" s="36">
        <v>0</v>
      </c>
      <c r="H18" s="36">
        <v>-18410</v>
      </c>
      <c r="I18" s="36">
        <v>0</v>
      </c>
      <c r="J18" s="36">
        <v>691958</v>
      </c>
      <c r="K18" s="36">
        <v>691958</v>
      </c>
      <c r="L18" s="38">
        <v>716685</v>
      </c>
      <c r="M18" s="19"/>
      <c r="N18" s="1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s="23" customFormat="1" ht="12.75">
      <c r="A19" s="26" t="s">
        <v>26</v>
      </c>
      <c r="B19" s="36">
        <v>1795816</v>
      </c>
      <c r="C19" s="36">
        <v>1795816</v>
      </c>
      <c r="D19" s="36">
        <v>207745</v>
      </c>
      <c r="E19" s="36">
        <v>0</v>
      </c>
      <c r="F19" s="36">
        <v>0</v>
      </c>
      <c r="G19" s="36">
        <v>0</v>
      </c>
      <c r="H19" s="36">
        <v>133245</v>
      </c>
      <c r="I19" s="36">
        <v>0</v>
      </c>
      <c r="J19" s="36">
        <v>340990</v>
      </c>
      <c r="K19" s="36">
        <v>340990</v>
      </c>
      <c r="L19" s="38">
        <v>1454826</v>
      </c>
      <c r="M19" s="19"/>
      <c r="N19" s="19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s="23" customFormat="1" ht="36">
      <c r="A20" s="26" t="s">
        <v>38</v>
      </c>
      <c r="B20" s="36">
        <v>57070750</v>
      </c>
      <c r="C20" s="36">
        <v>57070750</v>
      </c>
      <c r="D20" s="36">
        <v>0</v>
      </c>
      <c r="E20" s="36"/>
      <c r="F20" s="36"/>
      <c r="G20" s="36"/>
      <c r="H20" s="36"/>
      <c r="I20" s="36"/>
      <c r="J20" s="36">
        <v>0</v>
      </c>
      <c r="K20" s="36">
        <v>0</v>
      </c>
      <c r="L20" s="38">
        <v>57070750</v>
      </c>
      <c r="M20" s="19"/>
      <c r="N20" s="19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</row>
    <row r="21" spans="1:51" s="28" customFormat="1" ht="12.75">
      <c r="A21" s="25" t="s">
        <v>23</v>
      </c>
      <c r="B21" s="36">
        <v>14879100</v>
      </c>
      <c r="C21" s="36">
        <v>14879100</v>
      </c>
      <c r="D21" s="36">
        <v>8559013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8559013</v>
      </c>
      <c r="K21" s="36">
        <v>8559013</v>
      </c>
      <c r="L21" s="38">
        <v>0</v>
      </c>
      <c r="M21" s="19"/>
      <c r="N21" s="19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 s="28" customFormat="1" ht="12.75">
      <c r="A22" s="25" t="s">
        <v>22</v>
      </c>
      <c r="B22" s="36">
        <v>0</v>
      </c>
      <c r="C22" s="36">
        <v>0</v>
      </c>
      <c r="D22" s="36">
        <v>0</v>
      </c>
      <c r="E22" s="36"/>
      <c r="F22" s="36"/>
      <c r="G22" s="36"/>
      <c r="H22" s="36"/>
      <c r="I22" s="36">
        <v>250</v>
      </c>
      <c r="J22" s="36">
        <v>0</v>
      </c>
      <c r="K22" s="36">
        <v>0</v>
      </c>
      <c r="L22" s="38">
        <v>0</v>
      </c>
      <c r="M22" s="19"/>
      <c r="N22" s="19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s="23" customFormat="1" ht="12.75">
      <c r="A23" s="25" t="s">
        <v>31</v>
      </c>
      <c r="B23" s="36">
        <v>14936046</v>
      </c>
      <c r="C23" s="36">
        <v>14936046</v>
      </c>
      <c r="D23" s="36">
        <v>5783476</v>
      </c>
      <c r="E23" s="36">
        <v>0</v>
      </c>
      <c r="F23" s="36">
        <v>0</v>
      </c>
      <c r="G23" s="36">
        <v>0</v>
      </c>
      <c r="H23" s="36">
        <v>0</v>
      </c>
      <c r="I23" s="36">
        <v>34812</v>
      </c>
      <c r="J23" s="36">
        <v>5783476</v>
      </c>
      <c r="K23" s="36">
        <v>5783476</v>
      </c>
      <c r="L23" s="38">
        <v>0</v>
      </c>
      <c r="M23" s="19"/>
      <c r="N23" s="19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s="23" customFormat="1" ht="12.75">
      <c r="A24" s="24" t="s">
        <v>25</v>
      </c>
      <c r="B24" s="36">
        <v>66021000</v>
      </c>
      <c r="C24" s="36">
        <v>66021000</v>
      </c>
      <c r="D24" s="36">
        <v>46853613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46853613</v>
      </c>
      <c r="K24" s="36">
        <v>46853613</v>
      </c>
      <c r="L24" s="38">
        <v>0</v>
      </c>
      <c r="M24" s="19"/>
      <c r="N24" s="1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</row>
    <row r="25" spans="1:51" s="23" customFormat="1" ht="12.75">
      <c r="A25" s="24" t="s">
        <v>27</v>
      </c>
      <c r="B25" s="36">
        <v>55571000</v>
      </c>
      <c r="C25" s="36">
        <v>55571000</v>
      </c>
      <c r="D25" s="36">
        <v>46044540</v>
      </c>
      <c r="E25" s="36">
        <v>0</v>
      </c>
      <c r="F25" s="36">
        <v>0</v>
      </c>
      <c r="G25" s="36">
        <v>0</v>
      </c>
      <c r="H25" s="36">
        <v>0</v>
      </c>
      <c r="I25" s="36">
        <v>24134</v>
      </c>
      <c r="J25" s="36">
        <v>46044540</v>
      </c>
      <c r="K25" s="36">
        <v>46044540</v>
      </c>
      <c r="L25" s="38">
        <v>0</v>
      </c>
      <c r="M25" s="19"/>
      <c r="N25" s="19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</row>
    <row r="26" spans="1:51" s="23" customFormat="1" ht="12.75" customHeight="1">
      <c r="A26" s="24" t="s">
        <v>28</v>
      </c>
      <c r="B26" s="36">
        <v>724610</v>
      </c>
      <c r="C26" s="36">
        <v>724610</v>
      </c>
      <c r="D26" s="36">
        <v>144922</v>
      </c>
      <c r="E26" s="36">
        <v>0</v>
      </c>
      <c r="F26" s="36">
        <v>28984</v>
      </c>
      <c r="G26" s="36">
        <v>0</v>
      </c>
      <c r="H26" s="36">
        <v>0</v>
      </c>
      <c r="I26" s="36">
        <v>295</v>
      </c>
      <c r="J26" s="36">
        <v>115938</v>
      </c>
      <c r="K26" s="36">
        <v>115938</v>
      </c>
      <c r="L26" s="38">
        <v>0</v>
      </c>
      <c r="M26" s="19"/>
      <c r="N26" s="1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s="23" customFormat="1" ht="12.75">
      <c r="A27" s="24" t="s">
        <v>37</v>
      </c>
      <c r="B27" s="36">
        <v>14228718</v>
      </c>
      <c r="C27" s="36">
        <v>14228718</v>
      </c>
      <c r="D27" s="36">
        <v>9512492.72</v>
      </c>
      <c r="E27" s="36">
        <v>0</v>
      </c>
      <c r="F27" s="36">
        <v>71283</v>
      </c>
      <c r="G27" s="36">
        <v>0</v>
      </c>
      <c r="H27" s="36">
        <v>0</v>
      </c>
      <c r="I27" s="36">
        <v>11353</v>
      </c>
      <c r="J27" s="36">
        <v>9441209.72</v>
      </c>
      <c r="K27" s="36">
        <v>9441209.72</v>
      </c>
      <c r="L27" s="38">
        <v>0</v>
      </c>
      <c r="M27" s="19"/>
      <c r="N27" s="1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s="23" customFormat="1" ht="12.75">
      <c r="A28" s="24" t="s">
        <v>32</v>
      </c>
      <c r="B28" s="36">
        <v>195903714</v>
      </c>
      <c r="C28" s="36">
        <v>195903714</v>
      </c>
      <c r="D28" s="36">
        <v>51248078</v>
      </c>
      <c r="E28" s="36">
        <v>581990</v>
      </c>
      <c r="F28" s="36">
        <v>1431236</v>
      </c>
      <c r="G28" s="36">
        <v>0</v>
      </c>
      <c r="H28" s="36">
        <v>0</v>
      </c>
      <c r="I28" s="36">
        <v>0</v>
      </c>
      <c r="J28" s="36">
        <v>50398832</v>
      </c>
      <c r="K28" s="36">
        <v>50398832</v>
      </c>
      <c r="L28" s="38">
        <v>49916770</v>
      </c>
      <c r="M28" s="19"/>
      <c r="N28" s="19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s="23" customFormat="1" ht="12.75">
      <c r="A29" s="29" t="s">
        <v>33</v>
      </c>
      <c r="B29" s="35">
        <v>84100523.00000003</v>
      </c>
      <c r="C29" s="36">
        <v>84100523.00000003</v>
      </c>
      <c r="D29" s="36">
        <v>15563642</v>
      </c>
      <c r="E29" s="36">
        <v>156088</v>
      </c>
      <c r="F29" s="36">
        <v>519879</v>
      </c>
      <c r="G29" s="36">
        <v>0</v>
      </c>
      <c r="H29" s="36">
        <v>0</v>
      </c>
      <c r="I29" s="36">
        <v>0</v>
      </c>
      <c r="J29" s="36">
        <v>15199851</v>
      </c>
      <c r="K29" s="36">
        <v>15199851</v>
      </c>
      <c r="L29" s="38">
        <v>16012988</v>
      </c>
      <c r="M29" s="19"/>
      <c r="N29" s="1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s="23" customFormat="1" ht="12.75">
      <c r="A30" s="30" t="s">
        <v>34</v>
      </c>
      <c r="B30" s="2">
        <v>1017456520</v>
      </c>
      <c r="C30" s="2">
        <v>1017456520</v>
      </c>
      <c r="D30" s="2">
        <v>484373034.72</v>
      </c>
      <c r="E30" s="2">
        <v>738078</v>
      </c>
      <c r="F30" s="2">
        <v>7891135</v>
      </c>
      <c r="G30" s="2">
        <v>0</v>
      </c>
      <c r="H30" s="2">
        <v>114835</v>
      </c>
      <c r="I30" s="2">
        <v>108366</v>
      </c>
      <c r="J30" s="2">
        <v>477334812.72</v>
      </c>
      <c r="K30" s="2">
        <v>477334812.72</v>
      </c>
      <c r="L30" s="2">
        <v>244970500</v>
      </c>
      <c r="M30" s="19"/>
      <c r="N30" s="1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s="23" customFormat="1" ht="12.75">
      <c r="A31" s="30" t="str">
        <f>"TOTAL in "&amp;LEFT($A$7,LEN($A$7)-5)&amp;":"</f>
        <v>TOTAL in January - February:</v>
      </c>
      <c r="B31" s="5" t="s">
        <v>0</v>
      </c>
      <c r="C31" s="37">
        <v>1017456520</v>
      </c>
      <c r="D31" s="37">
        <v>484373034.72</v>
      </c>
      <c r="E31" s="37">
        <v>738078</v>
      </c>
      <c r="F31" s="37">
        <v>7891135</v>
      </c>
      <c r="G31" s="37">
        <v>0</v>
      </c>
      <c r="H31" s="37">
        <v>114835</v>
      </c>
      <c r="I31" s="37">
        <v>108366</v>
      </c>
      <c r="J31" s="5" t="s">
        <v>0</v>
      </c>
      <c r="K31" s="37">
        <v>477334812.72</v>
      </c>
      <c r="L31" s="2">
        <v>244970500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ht="14.25" customHeight="1">
      <c r="A32" s="31"/>
    </row>
    <row r="33" ht="14.25" customHeight="1">
      <c r="A33" s="33" t="s">
        <v>35</v>
      </c>
    </row>
    <row r="34" spans="1:11" ht="15.75">
      <c r="A34" s="31"/>
      <c r="J34" s="34"/>
      <c r="K34" s="34"/>
    </row>
    <row r="35" ht="15.75">
      <c r="J35" s="34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35"/>
  <sheetViews>
    <sheetView workbookViewId="0" topLeftCell="A1">
      <selection activeCell="L9" sqref="L9:L10"/>
    </sheetView>
  </sheetViews>
  <sheetFormatPr defaultColWidth="9.140625" defaultRowHeight="12.75"/>
  <cols>
    <col min="1" max="1" width="49.00390625" style="32" customWidth="1"/>
    <col min="2" max="2" width="15.28125" style="32" customWidth="1"/>
    <col min="3" max="3" width="16.140625" style="32" customWidth="1"/>
    <col min="4" max="7" width="11.421875" style="32" customWidth="1"/>
    <col min="8" max="8" width="10.28125" style="32" customWidth="1"/>
    <col min="9" max="9" width="11.00390625" style="32" customWidth="1"/>
    <col min="10" max="12" width="11.421875" style="32" customWidth="1"/>
    <col min="13" max="51" width="9.140625" style="22" customWidth="1"/>
    <col min="52" max="16384" width="9.140625" style="32" customWidth="1"/>
  </cols>
  <sheetData>
    <row r="1" spans="1:13" s="7" customFormat="1" ht="45.75" customHeight="1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6"/>
    </row>
    <row r="2" spans="1:13" s="7" customFormat="1" ht="10.5" customHeight="1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6"/>
    </row>
    <row r="3" spans="1:12" s="8" customFormat="1" ht="17.2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8" customFormat="1" ht="15" customHeight="1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42" s="10" customFormat="1" ht="15.75">
      <c r="A5" s="43" t="s">
        <v>36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12" s="11" customFormat="1" ht="15.75">
      <c r="A6" s="44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12" customFormat="1" ht="15.75">
      <c r="A7" s="45" t="s">
        <v>41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s="18" customFormat="1" ht="12.75">
      <c r="A8" s="13"/>
      <c r="B8" s="14"/>
      <c r="C8" s="14"/>
      <c r="D8" s="15"/>
      <c r="E8" s="15"/>
      <c r="F8" s="14"/>
      <c r="G8" s="14"/>
      <c r="H8" s="14"/>
      <c r="I8" s="14"/>
      <c r="J8" s="15"/>
      <c r="K8" s="16"/>
      <c r="L8" s="17" t="s">
        <v>6</v>
      </c>
    </row>
    <row r="9" spans="1:12" s="19" customFormat="1" ht="25.5" customHeight="1">
      <c r="A9" s="47" t="s">
        <v>7</v>
      </c>
      <c r="B9" s="47" t="s">
        <v>8</v>
      </c>
      <c r="C9" s="47"/>
      <c r="D9" s="47" t="s">
        <v>9</v>
      </c>
      <c r="E9" s="47" t="s">
        <v>10</v>
      </c>
      <c r="F9" s="47"/>
      <c r="G9" s="47"/>
      <c r="H9" s="47"/>
      <c r="I9" s="47"/>
      <c r="J9" s="47" t="s">
        <v>11</v>
      </c>
      <c r="K9" s="47"/>
      <c r="L9" s="47" t="s">
        <v>12</v>
      </c>
    </row>
    <row r="10" spans="1:12" s="19" customFormat="1" ht="41.25">
      <c r="A10" s="47"/>
      <c r="B10" s="1" t="s">
        <v>13</v>
      </c>
      <c r="C10" s="1" t="s">
        <v>14</v>
      </c>
      <c r="D10" s="47"/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13</v>
      </c>
      <c r="K10" s="1" t="s">
        <v>20</v>
      </c>
      <c r="L10" s="47"/>
    </row>
    <row r="11" spans="1:14" s="9" customFormat="1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19"/>
      <c r="N11" s="19"/>
    </row>
    <row r="12" spans="1:51" s="23" customFormat="1" ht="12.75">
      <c r="A12" s="21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9"/>
      <c r="N12" s="1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s="23" customFormat="1" ht="24">
      <c r="A13" s="24" t="s">
        <v>21</v>
      </c>
      <c r="B13" s="36">
        <v>270000000</v>
      </c>
      <c r="C13" s="36">
        <v>270000000</v>
      </c>
      <c r="D13" s="36">
        <v>251701029</v>
      </c>
      <c r="E13" s="36">
        <v>0</v>
      </c>
      <c r="F13" s="36">
        <v>3413296</v>
      </c>
      <c r="G13" s="36">
        <v>0</v>
      </c>
      <c r="H13" s="36">
        <v>0</v>
      </c>
      <c r="I13" s="36">
        <v>0</v>
      </c>
      <c r="J13" s="36">
        <v>248287733</v>
      </c>
      <c r="K13" s="36">
        <v>248287733</v>
      </c>
      <c r="L13" s="38">
        <v>21712267</v>
      </c>
      <c r="M13" s="19"/>
      <c r="N13" s="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3" customFormat="1" ht="12.75" customHeight="1">
      <c r="A14" s="24" t="s">
        <v>24</v>
      </c>
      <c r="B14" s="36">
        <v>100000000</v>
      </c>
      <c r="C14" s="36">
        <v>100000000</v>
      </c>
      <c r="D14" s="36">
        <v>20833049</v>
      </c>
      <c r="E14" s="36">
        <v>0</v>
      </c>
      <c r="F14" s="36">
        <v>4340243</v>
      </c>
      <c r="G14" s="36">
        <v>0</v>
      </c>
      <c r="H14" s="36">
        <v>0</v>
      </c>
      <c r="I14" s="36">
        <v>37522</v>
      </c>
      <c r="J14" s="36">
        <v>16492806</v>
      </c>
      <c r="K14" s="36">
        <v>16492806</v>
      </c>
      <c r="L14" s="38">
        <v>0</v>
      </c>
      <c r="M14" s="19"/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s="23" customFormat="1" ht="12.75" customHeight="1">
      <c r="A15" s="24" t="s">
        <v>24</v>
      </c>
      <c r="B15" s="36">
        <v>100000000</v>
      </c>
      <c r="C15" s="36">
        <v>100000000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8">
        <v>100000000</v>
      </c>
      <c r="M15" s="19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s="23" customFormat="1" ht="12.75">
      <c r="A16" s="25" t="s">
        <v>29</v>
      </c>
      <c r="B16" s="36">
        <v>26109600</v>
      </c>
      <c r="C16" s="36">
        <v>26109600</v>
      </c>
      <c r="D16" s="36">
        <v>17406400</v>
      </c>
      <c r="E16" s="36">
        <v>0</v>
      </c>
      <c r="F16" s="36">
        <v>0</v>
      </c>
      <c r="G16" s="36">
        <v>0</v>
      </c>
      <c r="H16" s="36">
        <v>0</v>
      </c>
      <c r="I16" s="36">
        <v>4352</v>
      </c>
      <c r="J16" s="36">
        <v>17406400</v>
      </c>
      <c r="K16" s="36">
        <v>17406400</v>
      </c>
      <c r="L16" s="38">
        <v>0</v>
      </c>
      <c r="M16" s="19"/>
      <c r="N16" s="1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s="23" customFormat="1" ht="24">
      <c r="A17" s="25" t="s">
        <v>30</v>
      </c>
      <c r="B17" s="36">
        <v>14707000</v>
      </c>
      <c r="C17" s="36">
        <v>14707000</v>
      </c>
      <c r="D17" s="36">
        <v>9804667</v>
      </c>
      <c r="E17" s="36">
        <v>0</v>
      </c>
      <c r="F17" s="36">
        <v>0</v>
      </c>
      <c r="G17" s="36">
        <v>0</v>
      </c>
      <c r="H17" s="36">
        <v>0</v>
      </c>
      <c r="I17" s="36">
        <v>2451</v>
      </c>
      <c r="J17" s="36">
        <v>9804667</v>
      </c>
      <c r="K17" s="36">
        <v>9804667</v>
      </c>
      <c r="L17" s="38">
        <v>0</v>
      </c>
      <c r="M17" s="19"/>
      <c r="N17" s="1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s="23" customFormat="1" ht="12.75">
      <c r="A18" s="24" t="s">
        <v>26</v>
      </c>
      <c r="B18" s="36">
        <v>1408643</v>
      </c>
      <c r="C18" s="36">
        <v>1408643</v>
      </c>
      <c r="D18" s="36">
        <v>710368</v>
      </c>
      <c r="E18" s="36">
        <v>0</v>
      </c>
      <c r="F18" s="36">
        <v>0</v>
      </c>
      <c r="G18" s="36">
        <v>0</v>
      </c>
      <c r="H18" s="36">
        <v>-18410</v>
      </c>
      <c r="I18" s="36">
        <v>0</v>
      </c>
      <c r="J18" s="36">
        <v>691958</v>
      </c>
      <c r="K18" s="36">
        <v>691958</v>
      </c>
      <c r="L18" s="38">
        <v>716685</v>
      </c>
      <c r="M18" s="19"/>
      <c r="N18" s="1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s="23" customFormat="1" ht="12.75">
      <c r="A19" s="26" t="s">
        <v>26</v>
      </c>
      <c r="B19" s="36">
        <v>1795816</v>
      </c>
      <c r="C19" s="36">
        <v>1795816</v>
      </c>
      <c r="D19" s="36">
        <v>207745</v>
      </c>
      <c r="E19" s="36">
        <v>0</v>
      </c>
      <c r="F19" s="36">
        <v>0</v>
      </c>
      <c r="G19" s="36">
        <v>0</v>
      </c>
      <c r="H19" s="36">
        <v>133245</v>
      </c>
      <c r="I19" s="36">
        <v>0</v>
      </c>
      <c r="J19" s="36">
        <v>340990</v>
      </c>
      <c r="K19" s="36">
        <v>340990</v>
      </c>
      <c r="L19" s="38">
        <v>1454826</v>
      </c>
      <c r="M19" s="19"/>
      <c r="N19" s="19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s="23" customFormat="1" ht="36">
      <c r="A20" s="26" t="s">
        <v>38</v>
      </c>
      <c r="B20" s="36">
        <v>57070750</v>
      </c>
      <c r="C20" s="36">
        <v>57070750</v>
      </c>
      <c r="D20" s="36">
        <v>0</v>
      </c>
      <c r="E20" s="36"/>
      <c r="F20" s="36"/>
      <c r="G20" s="36"/>
      <c r="H20" s="36"/>
      <c r="I20" s="36"/>
      <c r="J20" s="36">
        <v>0</v>
      </c>
      <c r="K20" s="36">
        <v>0</v>
      </c>
      <c r="L20" s="38">
        <v>57070750</v>
      </c>
      <c r="M20" s="19"/>
      <c r="N20" s="19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</row>
    <row r="21" spans="1:51" s="28" customFormat="1" ht="12.75">
      <c r="A21" s="25" t="s">
        <v>23</v>
      </c>
      <c r="B21" s="36">
        <v>14879100</v>
      </c>
      <c r="C21" s="36">
        <v>14879100</v>
      </c>
      <c r="D21" s="36">
        <v>8559013</v>
      </c>
      <c r="E21" s="36">
        <v>0</v>
      </c>
      <c r="F21" s="36">
        <v>0</v>
      </c>
      <c r="G21" s="36">
        <v>0</v>
      </c>
      <c r="H21" s="36">
        <v>0</v>
      </c>
      <c r="I21" s="36">
        <v>2140</v>
      </c>
      <c r="J21" s="36">
        <v>8559013</v>
      </c>
      <c r="K21" s="36">
        <v>8559013</v>
      </c>
      <c r="L21" s="38">
        <v>0</v>
      </c>
      <c r="M21" s="19"/>
      <c r="N21" s="19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 s="28" customFormat="1" ht="12.75">
      <c r="A22" s="25" t="s">
        <v>22</v>
      </c>
      <c r="B22" s="36">
        <v>0</v>
      </c>
      <c r="C22" s="36">
        <v>0</v>
      </c>
      <c r="D22" s="36">
        <v>0</v>
      </c>
      <c r="E22" s="36"/>
      <c r="F22" s="36"/>
      <c r="G22" s="36"/>
      <c r="H22" s="36"/>
      <c r="I22" s="36">
        <v>250</v>
      </c>
      <c r="J22" s="36">
        <v>0</v>
      </c>
      <c r="K22" s="36">
        <v>0</v>
      </c>
      <c r="L22" s="38">
        <v>0</v>
      </c>
      <c r="M22" s="19"/>
      <c r="N22" s="19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s="23" customFormat="1" ht="12.75">
      <c r="A23" s="25" t="s">
        <v>31</v>
      </c>
      <c r="B23" s="36">
        <v>14936046</v>
      </c>
      <c r="C23" s="36">
        <v>14936046</v>
      </c>
      <c r="D23" s="36">
        <v>5783476</v>
      </c>
      <c r="E23" s="36">
        <v>0</v>
      </c>
      <c r="F23" s="36">
        <v>0</v>
      </c>
      <c r="G23" s="36">
        <v>0</v>
      </c>
      <c r="H23" s="36">
        <v>0</v>
      </c>
      <c r="I23" s="36">
        <v>35262</v>
      </c>
      <c r="J23" s="36">
        <v>5783476</v>
      </c>
      <c r="K23" s="36">
        <v>5783476</v>
      </c>
      <c r="L23" s="38">
        <v>0</v>
      </c>
      <c r="M23" s="19"/>
      <c r="N23" s="19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s="23" customFormat="1" ht="12.75">
      <c r="A24" s="24" t="s">
        <v>25</v>
      </c>
      <c r="B24" s="36">
        <v>66021000</v>
      </c>
      <c r="C24" s="36">
        <v>66021000</v>
      </c>
      <c r="D24" s="36">
        <v>46853613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46853613</v>
      </c>
      <c r="K24" s="36">
        <v>46853613</v>
      </c>
      <c r="L24" s="38">
        <v>0</v>
      </c>
      <c r="M24" s="19"/>
      <c r="N24" s="1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</row>
    <row r="25" spans="1:51" s="23" customFormat="1" ht="12.75">
      <c r="A25" s="24" t="s">
        <v>27</v>
      </c>
      <c r="B25" s="36">
        <v>55571000</v>
      </c>
      <c r="C25" s="36">
        <v>55571000</v>
      </c>
      <c r="D25" s="36">
        <v>46044540</v>
      </c>
      <c r="E25" s="36">
        <v>0</v>
      </c>
      <c r="F25" s="36">
        <v>0</v>
      </c>
      <c r="G25" s="36">
        <v>0</v>
      </c>
      <c r="H25" s="36">
        <v>0</v>
      </c>
      <c r="I25" s="36">
        <v>24134</v>
      </c>
      <c r="J25" s="36">
        <v>46044540</v>
      </c>
      <c r="K25" s="36">
        <v>46044540</v>
      </c>
      <c r="L25" s="38">
        <v>0</v>
      </c>
      <c r="M25" s="19"/>
      <c r="N25" s="19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</row>
    <row r="26" spans="1:51" s="23" customFormat="1" ht="12.75" customHeight="1">
      <c r="A26" s="24" t="s">
        <v>28</v>
      </c>
      <c r="B26" s="36">
        <v>724610</v>
      </c>
      <c r="C26" s="36">
        <v>724610</v>
      </c>
      <c r="D26" s="36">
        <v>144922</v>
      </c>
      <c r="E26" s="36">
        <v>0</v>
      </c>
      <c r="F26" s="36">
        <v>28984</v>
      </c>
      <c r="G26" s="36">
        <v>0</v>
      </c>
      <c r="H26" s="36">
        <v>0</v>
      </c>
      <c r="I26" s="36">
        <v>295</v>
      </c>
      <c r="J26" s="36">
        <v>115938</v>
      </c>
      <c r="K26" s="36">
        <v>115938</v>
      </c>
      <c r="L26" s="38">
        <v>0</v>
      </c>
      <c r="M26" s="19"/>
      <c r="N26" s="1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s="23" customFormat="1" ht="12.75">
      <c r="A27" s="24" t="s">
        <v>37</v>
      </c>
      <c r="B27" s="36">
        <v>14228718</v>
      </c>
      <c r="C27" s="36">
        <v>14228718</v>
      </c>
      <c r="D27" s="36">
        <v>9512492.72</v>
      </c>
      <c r="E27" s="36">
        <v>0</v>
      </c>
      <c r="F27" s="36">
        <v>107419</v>
      </c>
      <c r="G27" s="36">
        <v>0</v>
      </c>
      <c r="H27" s="36">
        <v>0</v>
      </c>
      <c r="I27" s="36">
        <v>16451</v>
      </c>
      <c r="J27" s="36">
        <v>9405073.72</v>
      </c>
      <c r="K27" s="36">
        <v>9405073.72</v>
      </c>
      <c r="L27" s="38">
        <v>0</v>
      </c>
      <c r="M27" s="19"/>
      <c r="N27" s="1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s="23" customFormat="1" ht="12.75">
      <c r="A28" s="24" t="s">
        <v>32</v>
      </c>
      <c r="B28" s="36">
        <v>195903714</v>
      </c>
      <c r="C28" s="36">
        <v>195903714</v>
      </c>
      <c r="D28" s="36">
        <v>51248078</v>
      </c>
      <c r="E28" s="36">
        <v>1215925</v>
      </c>
      <c r="F28" s="36">
        <v>2173308</v>
      </c>
      <c r="G28" s="36">
        <v>0</v>
      </c>
      <c r="H28" s="36">
        <v>0</v>
      </c>
      <c r="I28" s="36">
        <v>0</v>
      </c>
      <c r="J28" s="36">
        <v>50290695</v>
      </c>
      <c r="K28" s="36">
        <v>50290695</v>
      </c>
      <c r="L28" s="38">
        <v>49282835</v>
      </c>
      <c r="M28" s="19"/>
      <c r="N28" s="19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s="23" customFormat="1" ht="12.75">
      <c r="A29" s="29" t="s">
        <v>33</v>
      </c>
      <c r="B29" s="35">
        <v>84100523.00000003</v>
      </c>
      <c r="C29" s="36">
        <v>84100523.00000003</v>
      </c>
      <c r="D29" s="36">
        <v>15563642</v>
      </c>
      <c r="E29" s="36">
        <v>229719</v>
      </c>
      <c r="F29" s="36">
        <v>824433</v>
      </c>
      <c r="G29" s="36">
        <v>0</v>
      </c>
      <c r="H29" s="36">
        <v>0</v>
      </c>
      <c r="I29" s="36">
        <v>0</v>
      </c>
      <c r="J29" s="36">
        <v>14968928</v>
      </c>
      <c r="K29" s="36">
        <v>14968928</v>
      </c>
      <c r="L29" s="38">
        <v>15939357</v>
      </c>
      <c r="M29" s="19"/>
      <c r="N29" s="1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s="23" customFormat="1" ht="12.75">
      <c r="A30" s="30" t="s">
        <v>34</v>
      </c>
      <c r="B30" s="2">
        <v>1017456520</v>
      </c>
      <c r="C30" s="2">
        <v>1017456520</v>
      </c>
      <c r="D30" s="2">
        <v>484373034.72</v>
      </c>
      <c r="E30" s="2">
        <v>1445644</v>
      </c>
      <c r="F30" s="2">
        <v>10887683</v>
      </c>
      <c r="G30" s="2">
        <v>0</v>
      </c>
      <c r="H30" s="2">
        <v>114835</v>
      </c>
      <c r="I30" s="2">
        <v>122857</v>
      </c>
      <c r="J30" s="2">
        <v>475045830.72</v>
      </c>
      <c r="K30" s="2">
        <v>475045830.72</v>
      </c>
      <c r="L30" s="2">
        <v>246176720</v>
      </c>
      <c r="M30" s="19"/>
      <c r="N30" s="1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s="23" customFormat="1" ht="12.75">
      <c r="A31" s="30" t="str">
        <f>"TOTAL in "&amp;LEFT($A$7,LEN($A$7)-5)&amp;":"</f>
        <v>TOTAL in January - March:</v>
      </c>
      <c r="B31" s="5" t="s">
        <v>0</v>
      </c>
      <c r="C31" s="37">
        <v>1017456520</v>
      </c>
      <c r="D31" s="37">
        <v>484373034.72</v>
      </c>
      <c r="E31" s="37">
        <v>1445644</v>
      </c>
      <c r="F31" s="37">
        <v>10887683</v>
      </c>
      <c r="G31" s="37">
        <v>0</v>
      </c>
      <c r="H31" s="37">
        <v>114835</v>
      </c>
      <c r="I31" s="37">
        <v>122857</v>
      </c>
      <c r="J31" s="5" t="s">
        <v>0</v>
      </c>
      <c r="K31" s="37">
        <v>475045830.72</v>
      </c>
      <c r="L31" s="2">
        <v>246176720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ht="14.25" customHeight="1">
      <c r="A32" s="31"/>
    </row>
    <row r="33" ht="14.25" customHeight="1">
      <c r="A33" s="33" t="s">
        <v>35</v>
      </c>
    </row>
    <row r="34" spans="1:11" ht="15.75">
      <c r="A34" s="31"/>
      <c r="J34" s="34"/>
      <c r="K34" s="34"/>
    </row>
    <row r="35" ht="15.75">
      <c r="J35" s="34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35"/>
  <sheetViews>
    <sheetView workbookViewId="0" topLeftCell="A1">
      <selection activeCell="O17" sqref="O17"/>
    </sheetView>
  </sheetViews>
  <sheetFormatPr defaultColWidth="9.140625" defaultRowHeight="12.75"/>
  <cols>
    <col min="1" max="1" width="49.00390625" style="32" customWidth="1"/>
    <col min="2" max="2" width="15.28125" style="32" customWidth="1"/>
    <col min="3" max="3" width="16.140625" style="32" customWidth="1"/>
    <col min="4" max="7" width="11.421875" style="32" customWidth="1"/>
    <col min="8" max="8" width="10.28125" style="32" customWidth="1"/>
    <col min="9" max="9" width="11.00390625" style="32" customWidth="1"/>
    <col min="10" max="12" width="11.421875" style="32" customWidth="1"/>
    <col min="13" max="51" width="9.140625" style="22" customWidth="1"/>
    <col min="52" max="16384" width="9.140625" style="32" customWidth="1"/>
  </cols>
  <sheetData>
    <row r="1" spans="1:13" s="7" customFormat="1" ht="45.75" customHeight="1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6"/>
    </row>
    <row r="2" spans="1:13" s="7" customFormat="1" ht="10.5" customHeight="1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6"/>
    </row>
    <row r="3" spans="1:12" s="8" customFormat="1" ht="17.2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8" customFormat="1" ht="15" customHeight="1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42" s="10" customFormat="1" ht="15.75">
      <c r="A5" s="43" t="s">
        <v>36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12" s="11" customFormat="1" ht="15.75">
      <c r="A6" s="44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12" customFormat="1" ht="15.75">
      <c r="A7" s="45" t="s">
        <v>42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s="18" customFormat="1" ht="12.75">
      <c r="A8" s="13"/>
      <c r="B8" s="14"/>
      <c r="C8" s="14"/>
      <c r="D8" s="15"/>
      <c r="E8" s="15"/>
      <c r="F8" s="14"/>
      <c r="G8" s="14"/>
      <c r="H8" s="14"/>
      <c r="I8" s="14"/>
      <c r="J8" s="15"/>
      <c r="K8" s="16"/>
      <c r="L8" s="17" t="s">
        <v>6</v>
      </c>
    </row>
    <row r="9" spans="1:12" s="19" customFormat="1" ht="25.5" customHeight="1">
      <c r="A9" s="47" t="s">
        <v>7</v>
      </c>
      <c r="B9" s="47" t="s">
        <v>8</v>
      </c>
      <c r="C9" s="47"/>
      <c r="D9" s="47" t="s">
        <v>9</v>
      </c>
      <c r="E9" s="47" t="s">
        <v>10</v>
      </c>
      <c r="F9" s="47"/>
      <c r="G9" s="47"/>
      <c r="H9" s="47"/>
      <c r="I9" s="47"/>
      <c r="J9" s="47" t="s">
        <v>11</v>
      </c>
      <c r="K9" s="47"/>
      <c r="L9" s="47" t="s">
        <v>12</v>
      </c>
    </row>
    <row r="10" spans="1:12" s="19" customFormat="1" ht="41.25">
      <c r="A10" s="47"/>
      <c r="B10" s="1" t="s">
        <v>13</v>
      </c>
      <c r="C10" s="1" t="s">
        <v>14</v>
      </c>
      <c r="D10" s="47"/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13</v>
      </c>
      <c r="K10" s="1" t="s">
        <v>20</v>
      </c>
      <c r="L10" s="47"/>
    </row>
    <row r="11" spans="1:14" s="9" customFormat="1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19"/>
      <c r="N11" s="19"/>
    </row>
    <row r="12" spans="1:51" s="23" customFormat="1" ht="12.75">
      <c r="A12" s="21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9"/>
      <c r="N12" s="1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s="23" customFormat="1" ht="24">
      <c r="A13" s="24" t="s">
        <v>21</v>
      </c>
      <c r="B13" s="36">
        <v>270000000</v>
      </c>
      <c r="C13" s="36">
        <v>270000000</v>
      </c>
      <c r="D13" s="36">
        <v>251701029</v>
      </c>
      <c r="E13" s="36">
        <v>68490</v>
      </c>
      <c r="F13" s="36">
        <v>0</v>
      </c>
      <c r="G13" s="36">
        <v>0</v>
      </c>
      <c r="H13" s="36">
        <v>0</v>
      </c>
      <c r="I13" s="36">
        <v>0</v>
      </c>
      <c r="J13" s="36">
        <v>251769519</v>
      </c>
      <c r="K13" s="36">
        <v>251769519</v>
      </c>
      <c r="L13" s="38">
        <v>18230481</v>
      </c>
      <c r="M13" s="19"/>
      <c r="N13" s="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3" customFormat="1" ht="12.75" customHeight="1">
      <c r="A14" s="24" t="s">
        <v>24</v>
      </c>
      <c r="B14" s="36">
        <v>100000000</v>
      </c>
      <c r="C14" s="36">
        <v>100000000</v>
      </c>
      <c r="D14" s="36">
        <v>20833049</v>
      </c>
      <c r="E14" s="36">
        <v>0</v>
      </c>
      <c r="F14" s="36">
        <v>4340243</v>
      </c>
      <c r="G14" s="36">
        <v>0</v>
      </c>
      <c r="H14" s="36">
        <v>0</v>
      </c>
      <c r="I14" s="36">
        <v>37522</v>
      </c>
      <c r="J14" s="36">
        <v>16492806</v>
      </c>
      <c r="K14" s="36">
        <v>16492806</v>
      </c>
      <c r="L14" s="38">
        <v>0</v>
      </c>
      <c r="M14" s="19"/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s="23" customFormat="1" ht="12.75" customHeight="1">
      <c r="A15" s="24" t="s">
        <v>24</v>
      </c>
      <c r="B15" s="36">
        <v>100000000</v>
      </c>
      <c r="C15" s="36">
        <v>100000000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8">
        <v>100000000</v>
      </c>
      <c r="M15" s="19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s="23" customFormat="1" ht="12.75">
      <c r="A16" s="25" t="s">
        <v>29</v>
      </c>
      <c r="B16" s="36">
        <v>26109600</v>
      </c>
      <c r="C16" s="36">
        <v>26109600</v>
      </c>
      <c r="D16" s="36">
        <v>17406400</v>
      </c>
      <c r="E16" s="36">
        <v>0</v>
      </c>
      <c r="F16" s="36">
        <v>0</v>
      </c>
      <c r="G16" s="36">
        <v>0</v>
      </c>
      <c r="H16" s="36">
        <v>0</v>
      </c>
      <c r="I16" s="36">
        <v>4352</v>
      </c>
      <c r="J16" s="36">
        <v>17406400</v>
      </c>
      <c r="K16" s="36">
        <v>17406400</v>
      </c>
      <c r="L16" s="38">
        <v>0</v>
      </c>
      <c r="M16" s="19"/>
      <c r="N16" s="1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s="23" customFormat="1" ht="24">
      <c r="A17" s="25" t="s">
        <v>30</v>
      </c>
      <c r="B17" s="36">
        <v>14707000</v>
      </c>
      <c r="C17" s="36">
        <v>14707000</v>
      </c>
      <c r="D17" s="36">
        <v>9804667</v>
      </c>
      <c r="E17" s="36">
        <v>0</v>
      </c>
      <c r="F17" s="36">
        <v>0</v>
      </c>
      <c r="G17" s="36">
        <v>0</v>
      </c>
      <c r="H17" s="36">
        <v>0</v>
      </c>
      <c r="I17" s="36">
        <v>2451</v>
      </c>
      <c r="J17" s="36">
        <v>9804667</v>
      </c>
      <c r="K17" s="36">
        <v>9804667</v>
      </c>
      <c r="L17" s="38">
        <v>0</v>
      </c>
      <c r="M17" s="19"/>
      <c r="N17" s="1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s="23" customFormat="1" ht="12.75">
      <c r="A18" s="24" t="s">
        <v>26</v>
      </c>
      <c r="B18" s="36">
        <v>1408643</v>
      </c>
      <c r="C18" s="36">
        <v>1408643</v>
      </c>
      <c r="D18" s="36">
        <v>710368</v>
      </c>
      <c r="E18" s="36">
        <v>0</v>
      </c>
      <c r="F18" s="36">
        <v>0</v>
      </c>
      <c r="G18" s="36">
        <v>0</v>
      </c>
      <c r="H18" s="36">
        <v>-18410</v>
      </c>
      <c r="I18" s="36">
        <v>0</v>
      </c>
      <c r="J18" s="36">
        <v>691958</v>
      </c>
      <c r="K18" s="36">
        <v>691958</v>
      </c>
      <c r="L18" s="38">
        <v>716685</v>
      </c>
      <c r="M18" s="19"/>
      <c r="N18" s="1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s="23" customFormat="1" ht="12.75">
      <c r="A19" s="26" t="s">
        <v>26</v>
      </c>
      <c r="B19" s="36">
        <v>1795816</v>
      </c>
      <c r="C19" s="36">
        <v>1795816</v>
      </c>
      <c r="D19" s="36">
        <v>207745</v>
      </c>
      <c r="E19" s="36">
        <v>0</v>
      </c>
      <c r="F19" s="36">
        <v>0</v>
      </c>
      <c r="G19" s="36">
        <v>0</v>
      </c>
      <c r="H19" s="36">
        <v>133245</v>
      </c>
      <c r="I19" s="36">
        <v>0</v>
      </c>
      <c r="J19" s="36">
        <v>340990</v>
      </c>
      <c r="K19" s="36">
        <v>340990</v>
      </c>
      <c r="L19" s="38">
        <v>1454826</v>
      </c>
      <c r="M19" s="19"/>
      <c r="N19" s="19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s="23" customFormat="1" ht="36">
      <c r="A20" s="26" t="s">
        <v>38</v>
      </c>
      <c r="B20" s="36">
        <v>57070750</v>
      </c>
      <c r="C20" s="36">
        <v>57070750</v>
      </c>
      <c r="D20" s="36">
        <v>0</v>
      </c>
      <c r="E20" s="36">
        <v>57070750</v>
      </c>
      <c r="F20" s="36"/>
      <c r="G20" s="36"/>
      <c r="H20" s="36"/>
      <c r="I20" s="36"/>
      <c r="J20" s="36">
        <v>57070750</v>
      </c>
      <c r="K20" s="36">
        <v>57070750</v>
      </c>
      <c r="L20" s="38">
        <v>0</v>
      </c>
      <c r="M20" s="19"/>
      <c r="N20" s="19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</row>
    <row r="21" spans="1:51" s="28" customFormat="1" ht="12.75">
      <c r="A21" s="25" t="s">
        <v>23</v>
      </c>
      <c r="B21" s="36">
        <v>14879100</v>
      </c>
      <c r="C21" s="36">
        <v>14879100</v>
      </c>
      <c r="D21" s="36">
        <v>8559013</v>
      </c>
      <c r="E21" s="36">
        <v>0</v>
      </c>
      <c r="F21" s="36">
        <v>0</v>
      </c>
      <c r="G21" s="36">
        <v>0</v>
      </c>
      <c r="H21" s="36">
        <v>0</v>
      </c>
      <c r="I21" s="36">
        <v>2140</v>
      </c>
      <c r="J21" s="36">
        <v>8559013</v>
      </c>
      <c r="K21" s="36">
        <v>8559013</v>
      </c>
      <c r="L21" s="38">
        <v>0</v>
      </c>
      <c r="M21" s="19"/>
      <c r="N21" s="19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 s="28" customFormat="1" ht="12.75">
      <c r="A22" s="25" t="s">
        <v>22</v>
      </c>
      <c r="B22" s="36">
        <v>0</v>
      </c>
      <c r="C22" s="36">
        <v>0</v>
      </c>
      <c r="D22" s="36">
        <v>0</v>
      </c>
      <c r="E22" s="36"/>
      <c r="F22" s="36"/>
      <c r="G22" s="36"/>
      <c r="H22" s="36"/>
      <c r="I22" s="36">
        <v>250</v>
      </c>
      <c r="J22" s="36">
        <v>0</v>
      </c>
      <c r="K22" s="36">
        <v>0</v>
      </c>
      <c r="L22" s="38">
        <v>0</v>
      </c>
      <c r="M22" s="19"/>
      <c r="N22" s="19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s="23" customFormat="1" ht="12.75">
      <c r="A23" s="25" t="s">
        <v>31</v>
      </c>
      <c r="B23" s="36">
        <v>14936046</v>
      </c>
      <c r="C23" s="36">
        <v>14936046</v>
      </c>
      <c r="D23" s="36">
        <v>5783476</v>
      </c>
      <c r="E23" s="36">
        <v>0</v>
      </c>
      <c r="F23" s="36">
        <v>0</v>
      </c>
      <c r="G23" s="36">
        <v>0</v>
      </c>
      <c r="H23" s="36">
        <v>0</v>
      </c>
      <c r="I23" s="36">
        <v>35760</v>
      </c>
      <c r="J23" s="36">
        <v>5783476</v>
      </c>
      <c r="K23" s="36">
        <v>5783476</v>
      </c>
      <c r="L23" s="38">
        <v>0</v>
      </c>
      <c r="M23" s="19"/>
      <c r="N23" s="19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s="23" customFormat="1" ht="12.75">
      <c r="A24" s="24" t="s">
        <v>25</v>
      </c>
      <c r="B24" s="36">
        <v>66021000</v>
      </c>
      <c r="C24" s="36">
        <v>66021000</v>
      </c>
      <c r="D24" s="36">
        <v>46853613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46853613</v>
      </c>
      <c r="K24" s="36">
        <v>46853613</v>
      </c>
      <c r="L24" s="38">
        <v>0</v>
      </c>
      <c r="M24" s="19"/>
      <c r="N24" s="1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</row>
    <row r="25" spans="1:51" s="23" customFormat="1" ht="12.75">
      <c r="A25" s="24" t="s">
        <v>27</v>
      </c>
      <c r="B25" s="36">
        <v>55571000</v>
      </c>
      <c r="C25" s="36">
        <v>55571000</v>
      </c>
      <c r="D25" s="36">
        <v>46044540</v>
      </c>
      <c r="E25" s="36">
        <v>0</v>
      </c>
      <c r="F25" s="36">
        <v>0</v>
      </c>
      <c r="G25" s="36">
        <v>0</v>
      </c>
      <c r="H25" s="36">
        <v>0</v>
      </c>
      <c r="I25" s="36">
        <v>24134</v>
      </c>
      <c r="J25" s="36">
        <v>46044540</v>
      </c>
      <c r="K25" s="36">
        <v>46044540</v>
      </c>
      <c r="L25" s="38">
        <v>0</v>
      </c>
      <c r="M25" s="19"/>
      <c r="N25" s="19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</row>
    <row r="26" spans="1:51" s="23" customFormat="1" ht="12.75" customHeight="1">
      <c r="A26" s="24" t="s">
        <v>28</v>
      </c>
      <c r="B26" s="36">
        <v>724610</v>
      </c>
      <c r="C26" s="36">
        <v>724610</v>
      </c>
      <c r="D26" s="36">
        <v>144922</v>
      </c>
      <c r="E26" s="36">
        <v>0</v>
      </c>
      <c r="F26" s="36">
        <v>28984</v>
      </c>
      <c r="G26" s="36">
        <v>0</v>
      </c>
      <c r="H26" s="36">
        <v>0</v>
      </c>
      <c r="I26" s="36">
        <v>295</v>
      </c>
      <c r="J26" s="36">
        <v>115938</v>
      </c>
      <c r="K26" s="36">
        <v>115938</v>
      </c>
      <c r="L26" s="38">
        <v>0</v>
      </c>
      <c r="M26" s="19"/>
      <c r="N26" s="1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s="23" customFormat="1" ht="12.75">
      <c r="A27" s="24" t="s">
        <v>37</v>
      </c>
      <c r="B27" s="36">
        <v>14228718</v>
      </c>
      <c r="C27" s="36">
        <v>14228718</v>
      </c>
      <c r="D27" s="36">
        <v>9512492.72</v>
      </c>
      <c r="E27" s="36">
        <v>0</v>
      </c>
      <c r="F27" s="36">
        <v>143106</v>
      </c>
      <c r="G27" s="36">
        <v>0</v>
      </c>
      <c r="H27" s="36">
        <v>0</v>
      </c>
      <c r="I27" s="36">
        <v>22074</v>
      </c>
      <c r="J27" s="36">
        <v>9369386.72</v>
      </c>
      <c r="K27" s="36">
        <v>9369386.72</v>
      </c>
      <c r="L27" s="38">
        <v>0</v>
      </c>
      <c r="M27" s="19"/>
      <c r="N27" s="1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s="23" customFormat="1" ht="12.75">
      <c r="A28" s="24" t="s">
        <v>32</v>
      </c>
      <c r="B28" s="36">
        <v>195903714</v>
      </c>
      <c r="C28" s="36">
        <v>195903714</v>
      </c>
      <c r="D28" s="36">
        <v>51248078</v>
      </c>
      <c r="E28" s="36">
        <v>1306547</v>
      </c>
      <c r="F28" s="36">
        <v>2890789</v>
      </c>
      <c r="G28" s="36">
        <v>0</v>
      </c>
      <c r="H28" s="36">
        <v>0</v>
      </c>
      <c r="I28" s="36">
        <v>0</v>
      </c>
      <c r="J28" s="36">
        <v>49663836</v>
      </c>
      <c r="K28" s="36">
        <v>49663836</v>
      </c>
      <c r="L28" s="38">
        <v>49192214</v>
      </c>
      <c r="M28" s="19"/>
      <c r="N28" s="19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s="23" customFormat="1" ht="12.75">
      <c r="A29" s="29" t="s">
        <v>33</v>
      </c>
      <c r="B29" s="35">
        <v>84100523.00000003</v>
      </c>
      <c r="C29" s="36">
        <v>84100523.00000003</v>
      </c>
      <c r="D29" s="36">
        <v>15563642</v>
      </c>
      <c r="E29" s="36">
        <v>301676</v>
      </c>
      <c r="F29" s="36">
        <v>1098805</v>
      </c>
      <c r="G29" s="36">
        <v>0</v>
      </c>
      <c r="H29" s="36">
        <v>0</v>
      </c>
      <c r="I29" s="36">
        <v>0</v>
      </c>
      <c r="J29" s="36">
        <v>14766513</v>
      </c>
      <c r="K29" s="36">
        <v>14766513</v>
      </c>
      <c r="L29" s="38">
        <v>15867399</v>
      </c>
      <c r="M29" s="19"/>
      <c r="N29" s="1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s="23" customFormat="1" ht="12.75">
      <c r="A30" s="30" t="s">
        <v>34</v>
      </c>
      <c r="B30" s="2">
        <v>1017456520</v>
      </c>
      <c r="C30" s="2">
        <v>1017456520</v>
      </c>
      <c r="D30" s="2">
        <v>484373034.72</v>
      </c>
      <c r="E30" s="2">
        <v>58747463</v>
      </c>
      <c r="F30" s="2">
        <v>8501927</v>
      </c>
      <c r="G30" s="2">
        <v>0</v>
      </c>
      <c r="H30" s="2">
        <v>114835</v>
      </c>
      <c r="I30" s="2">
        <v>128978</v>
      </c>
      <c r="J30" s="2">
        <v>534733405.72</v>
      </c>
      <c r="K30" s="2">
        <v>534733405.72</v>
      </c>
      <c r="L30" s="2">
        <v>185461605</v>
      </c>
      <c r="M30" s="19"/>
      <c r="N30" s="1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s="23" customFormat="1" ht="12.75">
      <c r="A31" s="30" t="str">
        <f>"TOTAL in "&amp;LEFT($A$7,LEN($A$7)-5)&amp;":"</f>
        <v>TOTAL in January - April:</v>
      </c>
      <c r="B31" s="5" t="s">
        <v>0</v>
      </c>
      <c r="C31" s="37">
        <v>1017456520</v>
      </c>
      <c r="D31" s="37">
        <v>484373034.72</v>
      </c>
      <c r="E31" s="37">
        <v>58747463</v>
      </c>
      <c r="F31" s="37">
        <v>8501927</v>
      </c>
      <c r="G31" s="37">
        <v>0</v>
      </c>
      <c r="H31" s="37">
        <v>114835</v>
      </c>
      <c r="I31" s="37">
        <v>128978</v>
      </c>
      <c r="J31" s="5" t="s">
        <v>0</v>
      </c>
      <c r="K31" s="37">
        <v>534733405.72</v>
      </c>
      <c r="L31" s="2">
        <v>185461605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ht="14.25" customHeight="1">
      <c r="A32" s="31"/>
    </row>
    <row r="33" ht="14.25" customHeight="1">
      <c r="A33" s="33" t="s">
        <v>35</v>
      </c>
    </row>
    <row r="34" spans="1:11" ht="15.75">
      <c r="A34" s="31"/>
      <c r="J34" s="34"/>
      <c r="K34" s="34"/>
    </row>
    <row r="35" ht="15.75">
      <c r="J35" s="34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35"/>
  <sheetViews>
    <sheetView workbookViewId="0" topLeftCell="A1">
      <selection activeCell="A7" sqref="A7:L7"/>
    </sheetView>
  </sheetViews>
  <sheetFormatPr defaultColWidth="9.140625" defaultRowHeight="12.75"/>
  <cols>
    <col min="1" max="1" width="49.00390625" style="32" customWidth="1"/>
    <col min="2" max="2" width="15.28125" style="32" customWidth="1"/>
    <col min="3" max="3" width="16.140625" style="32" customWidth="1"/>
    <col min="4" max="7" width="11.421875" style="32" customWidth="1"/>
    <col min="8" max="8" width="10.28125" style="32" customWidth="1"/>
    <col min="9" max="9" width="11.00390625" style="32" customWidth="1"/>
    <col min="10" max="12" width="11.421875" style="32" customWidth="1"/>
    <col min="13" max="51" width="9.140625" style="22" customWidth="1"/>
    <col min="52" max="16384" width="9.140625" style="32" customWidth="1"/>
  </cols>
  <sheetData>
    <row r="1" spans="1:13" s="7" customFormat="1" ht="45.75" customHeight="1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6"/>
    </row>
    <row r="2" spans="1:13" s="7" customFormat="1" ht="10.5" customHeight="1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6"/>
    </row>
    <row r="3" spans="1:12" s="8" customFormat="1" ht="17.2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8" customFormat="1" ht="15" customHeight="1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42" s="10" customFormat="1" ht="15.75">
      <c r="A5" s="43" t="s">
        <v>36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12" s="11" customFormat="1" ht="15.75">
      <c r="A6" s="44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12" customFormat="1" ht="15.75">
      <c r="A7" s="45" t="s">
        <v>43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s="18" customFormat="1" ht="12.75">
      <c r="A8" s="13"/>
      <c r="B8" s="14"/>
      <c r="C8" s="14"/>
      <c r="D8" s="15"/>
      <c r="E8" s="15"/>
      <c r="F8" s="14"/>
      <c r="G8" s="14"/>
      <c r="H8" s="14"/>
      <c r="I8" s="14"/>
      <c r="J8" s="15"/>
      <c r="K8" s="16"/>
      <c r="L8" s="17" t="s">
        <v>6</v>
      </c>
    </row>
    <row r="9" spans="1:12" s="19" customFormat="1" ht="25.5" customHeight="1">
      <c r="A9" s="47" t="s">
        <v>7</v>
      </c>
      <c r="B9" s="47" t="s">
        <v>8</v>
      </c>
      <c r="C9" s="47"/>
      <c r="D9" s="47" t="s">
        <v>9</v>
      </c>
      <c r="E9" s="47" t="s">
        <v>10</v>
      </c>
      <c r="F9" s="47"/>
      <c r="G9" s="47"/>
      <c r="H9" s="47"/>
      <c r="I9" s="47"/>
      <c r="J9" s="47" t="s">
        <v>11</v>
      </c>
      <c r="K9" s="47"/>
      <c r="L9" s="47" t="s">
        <v>12</v>
      </c>
    </row>
    <row r="10" spans="1:12" s="19" customFormat="1" ht="41.25">
      <c r="A10" s="47"/>
      <c r="B10" s="1" t="s">
        <v>13</v>
      </c>
      <c r="C10" s="1" t="s">
        <v>14</v>
      </c>
      <c r="D10" s="47"/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13</v>
      </c>
      <c r="K10" s="1" t="s">
        <v>20</v>
      </c>
      <c r="L10" s="47"/>
    </row>
    <row r="11" spans="1:14" s="9" customFormat="1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19"/>
      <c r="N11" s="19"/>
    </row>
    <row r="12" spans="1:51" s="23" customFormat="1" ht="12.75">
      <c r="A12" s="21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9"/>
      <c r="N12" s="1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s="23" customFormat="1" ht="24">
      <c r="A13" s="24" t="s">
        <v>21</v>
      </c>
      <c r="B13" s="36">
        <v>270000000</v>
      </c>
      <c r="C13" s="36">
        <v>270000000</v>
      </c>
      <c r="D13" s="36">
        <v>251701029</v>
      </c>
      <c r="E13" s="36">
        <v>0</v>
      </c>
      <c r="F13" s="36">
        <v>3385349</v>
      </c>
      <c r="G13" s="36">
        <v>0</v>
      </c>
      <c r="H13" s="36">
        <v>0</v>
      </c>
      <c r="I13" s="36">
        <v>0</v>
      </c>
      <c r="J13" s="36">
        <v>248315680</v>
      </c>
      <c r="K13" s="36">
        <v>248315680</v>
      </c>
      <c r="L13" s="38">
        <v>21684320</v>
      </c>
      <c r="M13" s="19"/>
      <c r="N13" s="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3" customFormat="1" ht="12.75" customHeight="1">
      <c r="A14" s="24" t="s">
        <v>24</v>
      </c>
      <c r="B14" s="36">
        <v>100000000</v>
      </c>
      <c r="C14" s="36">
        <v>100000000</v>
      </c>
      <c r="D14" s="36">
        <v>20833049</v>
      </c>
      <c r="E14" s="36">
        <v>0</v>
      </c>
      <c r="F14" s="36">
        <v>4340243</v>
      </c>
      <c r="G14" s="36">
        <v>0</v>
      </c>
      <c r="H14" s="36">
        <v>0</v>
      </c>
      <c r="I14" s="36">
        <v>46977</v>
      </c>
      <c r="J14" s="36">
        <v>16492806</v>
      </c>
      <c r="K14" s="36">
        <v>16492806</v>
      </c>
      <c r="L14" s="38">
        <v>0</v>
      </c>
      <c r="M14" s="19"/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s="23" customFormat="1" ht="12.75" customHeight="1">
      <c r="A15" s="24" t="s">
        <v>24</v>
      </c>
      <c r="B15" s="36">
        <v>100000000</v>
      </c>
      <c r="C15" s="36">
        <v>100000000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8">
        <v>100000000</v>
      </c>
      <c r="M15" s="19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s="23" customFormat="1" ht="12.75">
      <c r="A16" s="25" t="s">
        <v>29</v>
      </c>
      <c r="B16" s="36">
        <v>26109600</v>
      </c>
      <c r="C16" s="36">
        <v>26109600</v>
      </c>
      <c r="D16" s="36">
        <v>17406400</v>
      </c>
      <c r="E16" s="36">
        <v>0</v>
      </c>
      <c r="F16" s="36">
        <v>0</v>
      </c>
      <c r="G16" s="36">
        <v>0</v>
      </c>
      <c r="H16" s="36">
        <v>0</v>
      </c>
      <c r="I16" s="36">
        <v>4352</v>
      </c>
      <c r="J16" s="36">
        <v>17406400</v>
      </c>
      <c r="K16" s="36">
        <v>17406400</v>
      </c>
      <c r="L16" s="38">
        <v>0</v>
      </c>
      <c r="M16" s="19"/>
      <c r="N16" s="1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s="23" customFormat="1" ht="24">
      <c r="A17" s="25" t="s">
        <v>30</v>
      </c>
      <c r="B17" s="36">
        <v>14707000</v>
      </c>
      <c r="C17" s="36">
        <v>14707000</v>
      </c>
      <c r="D17" s="36">
        <v>9804667</v>
      </c>
      <c r="E17" s="36">
        <v>0</v>
      </c>
      <c r="F17" s="36">
        <v>0</v>
      </c>
      <c r="G17" s="36">
        <v>0</v>
      </c>
      <c r="H17" s="36">
        <v>0</v>
      </c>
      <c r="I17" s="36">
        <v>2451</v>
      </c>
      <c r="J17" s="36">
        <v>9804667</v>
      </c>
      <c r="K17" s="36">
        <v>9804667</v>
      </c>
      <c r="L17" s="38">
        <v>0</v>
      </c>
      <c r="M17" s="19"/>
      <c r="N17" s="1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s="23" customFormat="1" ht="12.75">
      <c r="A18" s="24" t="s">
        <v>26</v>
      </c>
      <c r="B18" s="36">
        <v>1408643</v>
      </c>
      <c r="C18" s="36">
        <v>1408643</v>
      </c>
      <c r="D18" s="36">
        <v>710368</v>
      </c>
      <c r="E18" s="36">
        <v>0</v>
      </c>
      <c r="F18" s="36">
        <v>0</v>
      </c>
      <c r="G18" s="36">
        <v>0</v>
      </c>
      <c r="H18" s="36">
        <v>-18410</v>
      </c>
      <c r="I18" s="36">
        <v>0</v>
      </c>
      <c r="J18" s="36">
        <v>691958</v>
      </c>
      <c r="K18" s="36">
        <v>691958</v>
      </c>
      <c r="L18" s="38">
        <v>716685</v>
      </c>
      <c r="M18" s="19"/>
      <c r="N18" s="1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s="23" customFormat="1" ht="12.75">
      <c r="A19" s="26" t="s">
        <v>26</v>
      </c>
      <c r="B19" s="36">
        <v>1795816</v>
      </c>
      <c r="C19" s="36">
        <v>1795816</v>
      </c>
      <c r="D19" s="36">
        <v>207745</v>
      </c>
      <c r="E19" s="36">
        <v>0</v>
      </c>
      <c r="F19" s="36">
        <v>0</v>
      </c>
      <c r="G19" s="36">
        <v>0</v>
      </c>
      <c r="H19" s="36">
        <v>133245</v>
      </c>
      <c r="I19" s="36">
        <v>0</v>
      </c>
      <c r="J19" s="36">
        <v>340990</v>
      </c>
      <c r="K19" s="36">
        <v>340990</v>
      </c>
      <c r="L19" s="38">
        <v>1454826</v>
      </c>
      <c r="M19" s="19"/>
      <c r="N19" s="19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s="23" customFormat="1" ht="36">
      <c r="A20" s="26" t="s">
        <v>38</v>
      </c>
      <c r="B20" s="36">
        <v>57070750</v>
      </c>
      <c r="C20" s="36">
        <v>57070750</v>
      </c>
      <c r="D20" s="36">
        <v>0</v>
      </c>
      <c r="E20" s="36">
        <v>57070750</v>
      </c>
      <c r="F20" s="36"/>
      <c r="G20" s="36"/>
      <c r="H20" s="36"/>
      <c r="I20" s="36"/>
      <c r="J20" s="36">
        <v>57070750</v>
      </c>
      <c r="K20" s="36">
        <v>57070750</v>
      </c>
      <c r="L20" s="38">
        <v>0</v>
      </c>
      <c r="M20" s="19"/>
      <c r="N20" s="19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</row>
    <row r="21" spans="1:51" s="28" customFormat="1" ht="12.75">
      <c r="A21" s="25" t="s">
        <v>23</v>
      </c>
      <c r="B21" s="36">
        <v>14879100</v>
      </c>
      <c r="C21" s="36">
        <v>14879100</v>
      </c>
      <c r="D21" s="36">
        <v>8559013</v>
      </c>
      <c r="E21" s="36">
        <v>0</v>
      </c>
      <c r="F21" s="36">
        <v>0</v>
      </c>
      <c r="G21" s="36">
        <v>0</v>
      </c>
      <c r="H21" s="36">
        <v>0</v>
      </c>
      <c r="I21" s="36">
        <v>2140</v>
      </c>
      <c r="J21" s="36">
        <v>8559013</v>
      </c>
      <c r="K21" s="36">
        <v>8559013</v>
      </c>
      <c r="L21" s="38">
        <v>0</v>
      </c>
      <c r="M21" s="19"/>
      <c r="N21" s="19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 s="28" customFormat="1" ht="12.75">
      <c r="A22" s="25" t="s">
        <v>22</v>
      </c>
      <c r="B22" s="36">
        <v>0</v>
      </c>
      <c r="C22" s="36">
        <v>0</v>
      </c>
      <c r="D22" s="36">
        <v>0</v>
      </c>
      <c r="E22" s="36"/>
      <c r="F22" s="36"/>
      <c r="G22" s="36"/>
      <c r="H22" s="36"/>
      <c r="I22" s="36">
        <v>250</v>
      </c>
      <c r="J22" s="36">
        <v>0</v>
      </c>
      <c r="K22" s="36">
        <v>0</v>
      </c>
      <c r="L22" s="38">
        <v>0</v>
      </c>
      <c r="M22" s="19"/>
      <c r="N22" s="19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s="23" customFormat="1" ht="12.75">
      <c r="A23" s="25" t="s">
        <v>31</v>
      </c>
      <c r="B23" s="36">
        <v>14936046</v>
      </c>
      <c r="C23" s="36">
        <v>14936046</v>
      </c>
      <c r="D23" s="36">
        <v>5783476</v>
      </c>
      <c r="E23" s="36">
        <v>0</v>
      </c>
      <c r="F23" s="36">
        <v>0</v>
      </c>
      <c r="G23" s="36">
        <v>0</v>
      </c>
      <c r="H23" s="36">
        <v>0</v>
      </c>
      <c r="I23" s="36">
        <v>36242</v>
      </c>
      <c r="J23" s="36">
        <v>5783476</v>
      </c>
      <c r="K23" s="36">
        <v>5783476</v>
      </c>
      <c r="L23" s="38">
        <v>0</v>
      </c>
      <c r="M23" s="19"/>
      <c r="N23" s="19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s="23" customFormat="1" ht="12.75">
      <c r="A24" s="24" t="s">
        <v>25</v>
      </c>
      <c r="B24" s="36">
        <v>66021000</v>
      </c>
      <c r="C24" s="36">
        <v>66021000</v>
      </c>
      <c r="D24" s="36">
        <v>46853613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46853613</v>
      </c>
      <c r="K24" s="36">
        <v>46853613</v>
      </c>
      <c r="L24" s="38">
        <v>0</v>
      </c>
      <c r="M24" s="19"/>
      <c r="N24" s="1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</row>
    <row r="25" spans="1:51" s="23" customFormat="1" ht="12.75">
      <c r="A25" s="24" t="s">
        <v>27</v>
      </c>
      <c r="B25" s="36">
        <v>55571000</v>
      </c>
      <c r="C25" s="36">
        <v>55571000</v>
      </c>
      <c r="D25" s="36">
        <v>46044540</v>
      </c>
      <c r="E25" s="36">
        <v>0</v>
      </c>
      <c r="F25" s="36">
        <v>0</v>
      </c>
      <c r="G25" s="36">
        <v>0</v>
      </c>
      <c r="H25" s="36">
        <v>0</v>
      </c>
      <c r="I25" s="36">
        <v>24134</v>
      </c>
      <c r="J25" s="36">
        <v>46044540</v>
      </c>
      <c r="K25" s="36">
        <v>46044540</v>
      </c>
      <c r="L25" s="38">
        <v>0</v>
      </c>
      <c r="M25" s="19"/>
      <c r="N25" s="19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</row>
    <row r="26" spans="1:51" s="23" customFormat="1" ht="12.75" customHeight="1">
      <c r="A26" s="24" t="s">
        <v>28</v>
      </c>
      <c r="B26" s="36">
        <v>724610</v>
      </c>
      <c r="C26" s="36">
        <v>724610</v>
      </c>
      <c r="D26" s="36">
        <v>144922</v>
      </c>
      <c r="E26" s="36">
        <v>0</v>
      </c>
      <c r="F26" s="36">
        <v>28984</v>
      </c>
      <c r="G26" s="36">
        <v>0</v>
      </c>
      <c r="H26" s="36">
        <v>0</v>
      </c>
      <c r="I26" s="36">
        <v>295</v>
      </c>
      <c r="J26" s="36">
        <v>115938</v>
      </c>
      <c r="K26" s="36">
        <v>115938</v>
      </c>
      <c r="L26" s="38">
        <v>0</v>
      </c>
      <c r="M26" s="19"/>
      <c r="N26" s="1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s="23" customFormat="1" ht="12.75">
      <c r="A27" s="24" t="s">
        <v>37</v>
      </c>
      <c r="B27" s="36">
        <v>14228718</v>
      </c>
      <c r="C27" s="36">
        <v>14228718</v>
      </c>
      <c r="D27" s="36">
        <v>9512492.72</v>
      </c>
      <c r="E27" s="36">
        <v>0</v>
      </c>
      <c r="F27" s="36">
        <v>179023</v>
      </c>
      <c r="G27" s="36">
        <v>0</v>
      </c>
      <c r="H27" s="36">
        <v>0</v>
      </c>
      <c r="I27" s="36">
        <v>27364</v>
      </c>
      <c r="J27" s="36">
        <v>9333469.72</v>
      </c>
      <c r="K27" s="36">
        <v>9333469.72</v>
      </c>
      <c r="L27" s="38">
        <v>0</v>
      </c>
      <c r="M27" s="19"/>
      <c r="N27" s="1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s="23" customFormat="1" ht="12.75">
      <c r="A28" s="24" t="s">
        <v>32</v>
      </c>
      <c r="B28" s="36">
        <v>195903714</v>
      </c>
      <c r="C28" s="36">
        <v>195903714</v>
      </c>
      <c r="D28" s="36">
        <v>51248078</v>
      </c>
      <c r="E28" s="36">
        <v>1309894</v>
      </c>
      <c r="F28" s="36">
        <v>3573739</v>
      </c>
      <c r="G28" s="36">
        <v>0</v>
      </c>
      <c r="H28" s="36">
        <v>0</v>
      </c>
      <c r="I28" s="36">
        <v>0</v>
      </c>
      <c r="J28" s="36">
        <v>48984233</v>
      </c>
      <c r="K28" s="36">
        <v>48984233</v>
      </c>
      <c r="L28" s="38">
        <v>49188867</v>
      </c>
      <c r="M28" s="19"/>
      <c r="N28" s="19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s="23" customFormat="1" ht="12.75">
      <c r="A29" s="29" t="s">
        <v>33</v>
      </c>
      <c r="B29" s="35">
        <v>84100523.00000003</v>
      </c>
      <c r="C29" s="36">
        <v>84100523.00000003</v>
      </c>
      <c r="D29" s="36">
        <v>15563642</v>
      </c>
      <c r="E29" s="36">
        <v>372183</v>
      </c>
      <c r="F29" s="36">
        <v>1347111</v>
      </c>
      <c r="G29" s="36">
        <v>0</v>
      </c>
      <c r="H29" s="36">
        <v>0</v>
      </c>
      <c r="I29" s="36">
        <v>0</v>
      </c>
      <c r="J29" s="36">
        <v>14588714</v>
      </c>
      <c r="K29" s="36">
        <v>14588714</v>
      </c>
      <c r="L29" s="38">
        <v>15796892</v>
      </c>
      <c r="M29" s="19"/>
      <c r="N29" s="1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s="23" customFormat="1" ht="12.75">
      <c r="A30" s="30" t="s">
        <v>34</v>
      </c>
      <c r="B30" s="2">
        <v>1017456520</v>
      </c>
      <c r="C30" s="2">
        <v>1017456520</v>
      </c>
      <c r="D30" s="2">
        <v>484373034.72</v>
      </c>
      <c r="E30" s="2">
        <v>58752827</v>
      </c>
      <c r="F30" s="2">
        <v>12854449</v>
      </c>
      <c r="G30" s="2">
        <v>0</v>
      </c>
      <c r="H30" s="2">
        <v>114835</v>
      </c>
      <c r="I30" s="2">
        <v>144205</v>
      </c>
      <c r="J30" s="2">
        <v>530386247.72</v>
      </c>
      <c r="K30" s="2">
        <v>530386247.72</v>
      </c>
      <c r="L30" s="2">
        <v>188841590</v>
      </c>
      <c r="M30" s="19"/>
      <c r="N30" s="1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s="23" customFormat="1" ht="12.75">
      <c r="A31" s="30" t="str">
        <f>"TOTAL in "&amp;LEFT($A$7,LEN($A$7)-5)&amp;":"</f>
        <v>TOTAL in January - May:</v>
      </c>
      <c r="B31" s="5" t="s">
        <v>0</v>
      </c>
      <c r="C31" s="37">
        <v>1017456520</v>
      </c>
      <c r="D31" s="37">
        <v>484373034.72</v>
      </c>
      <c r="E31" s="37">
        <v>58752827</v>
      </c>
      <c r="F31" s="37">
        <v>12854449</v>
      </c>
      <c r="G31" s="37">
        <v>0</v>
      </c>
      <c r="H31" s="37">
        <v>114835</v>
      </c>
      <c r="I31" s="37">
        <v>144205</v>
      </c>
      <c r="J31" s="5" t="s">
        <v>0</v>
      </c>
      <c r="K31" s="37">
        <v>530386247.72</v>
      </c>
      <c r="L31" s="2">
        <v>188841590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ht="14.25" customHeight="1">
      <c r="A32" s="31"/>
    </row>
    <row r="33" ht="14.25" customHeight="1">
      <c r="A33" s="33" t="s">
        <v>35</v>
      </c>
    </row>
    <row r="34" spans="1:11" ht="15.75">
      <c r="A34" s="31"/>
      <c r="J34" s="34"/>
      <c r="K34" s="34"/>
    </row>
    <row r="35" ht="15.75">
      <c r="J35" s="34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35"/>
  <sheetViews>
    <sheetView workbookViewId="0" topLeftCell="A1">
      <selection activeCell="B24" sqref="B24"/>
    </sheetView>
  </sheetViews>
  <sheetFormatPr defaultColWidth="9.140625" defaultRowHeight="12.75"/>
  <cols>
    <col min="1" max="1" width="49.00390625" style="32" customWidth="1"/>
    <col min="2" max="2" width="15.28125" style="32" customWidth="1"/>
    <col min="3" max="3" width="16.140625" style="32" customWidth="1"/>
    <col min="4" max="7" width="11.421875" style="32" customWidth="1"/>
    <col min="8" max="8" width="10.28125" style="32" customWidth="1"/>
    <col min="9" max="9" width="11.00390625" style="32" customWidth="1"/>
    <col min="10" max="12" width="11.421875" style="32" customWidth="1"/>
    <col min="13" max="51" width="9.140625" style="22" customWidth="1"/>
    <col min="52" max="16384" width="9.140625" style="32" customWidth="1"/>
  </cols>
  <sheetData>
    <row r="1" spans="1:13" s="7" customFormat="1" ht="45.75" customHeight="1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6"/>
    </row>
    <row r="2" spans="1:13" s="7" customFormat="1" ht="10.5" customHeight="1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6"/>
    </row>
    <row r="3" spans="1:12" s="8" customFormat="1" ht="17.2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8" customFormat="1" ht="15" customHeight="1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42" s="10" customFormat="1" ht="15.75">
      <c r="A5" s="43" t="s">
        <v>36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12" s="11" customFormat="1" ht="15.75">
      <c r="A6" s="44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12" customFormat="1" ht="15.75">
      <c r="A7" s="45" t="s">
        <v>44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s="18" customFormat="1" ht="12.75">
      <c r="A8" s="13"/>
      <c r="B8" s="14"/>
      <c r="C8" s="14"/>
      <c r="D8" s="15"/>
      <c r="E8" s="15"/>
      <c r="F8" s="14"/>
      <c r="G8" s="14"/>
      <c r="H8" s="14"/>
      <c r="I8" s="14"/>
      <c r="J8" s="15"/>
      <c r="K8" s="16"/>
      <c r="L8" s="17" t="s">
        <v>6</v>
      </c>
    </row>
    <row r="9" spans="1:12" s="19" customFormat="1" ht="25.5" customHeight="1">
      <c r="A9" s="47" t="s">
        <v>7</v>
      </c>
      <c r="B9" s="47" t="s">
        <v>8</v>
      </c>
      <c r="C9" s="47"/>
      <c r="D9" s="47" t="s">
        <v>9</v>
      </c>
      <c r="E9" s="47" t="s">
        <v>10</v>
      </c>
      <c r="F9" s="47"/>
      <c r="G9" s="47"/>
      <c r="H9" s="47"/>
      <c r="I9" s="47"/>
      <c r="J9" s="47" t="s">
        <v>11</v>
      </c>
      <c r="K9" s="47"/>
      <c r="L9" s="47" t="s">
        <v>12</v>
      </c>
    </row>
    <row r="10" spans="1:12" s="19" customFormat="1" ht="41.25">
      <c r="A10" s="47"/>
      <c r="B10" s="1" t="s">
        <v>13</v>
      </c>
      <c r="C10" s="1" t="s">
        <v>14</v>
      </c>
      <c r="D10" s="47"/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13</v>
      </c>
      <c r="K10" s="1" t="s">
        <v>20</v>
      </c>
      <c r="L10" s="47"/>
    </row>
    <row r="11" spans="1:14" s="9" customFormat="1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19"/>
      <c r="N11" s="19"/>
    </row>
    <row r="12" spans="1:51" s="23" customFormat="1" ht="12.75">
      <c r="A12" s="21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9"/>
      <c r="N12" s="1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s="23" customFormat="1" ht="24">
      <c r="A13" s="24" t="s">
        <v>21</v>
      </c>
      <c r="B13" s="36">
        <v>270000000</v>
      </c>
      <c r="C13" s="36">
        <v>270000000</v>
      </c>
      <c r="D13" s="36">
        <v>251701029</v>
      </c>
      <c r="E13" s="36">
        <v>0</v>
      </c>
      <c r="F13" s="36">
        <v>1359523</v>
      </c>
      <c r="G13" s="36">
        <v>0</v>
      </c>
      <c r="H13" s="36">
        <v>0</v>
      </c>
      <c r="I13" s="36">
        <v>0</v>
      </c>
      <c r="J13" s="36">
        <v>250341506</v>
      </c>
      <c r="K13" s="36">
        <v>250341506</v>
      </c>
      <c r="L13" s="38">
        <v>19658494</v>
      </c>
      <c r="M13" s="19"/>
      <c r="N13" s="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3" customFormat="1" ht="12.75" customHeight="1">
      <c r="A14" s="24" t="s">
        <v>24</v>
      </c>
      <c r="B14" s="36">
        <v>100000000</v>
      </c>
      <c r="C14" s="36">
        <v>100000000</v>
      </c>
      <c r="D14" s="36">
        <v>20833049</v>
      </c>
      <c r="E14" s="36">
        <v>0</v>
      </c>
      <c r="F14" s="36">
        <v>4340243</v>
      </c>
      <c r="G14" s="36">
        <v>0</v>
      </c>
      <c r="H14" s="36">
        <v>0</v>
      </c>
      <c r="I14" s="36">
        <v>46977</v>
      </c>
      <c r="J14" s="36">
        <v>16492806</v>
      </c>
      <c r="K14" s="36">
        <v>16492806</v>
      </c>
      <c r="L14" s="38">
        <v>0</v>
      </c>
      <c r="M14" s="19"/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s="23" customFormat="1" ht="12.75" customHeight="1">
      <c r="A15" s="24" t="s">
        <v>24</v>
      </c>
      <c r="B15" s="36">
        <v>100000000</v>
      </c>
      <c r="C15" s="36">
        <v>100000000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8">
        <v>100000000</v>
      </c>
      <c r="M15" s="19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s="23" customFormat="1" ht="12.75">
      <c r="A16" s="25" t="s">
        <v>29</v>
      </c>
      <c r="B16" s="36">
        <v>26109600</v>
      </c>
      <c r="C16" s="36">
        <v>26109600</v>
      </c>
      <c r="D16" s="36">
        <v>17406400</v>
      </c>
      <c r="E16" s="36">
        <v>0</v>
      </c>
      <c r="F16" s="36">
        <v>0</v>
      </c>
      <c r="G16" s="36">
        <v>0</v>
      </c>
      <c r="H16" s="36">
        <v>0</v>
      </c>
      <c r="I16" s="36">
        <v>8752</v>
      </c>
      <c r="J16" s="36">
        <v>17406400</v>
      </c>
      <c r="K16" s="36">
        <v>17406400</v>
      </c>
      <c r="L16" s="38">
        <v>0</v>
      </c>
      <c r="M16" s="19"/>
      <c r="N16" s="1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s="23" customFormat="1" ht="24">
      <c r="A17" s="25" t="s">
        <v>30</v>
      </c>
      <c r="B17" s="36">
        <v>14707000</v>
      </c>
      <c r="C17" s="36">
        <v>14707000</v>
      </c>
      <c r="D17" s="36">
        <v>9804667</v>
      </c>
      <c r="E17" s="36">
        <v>0</v>
      </c>
      <c r="F17" s="36">
        <v>0</v>
      </c>
      <c r="G17" s="36">
        <v>0</v>
      </c>
      <c r="H17" s="36">
        <v>0</v>
      </c>
      <c r="I17" s="36">
        <v>4930</v>
      </c>
      <c r="J17" s="36">
        <v>9804667</v>
      </c>
      <c r="K17" s="36">
        <v>9804667</v>
      </c>
      <c r="L17" s="38">
        <v>0</v>
      </c>
      <c r="M17" s="19"/>
      <c r="N17" s="1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s="23" customFormat="1" ht="12.75">
      <c r="A18" s="24" t="s">
        <v>26</v>
      </c>
      <c r="B18" s="36">
        <v>1408643</v>
      </c>
      <c r="C18" s="36">
        <v>1408643</v>
      </c>
      <c r="D18" s="36">
        <v>710368</v>
      </c>
      <c r="E18" s="36">
        <v>0</v>
      </c>
      <c r="F18" s="36">
        <v>0</v>
      </c>
      <c r="G18" s="36">
        <v>0</v>
      </c>
      <c r="H18" s="36">
        <v>-18410</v>
      </c>
      <c r="I18" s="36">
        <v>0</v>
      </c>
      <c r="J18" s="36">
        <v>691958</v>
      </c>
      <c r="K18" s="36">
        <v>691958</v>
      </c>
      <c r="L18" s="38">
        <v>716685</v>
      </c>
      <c r="M18" s="19"/>
      <c r="N18" s="1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s="23" customFormat="1" ht="12.75">
      <c r="A19" s="26" t="s">
        <v>26</v>
      </c>
      <c r="B19" s="36">
        <v>1795816</v>
      </c>
      <c r="C19" s="36">
        <v>1795816</v>
      </c>
      <c r="D19" s="36">
        <v>207745</v>
      </c>
      <c r="E19" s="36">
        <v>0</v>
      </c>
      <c r="F19" s="36">
        <v>0</v>
      </c>
      <c r="G19" s="36">
        <v>0</v>
      </c>
      <c r="H19" s="36">
        <v>133245</v>
      </c>
      <c r="I19" s="36">
        <v>0</v>
      </c>
      <c r="J19" s="36">
        <v>340990</v>
      </c>
      <c r="K19" s="36">
        <v>340990</v>
      </c>
      <c r="L19" s="38">
        <v>1454826</v>
      </c>
      <c r="M19" s="19"/>
      <c r="N19" s="19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s="23" customFormat="1" ht="36">
      <c r="A20" s="26" t="s">
        <v>38</v>
      </c>
      <c r="B20" s="36">
        <v>57070750</v>
      </c>
      <c r="C20" s="36">
        <v>57070750</v>
      </c>
      <c r="D20" s="36">
        <v>0</v>
      </c>
      <c r="E20" s="36">
        <v>57070750</v>
      </c>
      <c r="F20" s="36"/>
      <c r="G20" s="36"/>
      <c r="H20" s="36"/>
      <c r="I20" s="36"/>
      <c r="J20" s="36">
        <v>57070750</v>
      </c>
      <c r="K20" s="36">
        <v>57070750</v>
      </c>
      <c r="L20" s="38">
        <v>0</v>
      </c>
      <c r="M20" s="19"/>
      <c r="N20" s="19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</row>
    <row r="21" spans="1:51" s="28" customFormat="1" ht="12.75">
      <c r="A21" s="25" t="s">
        <v>23</v>
      </c>
      <c r="B21" s="36">
        <v>14879100</v>
      </c>
      <c r="C21" s="36">
        <v>14879100</v>
      </c>
      <c r="D21" s="36">
        <v>8559013</v>
      </c>
      <c r="E21" s="36">
        <v>0</v>
      </c>
      <c r="F21" s="36">
        <v>0</v>
      </c>
      <c r="G21" s="36">
        <v>0</v>
      </c>
      <c r="H21" s="36">
        <v>0</v>
      </c>
      <c r="I21" s="36">
        <v>4303</v>
      </c>
      <c r="J21" s="36">
        <v>8559013</v>
      </c>
      <c r="K21" s="36">
        <v>8559013</v>
      </c>
      <c r="L21" s="38">
        <v>0</v>
      </c>
      <c r="M21" s="19"/>
      <c r="N21" s="19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 s="28" customFormat="1" ht="12.75">
      <c r="A22" s="25" t="s">
        <v>22</v>
      </c>
      <c r="B22" s="36">
        <v>0</v>
      </c>
      <c r="C22" s="36">
        <v>0</v>
      </c>
      <c r="D22" s="36">
        <v>0</v>
      </c>
      <c r="E22" s="36"/>
      <c r="F22" s="36"/>
      <c r="G22" s="36"/>
      <c r="H22" s="36"/>
      <c r="I22" s="36">
        <v>250</v>
      </c>
      <c r="J22" s="36">
        <v>0</v>
      </c>
      <c r="K22" s="36">
        <v>0</v>
      </c>
      <c r="L22" s="38">
        <v>0</v>
      </c>
      <c r="M22" s="19"/>
      <c r="N22" s="19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s="23" customFormat="1" ht="12.75">
      <c r="A23" s="25" t="s">
        <v>31</v>
      </c>
      <c r="B23" s="36">
        <v>14936046</v>
      </c>
      <c r="C23" s="36">
        <v>14936046</v>
      </c>
      <c r="D23" s="36">
        <v>5783476</v>
      </c>
      <c r="E23" s="36">
        <v>0</v>
      </c>
      <c r="F23" s="36">
        <v>0</v>
      </c>
      <c r="G23" s="36">
        <v>0</v>
      </c>
      <c r="H23" s="36">
        <v>0</v>
      </c>
      <c r="I23" s="36">
        <v>36740</v>
      </c>
      <c r="J23" s="36">
        <v>5783476</v>
      </c>
      <c r="K23" s="36">
        <v>5783476</v>
      </c>
      <c r="L23" s="38">
        <v>0</v>
      </c>
      <c r="M23" s="19"/>
      <c r="N23" s="19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s="23" customFormat="1" ht="12.75">
      <c r="A24" s="24" t="s">
        <v>25</v>
      </c>
      <c r="B24" s="36">
        <v>66021000</v>
      </c>
      <c r="C24" s="36">
        <v>66021000</v>
      </c>
      <c r="D24" s="36">
        <v>46853613</v>
      </c>
      <c r="E24" s="36">
        <v>0</v>
      </c>
      <c r="F24" s="36">
        <v>0</v>
      </c>
      <c r="G24" s="36">
        <v>0</v>
      </c>
      <c r="H24" s="36">
        <v>0</v>
      </c>
      <c r="I24" s="36">
        <v>23557</v>
      </c>
      <c r="J24" s="36">
        <v>46853613</v>
      </c>
      <c r="K24" s="36">
        <v>46853613</v>
      </c>
      <c r="L24" s="38">
        <v>0</v>
      </c>
      <c r="M24" s="19"/>
      <c r="N24" s="1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</row>
    <row r="25" spans="1:51" s="23" customFormat="1" ht="12.75">
      <c r="A25" s="24" t="s">
        <v>27</v>
      </c>
      <c r="B25" s="36">
        <v>55571000</v>
      </c>
      <c r="C25" s="36">
        <v>55571000</v>
      </c>
      <c r="D25" s="36">
        <v>46044540</v>
      </c>
      <c r="E25" s="36">
        <v>0</v>
      </c>
      <c r="F25" s="36">
        <v>0</v>
      </c>
      <c r="G25" s="36">
        <v>0</v>
      </c>
      <c r="H25" s="36">
        <v>0</v>
      </c>
      <c r="I25" s="36">
        <v>24134</v>
      </c>
      <c r="J25" s="36">
        <v>46044540</v>
      </c>
      <c r="K25" s="36">
        <v>46044540</v>
      </c>
      <c r="L25" s="38">
        <v>0</v>
      </c>
      <c r="M25" s="19"/>
      <c r="N25" s="19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</row>
    <row r="26" spans="1:51" s="23" customFormat="1" ht="12.75" customHeight="1">
      <c r="A26" s="24" t="s">
        <v>28</v>
      </c>
      <c r="B26" s="36">
        <v>724610</v>
      </c>
      <c r="C26" s="36">
        <v>724610</v>
      </c>
      <c r="D26" s="36">
        <v>144922</v>
      </c>
      <c r="E26" s="36">
        <v>0</v>
      </c>
      <c r="F26" s="36">
        <v>28984</v>
      </c>
      <c r="G26" s="36">
        <v>0</v>
      </c>
      <c r="H26" s="36">
        <v>0</v>
      </c>
      <c r="I26" s="36">
        <v>295</v>
      </c>
      <c r="J26" s="36">
        <v>115938</v>
      </c>
      <c r="K26" s="36">
        <v>115938</v>
      </c>
      <c r="L26" s="38">
        <v>0</v>
      </c>
      <c r="M26" s="19"/>
      <c r="N26" s="1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s="23" customFormat="1" ht="12.75">
      <c r="A27" s="24" t="s">
        <v>37</v>
      </c>
      <c r="B27" s="36">
        <v>14228718</v>
      </c>
      <c r="C27" s="36">
        <v>14228718</v>
      </c>
      <c r="D27" s="36">
        <v>9512492.72</v>
      </c>
      <c r="E27" s="36">
        <v>0</v>
      </c>
      <c r="F27" s="36">
        <v>214817</v>
      </c>
      <c r="G27" s="36">
        <v>0</v>
      </c>
      <c r="H27" s="36">
        <v>0</v>
      </c>
      <c r="I27" s="36">
        <v>32799</v>
      </c>
      <c r="J27" s="36">
        <v>9297675.72</v>
      </c>
      <c r="K27" s="36">
        <v>9297675.72</v>
      </c>
      <c r="L27" s="38">
        <v>0</v>
      </c>
      <c r="M27" s="19"/>
      <c r="N27" s="1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s="23" customFormat="1" ht="12.75">
      <c r="A28" s="24" t="s">
        <v>32</v>
      </c>
      <c r="B28" s="36">
        <v>195903714</v>
      </c>
      <c r="C28" s="36">
        <v>195903714</v>
      </c>
      <c r="D28" s="36">
        <v>51248078</v>
      </c>
      <c r="E28" s="36">
        <v>1310123</v>
      </c>
      <c r="F28" s="36">
        <v>4266012</v>
      </c>
      <c r="G28" s="36">
        <v>0</v>
      </c>
      <c r="H28" s="36">
        <v>0</v>
      </c>
      <c r="I28" s="36">
        <v>0</v>
      </c>
      <c r="J28" s="36">
        <v>48292189</v>
      </c>
      <c r="K28" s="36">
        <v>48292189</v>
      </c>
      <c r="L28" s="38">
        <v>49188638</v>
      </c>
      <c r="M28" s="19"/>
      <c r="N28" s="19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s="23" customFormat="1" ht="12.75">
      <c r="A29" s="29" t="s">
        <v>33</v>
      </c>
      <c r="B29" s="35">
        <v>84100523.00000003</v>
      </c>
      <c r="C29" s="36">
        <v>84100523.00000003</v>
      </c>
      <c r="D29" s="36">
        <v>15563642</v>
      </c>
      <c r="E29" s="36">
        <v>444685</v>
      </c>
      <c r="F29" s="36">
        <v>1603954</v>
      </c>
      <c r="G29" s="36">
        <v>0</v>
      </c>
      <c r="H29" s="36">
        <v>0</v>
      </c>
      <c r="I29" s="36">
        <v>0</v>
      </c>
      <c r="J29" s="36">
        <v>14404373</v>
      </c>
      <c r="K29" s="36">
        <v>14404373</v>
      </c>
      <c r="L29" s="38">
        <v>15724390</v>
      </c>
      <c r="M29" s="19"/>
      <c r="N29" s="1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s="23" customFormat="1" ht="12.75">
      <c r="A30" s="30" t="s">
        <v>34</v>
      </c>
      <c r="B30" s="2">
        <v>1017456520</v>
      </c>
      <c r="C30" s="2">
        <v>1017456520</v>
      </c>
      <c r="D30" s="2">
        <v>484373034.72</v>
      </c>
      <c r="E30" s="2">
        <v>58825558</v>
      </c>
      <c r="F30" s="2">
        <v>11813533</v>
      </c>
      <c r="G30" s="2">
        <v>0</v>
      </c>
      <c r="H30" s="2">
        <v>114835</v>
      </c>
      <c r="I30" s="2">
        <v>182737</v>
      </c>
      <c r="J30" s="2">
        <v>531499894.72</v>
      </c>
      <c r="K30" s="2">
        <v>531499894.72</v>
      </c>
      <c r="L30" s="2">
        <v>186743033</v>
      </c>
      <c r="M30" s="19"/>
      <c r="N30" s="1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s="23" customFormat="1" ht="12.75">
      <c r="A31" s="30" t="str">
        <f>"TOTAL in "&amp;LEFT($A$7,LEN($A$7)-5)&amp;":"</f>
        <v>TOTAL in January - June:</v>
      </c>
      <c r="B31" s="5" t="s">
        <v>0</v>
      </c>
      <c r="C31" s="37">
        <v>1017456520</v>
      </c>
      <c r="D31" s="37">
        <v>484373034.72</v>
      </c>
      <c r="E31" s="37">
        <v>58825558</v>
      </c>
      <c r="F31" s="37">
        <v>11813533</v>
      </c>
      <c r="G31" s="37">
        <v>0</v>
      </c>
      <c r="H31" s="37">
        <v>114835</v>
      </c>
      <c r="I31" s="37">
        <v>182737</v>
      </c>
      <c r="J31" s="5" t="s">
        <v>0</v>
      </c>
      <c r="K31" s="37">
        <v>531499894.72</v>
      </c>
      <c r="L31" s="2">
        <v>186743033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ht="14.25" customHeight="1">
      <c r="A32" s="31"/>
    </row>
    <row r="33" ht="14.25" customHeight="1">
      <c r="A33" s="33" t="s">
        <v>35</v>
      </c>
    </row>
    <row r="34" spans="1:11" ht="15.75">
      <c r="A34" s="31"/>
      <c r="J34" s="34"/>
      <c r="K34" s="34"/>
    </row>
    <row r="35" ht="15.75">
      <c r="J35" s="34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35"/>
  <sheetViews>
    <sheetView workbookViewId="0" topLeftCell="A1">
      <selection activeCell="C34" sqref="C34"/>
    </sheetView>
  </sheetViews>
  <sheetFormatPr defaultColWidth="9.140625" defaultRowHeight="12.75"/>
  <cols>
    <col min="1" max="1" width="49.00390625" style="32" customWidth="1"/>
    <col min="2" max="2" width="15.28125" style="32" customWidth="1"/>
    <col min="3" max="3" width="16.140625" style="32" customWidth="1"/>
    <col min="4" max="7" width="11.421875" style="32" customWidth="1"/>
    <col min="8" max="8" width="10.28125" style="32" customWidth="1"/>
    <col min="9" max="9" width="11.00390625" style="32" customWidth="1"/>
    <col min="10" max="12" width="11.421875" style="32" customWidth="1"/>
    <col min="13" max="51" width="9.140625" style="22" customWidth="1"/>
    <col min="52" max="16384" width="9.140625" style="32" customWidth="1"/>
  </cols>
  <sheetData>
    <row r="1" spans="1:13" s="7" customFormat="1" ht="45.75" customHeight="1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6"/>
    </row>
    <row r="2" spans="1:13" s="7" customFormat="1" ht="10.5" customHeight="1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6"/>
    </row>
    <row r="3" spans="1:12" s="8" customFormat="1" ht="17.2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8" customFormat="1" ht="15" customHeight="1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42" s="10" customFormat="1" ht="15.75">
      <c r="A5" s="43" t="s">
        <v>36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12" s="11" customFormat="1" ht="15.75">
      <c r="A6" s="44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12" customFormat="1" ht="15.75">
      <c r="A7" s="45" t="s">
        <v>46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s="18" customFormat="1" ht="12.75">
      <c r="A8" s="13"/>
      <c r="B8" s="14"/>
      <c r="C8" s="14"/>
      <c r="D8" s="15"/>
      <c r="E8" s="15"/>
      <c r="F8" s="14"/>
      <c r="G8" s="14"/>
      <c r="H8" s="14"/>
      <c r="I8" s="14"/>
      <c r="J8" s="15"/>
      <c r="K8" s="16"/>
      <c r="L8" s="17" t="s">
        <v>6</v>
      </c>
    </row>
    <row r="9" spans="1:12" s="19" customFormat="1" ht="25.5" customHeight="1">
      <c r="A9" s="47" t="s">
        <v>7</v>
      </c>
      <c r="B9" s="47" t="s">
        <v>8</v>
      </c>
      <c r="C9" s="47"/>
      <c r="D9" s="47" t="s">
        <v>9</v>
      </c>
      <c r="E9" s="47" t="s">
        <v>10</v>
      </c>
      <c r="F9" s="47"/>
      <c r="G9" s="47"/>
      <c r="H9" s="47"/>
      <c r="I9" s="47"/>
      <c r="J9" s="47" t="s">
        <v>11</v>
      </c>
      <c r="K9" s="47"/>
      <c r="L9" s="47" t="s">
        <v>12</v>
      </c>
    </row>
    <row r="10" spans="1:12" s="19" customFormat="1" ht="41.25">
      <c r="A10" s="47"/>
      <c r="B10" s="1" t="s">
        <v>13</v>
      </c>
      <c r="C10" s="1" t="s">
        <v>14</v>
      </c>
      <c r="D10" s="47"/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13</v>
      </c>
      <c r="K10" s="1" t="s">
        <v>20</v>
      </c>
      <c r="L10" s="47"/>
    </row>
    <row r="11" spans="1:14" s="9" customFormat="1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19"/>
      <c r="N11" s="19"/>
    </row>
    <row r="12" spans="1:51" s="23" customFormat="1" ht="12.75">
      <c r="A12" s="21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9"/>
      <c r="N12" s="1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s="23" customFormat="1" ht="24">
      <c r="A13" s="24" t="s">
        <v>21</v>
      </c>
      <c r="B13" s="36">
        <v>270000000</v>
      </c>
      <c r="C13" s="36">
        <v>270000000</v>
      </c>
      <c r="D13" s="36">
        <v>251701029</v>
      </c>
      <c r="E13" s="36">
        <v>0</v>
      </c>
      <c r="F13" s="36">
        <v>1638823</v>
      </c>
      <c r="G13" s="36">
        <v>0</v>
      </c>
      <c r="H13" s="36">
        <v>0</v>
      </c>
      <c r="I13" s="36">
        <v>0</v>
      </c>
      <c r="J13" s="36">
        <v>250062206</v>
      </c>
      <c r="K13" s="36">
        <v>250062206</v>
      </c>
      <c r="L13" s="38">
        <v>19937794</v>
      </c>
      <c r="M13" s="19"/>
      <c r="N13" s="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3" customFormat="1" ht="12.75" customHeight="1">
      <c r="A14" s="24" t="s">
        <v>24</v>
      </c>
      <c r="B14" s="36">
        <v>100000000</v>
      </c>
      <c r="C14" s="36">
        <v>100000000</v>
      </c>
      <c r="D14" s="36">
        <v>20833049</v>
      </c>
      <c r="E14" s="36">
        <v>0</v>
      </c>
      <c r="F14" s="36">
        <v>4340243</v>
      </c>
      <c r="G14" s="36">
        <v>0</v>
      </c>
      <c r="H14" s="36">
        <v>0</v>
      </c>
      <c r="I14" s="36">
        <v>46977</v>
      </c>
      <c r="J14" s="36">
        <v>16492806</v>
      </c>
      <c r="K14" s="36">
        <v>16492806</v>
      </c>
      <c r="L14" s="38">
        <v>0</v>
      </c>
      <c r="M14" s="19"/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s="23" customFormat="1" ht="12.75" customHeight="1">
      <c r="A15" s="24" t="s">
        <v>24</v>
      </c>
      <c r="B15" s="36">
        <v>100000000</v>
      </c>
      <c r="C15" s="36">
        <v>100000000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8">
        <v>100000000</v>
      </c>
      <c r="M15" s="19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s="23" customFormat="1" ht="12.75">
      <c r="A16" s="25" t="s">
        <v>29</v>
      </c>
      <c r="B16" s="36">
        <v>26109600</v>
      </c>
      <c r="C16" s="36">
        <v>26109600</v>
      </c>
      <c r="D16" s="36">
        <v>17406400</v>
      </c>
      <c r="E16" s="36">
        <v>0</v>
      </c>
      <c r="F16" s="36">
        <v>0</v>
      </c>
      <c r="G16" s="36">
        <v>0</v>
      </c>
      <c r="H16" s="36">
        <v>-17406400</v>
      </c>
      <c r="I16" s="36">
        <v>8752</v>
      </c>
      <c r="J16" s="36">
        <v>0</v>
      </c>
      <c r="K16" s="36">
        <v>0</v>
      </c>
      <c r="L16" s="38">
        <v>0</v>
      </c>
      <c r="M16" s="19"/>
      <c r="N16" s="1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s="23" customFormat="1" ht="24">
      <c r="A17" s="25" t="s">
        <v>30</v>
      </c>
      <c r="B17" s="36">
        <v>14707000</v>
      </c>
      <c r="C17" s="36">
        <v>14707000</v>
      </c>
      <c r="D17" s="36">
        <v>9804667</v>
      </c>
      <c r="E17" s="36">
        <v>0</v>
      </c>
      <c r="F17" s="36">
        <v>0</v>
      </c>
      <c r="G17" s="36">
        <v>0</v>
      </c>
      <c r="H17" s="36">
        <v>-9804667</v>
      </c>
      <c r="I17" s="36">
        <v>4930</v>
      </c>
      <c r="J17" s="36">
        <v>0</v>
      </c>
      <c r="K17" s="36">
        <v>0</v>
      </c>
      <c r="L17" s="38">
        <v>0</v>
      </c>
      <c r="M17" s="19"/>
      <c r="N17" s="1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s="23" customFormat="1" ht="12.75">
      <c r="A18" s="24" t="s">
        <v>26</v>
      </c>
      <c r="B18" s="36">
        <v>1408643</v>
      </c>
      <c r="C18" s="36">
        <v>1408643</v>
      </c>
      <c r="D18" s="36">
        <v>710368</v>
      </c>
      <c r="E18" s="36">
        <v>0</v>
      </c>
      <c r="F18" s="36">
        <v>0</v>
      </c>
      <c r="G18" s="36">
        <v>0</v>
      </c>
      <c r="H18" s="36">
        <v>-3453</v>
      </c>
      <c r="I18" s="36">
        <v>0</v>
      </c>
      <c r="J18" s="36">
        <v>706915</v>
      </c>
      <c r="K18" s="36">
        <v>706915</v>
      </c>
      <c r="L18" s="38">
        <v>701728</v>
      </c>
      <c r="M18" s="19"/>
      <c r="N18" s="1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s="23" customFormat="1" ht="12.75">
      <c r="A19" s="26" t="s">
        <v>26</v>
      </c>
      <c r="B19" s="36">
        <v>1795816</v>
      </c>
      <c r="C19" s="36">
        <v>1795816</v>
      </c>
      <c r="D19" s="36">
        <v>207745</v>
      </c>
      <c r="E19" s="36">
        <v>0</v>
      </c>
      <c r="F19" s="36">
        <v>0</v>
      </c>
      <c r="G19" s="36">
        <v>0</v>
      </c>
      <c r="H19" s="36">
        <v>184246</v>
      </c>
      <c r="I19" s="36">
        <v>0</v>
      </c>
      <c r="J19" s="36">
        <v>391991</v>
      </c>
      <c r="K19" s="36">
        <v>391991</v>
      </c>
      <c r="L19" s="38">
        <v>1403825</v>
      </c>
      <c r="M19" s="19"/>
      <c r="N19" s="19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s="23" customFormat="1" ht="36">
      <c r="A20" s="26" t="s">
        <v>38</v>
      </c>
      <c r="B20" s="36">
        <v>57070750</v>
      </c>
      <c r="C20" s="36">
        <v>57070750</v>
      </c>
      <c r="D20" s="36">
        <v>57070750</v>
      </c>
      <c r="E20" s="36">
        <v>0</v>
      </c>
      <c r="F20" s="36"/>
      <c r="G20" s="36"/>
      <c r="H20" s="36"/>
      <c r="I20" s="36"/>
      <c r="J20" s="36">
        <v>57070750</v>
      </c>
      <c r="K20" s="36">
        <v>57070750</v>
      </c>
      <c r="L20" s="38">
        <v>0</v>
      </c>
      <c r="M20" s="19"/>
      <c r="N20" s="19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</row>
    <row r="21" spans="1:51" s="28" customFormat="1" ht="12.75">
      <c r="A21" s="25" t="s">
        <v>23</v>
      </c>
      <c r="B21" s="36">
        <v>14879100</v>
      </c>
      <c r="C21" s="36">
        <v>14879100</v>
      </c>
      <c r="D21" s="36">
        <v>8559013</v>
      </c>
      <c r="E21" s="36">
        <v>0</v>
      </c>
      <c r="F21" s="36">
        <v>0</v>
      </c>
      <c r="G21" s="36">
        <v>0</v>
      </c>
      <c r="H21" s="36">
        <v>-8559013</v>
      </c>
      <c r="I21" s="36">
        <v>4303</v>
      </c>
      <c r="J21" s="36">
        <v>0</v>
      </c>
      <c r="K21" s="36">
        <v>0</v>
      </c>
      <c r="L21" s="38">
        <v>0</v>
      </c>
      <c r="M21" s="19"/>
      <c r="N21" s="19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 s="28" customFormat="1" ht="12.75">
      <c r="A22" s="25" t="s">
        <v>22</v>
      </c>
      <c r="B22" s="36">
        <v>0</v>
      </c>
      <c r="C22" s="36">
        <v>0</v>
      </c>
      <c r="D22" s="36">
        <v>0</v>
      </c>
      <c r="E22" s="36"/>
      <c r="F22" s="36"/>
      <c r="G22" s="36"/>
      <c r="H22" s="36"/>
      <c r="I22" s="36">
        <v>250</v>
      </c>
      <c r="J22" s="36">
        <v>0</v>
      </c>
      <c r="K22" s="36">
        <v>0</v>
      </c>
      <c r="L22" s="38">
        <v>0</v>
      </c>
      <c r="M22" s="19"/>
      <c r="N22" s="19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s="23" customFormat="1" ht="12.75">
      <c r="A23" s="25" t="s">
        <v>31</v>
      </c>
      <c r="B23" s="36">
        <v>14936046</v>
      </c>
      <c r="C23" s="36">
        <v>14936046</v>
      </c>
      <c r="D23" s="36">
        <v>5783476</v>
      </c>
      <c r="E23" s="36">
        <v>0</v>
      </c>
      <c r="F23" s="36">
        <v>44399</v>
      </c>
      <c r="G23" s="36">
        <v>0</v>
      </c>
      <c r="H23" s="36">
        <v>0</v>
      </c>
      <c r="I23" s="36">
        <v>63683</v>
      </c>
      <c r="J23" s="36">
        <v>5739077</v>
      </c>
      <c r="K23" s="36">
        <v>5739077</v>
      </c>
      <c r="L23" s="38">
        <v>0</v>
      </c>
      <c r="M23" s="19"/>
      <c r="N23" s="19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s="23" customFormat="1" ht="12.75">
      <c r="A24" s="24" t="s">
        <v>25</v>
      </c>
      <c r="B24" s="36">
        <v>66021000</v>
      </c>
      <c r="C24" s="36">
        <v>66021000</v>
      </c>
      <c r="D24" s="36">
        <v>46853613</v>
      </c>
      <c r="E24" s="36">
        <v>0</v>
      </c>
      <c r="F24" s="36">
        <v>0</v>
      </c>
      <c r="G24" s="36">
        <v>0</v>
      </c>
      <c r="H24" s="36">
        <v>-46853613</v>
      </c>
      <c r="I24" s="36">
        <v>23557</v>
      </c>
      <c r="J24" s="36">
        <v>0</v>
      </c>
      <c r="K24" s="36">
        <v>0</v>
      </c>
      <c r="L24" s="38">
        <v>0</v>
      </c>
      <c r="M24" s="19"/>
      <c r="N24" s="1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</row>
    <row r="25" spans="1:51" s="23" customFormat="1" ht="12.75">
      <c r="A25" s="24" t="s">
        <v>27</v>
      </c>
      <c r="B25" s="36">
        <v>55571000</v>
      </c>
      <c r="C25" s="36">
        <v>55571000</v>
      </c>
      <c r="D25" s="36">
        <v>46044540</v>
      </c>
      <c r="E25" s="36">
        <v>0</v>
      </c>
      <c r="F25" s="36">
        <v>0</v>
      </c>
      <c r="G25" s="36">
        <v>0</v>
      </c>
      <c r="H25" s="36">
        <v>-46044540</v>
      </c>
      <c r="I25" s="36">
        <v>24134</v>
      </c>
      <c r="J25" s="36">
        <v>0</v>
      </c>
      <c r="K25" s="36">
        <v>0</v>
      </c>
      <c r="L25" s="38">
        <v>0</v>
      </c>
      <c r="M25" s="19"/>
      <c r="N25" s="19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</row>
    <row r="26" spans="1:51" s="23" customFormat="1" ht="12.75" customHeight="1">
      <c r="A26" s="24" t="s">
        <v>28</v>
      </c>
      <c r="B26" s="36">
        <v>724610</v>
      </c>
      <c r="C26" s="36">
        <v>724610</v>
      </c>
      <c r="D26" s="36">
        <v>144922</v>
      </c>
      <c r="E26" s="36">
        <v>0</v>
      </c>
      <c r="F26" s="36">
        <v>28984</v>
      </c>
      <c r="G26" s="36">
        <v>0</v>
      </c>
      <c r="H26" s="36">
        <v>0</v>
      </c>
      <c r="I26" s="36">
        <v>295</v>
      </c>
      <c r="J26" s="36">
        <v>115938</v>
      </c>
      <c r="K26" s="36">
        <v>115938</v>
      </c>
      <c r="L26" s="38">
        <v>0</v>
      </c>
      <c r="M26" s="19"/>
      <c r="N26" s="1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s="23" customFormat="1" ht="12.75">
      <c r="A27" s="24" t="s">
        <v>37</v>
      </c>
      <c r="B27" s="36">
        <v>14228718</v>
      </c>
      <c r="C27" s="36">
        <v>14228718</v>
      </c>
      <c r="D27" s="36">
        <v>9512492.72</v>
      </c>
      <c r="E27" s="36">
        <v>0</v>
      </c>
      <c r="F27" s="36">
        <v>250777</v>
      </c>
      <c r="G27" s="36">
        <v>0</v>
      </c>
      <c r="H27" s="36">
        <v>0</v>
      </c>
      <c r="I27" s="36">
        <v>38039</v>
      </c>
      <c r="J27" s="36">
        <v>9261715.72</v>
      </c>
      <c r="K27" s="36">
        <v>9261715.72</v>
      </c>
      <c r="L27" s="38">
        <v>0</v>
      </c>
      <c r="M27" s="19"/>
      <c r="N27" s="1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s="23" customFormat="1" ht="12.75">
      <c r="A28" s="24" t="s">
        <v>32</v>
      </c>
      <c r="B28" s="36">
        <v>195903714</v>
      </c>
      <c r="C28" s="36">
        <v>195903714</v>
      </c>
      <c r="D28" s="36">
        <v>51248078</v>
      </c>
      <c r="E28" s="36">
        <v>1384955</v>
      </c>
      <c r="F28" s="36">
        <v>5002082</v>
      </c>
      <c r="G28" s="36">
        <v>0</v>
      </c>
      <c r="H28" s="36">
        <v>0</v>
      </c>
      <c r="I28" s="36">
        <v>0</v>
      </c>
      <c r="J28" s="36">
        <v>47630951</v>
      </c>
      <c r="K28" s="36">
        <v>47630951</v>
      </c>
      <c r="L28" s="38">
        <v>49113806</v>
      </c>
      <c r="M28" s="19"/>
      <c r="N28" s="19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s="23" customFormat="1" ht="12.75">
      <c r="A29" s="29" t="s">
        <v>33</v>
      </c>
      <c r="B29" s="35">
        <v>84100523.00000003</v>
      </c>
      <c r="C29" s="36">
        <v>84100523.00000003</v>
      </c>
      <c r="D29" s="36">
        <v>15563642</v>
      </c>
      <c r="E29" s="36">
        <v>444685</v>
      </c>
      <c r="F29" s="36">
        <v>1849395</v>
      </c>
      <c r="G29" s="36">
        <v>0</v>
      </c>
      <c r="H29" s="36">
        <v>0</v>
      </c>
      <c r="I29" s="36">
        <v>0</v>
      </c>
      <c r="J29" s="36">
        <v>14158932</v>
      </c>
      <c r="K29" s="36">
        <v>14158932</v>
      </c>
      <c r="L29" s="38">
        <v>15724390</v>
      </c>
      <c r="M29" s="19"/>
      <c r="N29" s="1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s="23" customFormat="1" ht="12.75">
      <c r="A30" s="30" t="s">
        <v>34</v>
      </c>
      <c r="B30" s="2">
        <v>1017456520</v>
      </c>
      <c r="C30" s="2">
        <v>1017456520</v>
      </c>
      <c r="D30" s="2">
        <v>541443784.72</v>
      </c>
      <c r="E30" s="2">
        <v>1829640</v>
      </c>
      <c r="F30" s="2">
        <v>13154703</v>
      </c>
      <c r="G30" s="2">
        <v>0</v>
      </c>
      <c r="H30" s="2">
        <v>-128487440</v>
      </c>
      <c r="I30" s="2">
        <v>214920</v>
      </c>
      <c r="J30" s="2">
        <v>401631281.72</v>
      </c>
      <c r="K30" s="2">
        <v>401631281.72</v>
      </c>
      <c r="L30" s="2">
        <v>186881543</v>
      </c>
      <c r="M30" s="19"/>
      <c r="N30" s="1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s="23" customFormat="1" ht="12.75">
      <c r="A31" s="30" t="str">
        <f>"TOTAL in "&amp;LEFT($A$7,LEN($A$7)-5)&amp;":"</f>
        <v>TOTAL in January - July:</v>
      </c>
      <c r="B31" s="5" t="s">
        <v>0</v>
      </c>
      <c r="C31" s="37">
        <v>1017456520</v>
      </c>
      <c r="D31" s="37">
        <v>541443784.72</v>
      </c>
      <c r="E31" s="37">
        <v>1829640</v>
      </c>
      <c r="F31" s="37">
        <v>13154703</v>
      </c>
      <c r="G31" s="37">
        <v>0</v>
      </c>
      <c r="H31" s="37">
        <v>-128487440</v>
      </c>
      <c r="I31" s="37">
        <v>214920</v>
      </c>
      <c r="J31" s="5" t="s">
        <v>0</v>
      </c>
      <c r="K31" s="37">
        <v>401631281.72</v>
      </c>
      <c r="L31" s="2">
        <v>186881543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ht="14.25" customHeight="1">
      <c r="A32" s="31"/>
    </row>
    <row r="33" ht="14.25" customHeight="1">
      <c r="A33" s="33" t="s">
        <v>35</v>
      </c>
    </row>
    <row r="34" spans="1:11" ht="15.75">
      <c r="A34" s="31"/>
      <c r="J34" s="34"/>
      <c r="K34" s="34"/>
    </row>
    <row r="35" ht="15.75">
      <c r="J35" s="34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35"/>
  <sheetViews>
    <sheetView workbookViewId="0" topLeftCell="A1">
      <selection activeCell="I34" sqref="I34"/>
    </sheetView>
  </sheetViews>
  <sheetFormatPr defaultColWidth="9.140625" defaultRowHeight="12.75"/>
  <cols>
    <col min="1" max="1" width="49.00390625" style="32" customWidth="1"/>
    <col min="2" max="2" width="15.28125" style="32" customWidth="1"/>
    <col min="3" max="3" width="16.140625" style="32" customWidth="1"/>
    <col min="4" max="7" width="11.421875" style="32" customWidth="1"/>
    <col min="8" max="8" width="10.28125" style="32" customWidth="1"/>
    <col min="9" max="9" width="11.00390625" style="32" customWidth="1"/>
    <col min="10" max="12" width="11.421875" style="32" customWidth="1"/>
    <col min="13" max="51" width="9.140625" style="22" customWidth="1"/>
    <col min="52" max="16384" width="9.140625" style="32" customWidth="1"/>
  </cols>
  <sheetData>
    <row r="1" spans="1:13" s="7" customFormat="1" ht="45.75" customHeight="1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6"/>
    </row>
    <row r="2" spans="1:13" s="7" customFormat="1" ht="10.5" customHeight="1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6"/>
    </row>
    <row r="3" spans="1:12" s="8" customFormat="1" ht="17.2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8" customFormat="1" ht="15" customHeight="1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42" s="10" customFormat="1" ht="15.75">
      <c r="A5" s="43" t="s">
        <v>36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12" s="11" customFormat="1" ht="15.75">
      <c r="A6" s="44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12" customFormat="1" ht="15.75">
      <c r="A7" s="45" t="s">
        <v>47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s="18" customFormat="1" ht="12.75">
      <c r="A8" s="13"/>
      <c r="B8" s="14"/>
      <c r="C8" s="14"/>
      <c r="D8" s="15"/>
      <c r="E8" s="15"/>
      <c r="F8" s="14"/>
      <c r="G8" s="14"/>
      <c r="H8" s="14"/>
      <c r="I8" s="14"/>
      <c r="J8" s="15"/>
      <c r="K8" s="16"/>
      <c r="L8" s="17" t="s">
        <v>6</v>
      </c>
    </row>
    <row r="9" spans="1:12" s="19" customFormat="1" ht="25.5" customHeight="1">
      <c r="A9" s="47" t="s">
        <v>7</v>
      </c>
      <c r="B9" s="47" t="s">
        <v>8</v>
      </c>
      <c r="C9" s="47"/>
      <c r="D9" s="47" t="s">
        <v>9</v>
      </c>
      <c r="E9" s="47" t="s">
        <v>10</v>
      </c>
      <c r="F9" s="47"/>
      <c r="G9" s="47"/>
      <c r="H9" s="47"/>
      <c r="I9" s="47"/>
      <c r="J9" s="47" t="s">
        <v>11</v>
      </c>
      <c r="K9" s="47"/>
      <c r="L9" s="47" t="s">
        <v>12</v>
      </c>
    </row>
    <row r="10" spans="1:12" s="19" customFormat="1" ht="41.25">
      <c r="A10" s="47"/>
      <c r="B10" s="1" t="s">
        <v>13</v>
      </c>
      <c r="C10" s="1" t="s">
        <v>14</v>
      </c>
      <c r="D10" s="47"/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13</v>
      </c>
      <c r="K10" s="1" t="s">
        <v>20</v>
      </c>
      <c r="L10" s="47"/>
    </row>
    <row r="11" spans="1:14" s="9" customFormat="1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19"/>
      <c r="N11" s="19"/>
    </row>
    <row r="12" spans="1:51" s="23" customFormat="1" ht="12.75">
      <c r="A12" s="21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9"/>
      <c r="N12" s="1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s="23" customFormat="1" ht="24">
      <c r="A13" s="24" t="s">
        <v>21</v>
      </c>
      <c r="B13" s="36">
        <v>270000000</v>
      </c>
      <c r="C13" s="36">
        <v>270000000</v>
      </c>
      <c r="D13" s="36">
        <v>251701029</v>
      </c>
      <c r="E13" s="36">
        <v>5639094</v>
      </c>
      <c r="F13" s="36">
        <v>0</v>
      </c>
      <c r="G13" s="36">
        <v>0</v>
      </c>
      <c r="H13" s="36">
        <v>0</v>
      </c>
      <c r="I13" s="36">
        <v>0</v>
      </c>
      <c r="J13" s="36">
        <v>257340123</v>
      </c>
      <c r="K13" s="36">
        <v>257340123</v>
      </c>
      <c r="L13" s="38">
        <v>12659877</v>
      </c>
      <c r="M13" s="19"/>
      <c r="N13" s="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3" customFormat="1" ht="12.75" customHeight="1">
      <c r="A14" s="24" t="s">
        <v>24</v>
      </c>
      <c r="B14" s="36">
        <v>100000000</v>
      </c>
      <c r="C14" s="36">
        <v>100000000</v>
      </c>
      <c r="D14" s="36">
        <v>20833049</v>
      </c>
      <c r="E14" s="36">
        <v>0</v>
      </c>
      <c r="F14" s="36">
        <v>8680485</v>
      </c>
      <c r="G14" s="36">
        <v>0</v>
      </c>
      <c r="H14" s="36">
        <v>0</v>
      </c>
      <c r="I14" s="36">
        <v>74331</v>
      </c>
      <c r="J14" s="36">
        <v>12152564</v>
      </c>
      <c r="K14" s="36">
        <v>12152564</v>
      </c>
      <c r="L14" s="38">
        <v>0</v>
      </c>
      <c r="M14" s="19"/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s="23" customFormat="1" ht="12.75" customHeight="1">
      <c r="A15" s="24" t="s">
        <v>24</v>
      </c>
      <c r="B15" s="36">
        <v>100000000</v>
      </c>
      <c r="C15" s="36">
        <v>100000000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8">
        <v>100000000</v>
      </c>
      <c r="M15" s="19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s="23" customFormat="1" ht="12.75">
      <c r="A16" s="25" t="s">
        <v>29</v>
      </c>
      <c r="B16" s="36">
        <v>26109600</v>
      </c>
      <c r="C16" s="36">
        <v>26109600</v>
      </c>
      <c r="D16" s="36">
        <v>17406400</v>
      </c>
      <c r="E16" s="36">
        <v>0</v>
      </c>
      <c r="F16" s="36">
        <v>0</v>
      </c>
      <c r="G16" s="36">
        <v>0</v>
      </c>
      <c r="H16" s="36">
        <v>-17406400</v>
      </c>
      <c r="I16" s="36">
        <v>8752</v>
      </c>
      <c r="J16" s="36">
        <v>0</v>
      </c>
      <c r="K16" s="36">
        <v>0</v>
      </c>
      <c r="L16" s="38">
        <v>0</v>
      </c>
      <c r="M16" s="19"/>
      <c r="N16" s="1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s="23" customFormat="1" ht="24">
      <c r="A17" s="25" t="s">
        <v>30</v>
      </c>
      <c r="B17" s="36">
        <v>14707000</v>
      </c>
      <c r="C17" s="36">
        <v>14707000</v>
      </c>
      <c r="D17" s="36">
        <v>9804667</v>
      </c>
      <c r="E17" s="36">
        <v>0</v>
      </c>
      <c r="F17" s="36">
        <v>0</v>
      </c>
      <c r="G17" s="36">
        <v>0</v>
      </c>
      <c r="H17" s="36">
        <v>-9804667</v>
      </c>
      <c r="I17" s="36">
        <v>4930</v>
      </c>
      <c r="J17" s="36">
        <v>0</v>
      </c>
      <c r="K17" s="36">
        <v>0</v>
      </c>
      <c r="L17" s="38">
        <v>0</v>
      </c>
      <c r="M17" s="19"/>
      <c r="N17" s="1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s="23" customFormat="1" ht="12.75">
      <c r="A18" s="24" t="s">
        <v>26</v>
      </c>
      <c r="B18" s="36">
        <v>1408643</v>
      </c>
      <c r="C18" s="36">
        <v>1408643</v>
      </c>
      <c r="D18" s="36">
        <v>710368</v>
      </c>
      <c r="E18" s="36">
        <v>0</v>
      </c>
      <c r="F18" s="36">
        <v>0</v>
      </c>
      <c r="G18" s="36">
        <v>0</v>
      </c>
      <c r="H18" s="36">
        <v>-3453</v>
      </c>
      <c r="I18" s="36">
        <v>0</v>
      </c>
      <c r="J18" s="36">
        <v>706915</v>
      </c>
      <c r="K18" s="36">
        <v>706915</v>
      </c>
      <c r="L18" s="38">
        <v>701728</v>
      </c>
      <c r="M18" s="19"/>
      <c r="N18" s="1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s="23" customFormat="1" ht="12.75">
      <c r="A19" s="26" t="s">
        <v>26</v>
      </c>
      <c r="B19" s="36">
        <v>1795816</v>
      </c>
      <c r="C19" s="36">
        <v>1795816</v>
      </c>
      <c r="D19" s="36">
        <v>207745</v>
      </c>
      <c r="E19" s="36">
        <v>0</v>
      </c>
      <c r="F19" s="36">
        <v>0</v>
      </c>
      <c r="G19" s="36">
        <v>0</v>
      </c>
      <c r="H19" s="36">
        <v>184246</v>
      </c>
      <c r="I19" s="36">
        <v>0</v>
      </c>
      <c r="J19" s="36">
        <v>391991</v>
      </c>
      <c r="K19" s="36">
        <v>391991</v>
      </c>
      <c r="L19" s="38">
        <v>1403825</v>
      </c>
      <c r="M19" s="19"/>
      <c r="N19" s="19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s="23" customFormat="1" ht="36">
      <c r="A20" s="26" t="s">
        <v>38</v>
      </c>
      <c r="B20" s="36">
        <v>57070750</v>
      </c>
      <c r="C20" s="36">
        <v>57070750</v>
      </c>
      <c r="D20" s="36">
        <v>57070750</v>
      </c>
      <c r="E20" s="36">
        <v>0</v>
      </c>
      <c r="F20" s="36"/>
      <c r="G20" s="36"/>
      <c r="H20" s="36"/>
      <c r="I20" s="36"/>
      <c r="J20" s="36">
        <v>57070750</v>
      </c>
      <c r="K20" s="36">
        <v>57070750</v>
      </c>
      <c r="L20" s="38">
        <v>0</v>
      </c>
      <c r="M20" s="19"/>
      <c r="N20" s="19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</row>
    <row r="21" spans="1:51" s="28" customFormat="1" ht="12.75">
      <c r="A21" s="25" t="s">
        <v>23</v>
      </c>
      <c r="B21" s="36">
        <v>14879100</v>
      </c>
      <c r="C21" s="36">
        <v>14879100</v>
      </c>
      <c r="D21" s="36">
        <v>8559013</v>
      </c>
      <c r="E21" s="36">
        <v>0</v>
      </c>
      <c r="F21" s="36">
        <v>0</v>
      </c>
      <c r="G21" s="36">
        <v>0</v>
      </c>
      <c r="H21" s="36">
        <v>-8559013</v>
      </c>
      <c r="I21" s="36">
        <v>4303</v>
      </c>
      <c r="J21" s="36">
        <v>0</v>
      </c>
      <c r="K21" s="36">
        <v>0</v>
      </c>
      <c r="L21" s="38">
        <v>0</v>
      </c>
      <c r="M21" s="19"/>
      <c r="N21" s="19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 s="28" customFormat="1" ht="12.75">
      <c r="A22" s="25" t="s">
        <v>22</v>
      </c>
      <c r="B22" s="36">
        <v>0</v>
      </c>
      <c r="C22" s="36">
        <v>0</v>
      </c>
      <c r="D22" s="36">
        <v>0</v>
      </c>
      <c r="E22" s="36"/>
      <c r="F22" s="36"/>
      <c r="G22" s="36"/>
      <c r="H22" s="36"/>
      <c r="I22" s="36">
        <v>250</v>
      </c>
      <c r="J22" s="36">
        <v>0</v>
      </c>
      <c r="K22" s="36">
        <v>0</v>
      </c>
      <c r="L22" s="38">
        <v>0</v>
      </c>
      <c r="M22" s="19"/>
      <c r="N22" s="19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s="23" customFormat="1" ht="12.75">
      <c r="A23" s="25" t="s">
        <v>31</v>
      </c>
      <c r="B23" s="36">
        <v>14936046</v>
      </c>
      <c r="C23" s="36">
        <v>14936046</v>
      </c>
      <c r="D23" s="36">
        <v>5783476</v>
      </c>
      <c r="E23" s="36">
        <v>0</v>
      </c>
      <c r="F23" s="36">
        <v>44399</v>
      </c>
      <c r="G23" s="36">
        <v>0</v>
      </c>
      <c r="H23" s="36">
        <v>0</v>
      </c>
      <c r="I23" s="36">
        <v>64181</v>
      </c>
      <c r="J23" s="36">
        <v>5739077</v>
      </c>
      <c r="K23" s="36">
        <v>5739077</v>
      </c>
      <c r="L23" s="38">
        <v>0</v>
      </c>
      <c r="M23" s="19"/>
      <c r="N23" s="19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s="23" customFormat="1" ht="12.75">
      <c r="A24" s="24" t="s">
        <v>25</v>
      </c>
      <c r="B24" s="36">
        <v>66021000</v>
      </c>
      <c r="C24" s="36">
        <v>66021000</v>
      </c>
      <c r="D24" s="36">
        <v>46853613</v>
      </c>
      <c r="E24" s="36">
        <v>0</v>
      </c>
      <c r="F24" s="36">
        <v>0</v>
      </c>
      <c r="G24" s="36">
        <v>0</v>
      </c>
      <c r="H24" s="36">
        <v>-46853613</v>
      </c>
      <c r="I24" s="36">
        <v>23557</v>
      </c>
      <c r="J24" s="36">
        <v>0</v>
      </c>
      <c r="K24" s="36">
        <v>0</v>
      </c>
      <c r="L24" s="38">
        <v>0</v>
      </c>
      <c r="M24" s="19"/>
      <c r="N24" s="1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</row>
    <row r="25" spans="1:51" s="23" customFormat="1" ht="12.75">
      <c r="A25" s="24" t="s">
        <v>27</v>
      </c>
      <c r="B25" s="36">
        <v>55571000</v>
      </c>
      <c r="C25" s="36">
        <v>55571000</v>
      </c>
      <c r="D25" s="36">
        <v>46044540</v>
      </c>
      <c r="E25" s="36">
        <v>0</v>
      </c>
      <c r="F25" s="36">
        <v>0</v>
      </c>
      <c r="G25" s="36">
        <v>0</v>
      </c>
      <c r="H25" s="36">
        <v>-46044540</v>
      </c>
      <c r="I25" s="36">
        <v>42807</v>
      </c>
      <c r="J25" s="36">
        <v>0</v>
      </c>
      <c r="K25" s="36">
        <v>0</v>
      </c>
      <c r="L25" s="38">
        <v>0</v>
      </c>
      <c r="M25" s="19"/>
      <c r="N25" s="19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</row>
    <row r="26" spans="1:51" s="23" customFormat="1" ht="12.75" customHeight="1">
      <c r="A26" s="24" t="s">
        <v>28</v>
      </c>
      <c r="B26" s="36">
        <v>724610</v>
      </c>
      <c r="C26" s="36">
        <v>724610</v>
      </c>
      <c r="D26" s="36">
        <v>144922</v>
      </c>
      <c r="E26" s="36">
        <v>0</v>
      </c>
      <c r="F26" s="36">
        <v>45491</v>
      </c>
      <c r="G26" s="36">
        <v>0</v>
      </c>
      <c r="H26" s="36">
        <v>-99431</v>
      </c>
      <c r="I26" s="36">
        <v>0</v>
      </c>
      <c r="J26" s="36">
        <v>0</v>
      </c>
      <c r="K26" s="36">
        <v>0</v>
      </c>
      <c r="L26" s="38">
        <v>0</v>
      </c>
      <c r="M26" s="19"/>
      <c r="N26" s="1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s="23" customFormat="1" ht="12.75">
      <c r="A27" s="24" t="s">
        <v>37</v>
      </c>
      <c r="B27" s="36">
        <v>14228718</v>
      </c>
      <c r="C27" s="36">
        <v>14228718</v>
      </c>
      <c r="D27" s="36">
        <v>9512492.72</v>
      </c>
      <c r="E27" s="36">
        <v>0</v>
      </c>
      <c r="F27" s="36">
        <v>286607</v>
      </c>
      <c r="G27" s="36">
        <v>0</v>
      </c>
      <c r="H27" s="36">
        <v>0</v>
      </c>
      <c r="I27" s="36">
        <v>43433</v>
      </c>
      <c r="J27" s="36">
        <v>9225885.72</v>
      </c>
      <c r="K27" s="36">
        <v>9225885.72</v>
      </c>
      <c r="L27" s="38">
        <v>0</v>
      </c>
      <c r="M27" s="19"/>
      <c r="N27" s="1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s="23" customFormat="1" ht="12.75">
      <c r="A28" s="24" t="s">
        <v>32</v>
      </c>
      <c r="B28" s="36">
        <v>195903714</v>
      </c>
      <c r="C28" s="36">
        <v>195903714</v>
      </c>
      <c r="D28" s="36">
        <v>51248078</v>
      </c>
      <c r="E28" s="36">
        <v>1384955</v>
      </c>
      <c r="F28" s="36">
        <v>5002082</v>
      </c>
      <c r="G28" s="36">
        <v>0</v>
      </c>
      <c r="H28" s="36">
        <v>0</v>
      </c>
      <c r="I28" s="36">
        <v>0</v>
      </c>
      <c r="J28" s="36">
        <v>47630951</v>
      </c>
      <c r="K28" s="36">
        <v>47630951</v>
      </c>
      <c r="L28" s="38">
        <v>49113806</v>
      </c>
      <c r="M28" s="19"/>
      <c r="N28" s="19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s="23" customFormat="1" ht="12.75">
      <c r="A29" s="29" t="s">
        <v>33</v>
      </c>
      <c r="B29" s="35">
        <v>84100523.00000003</v>
      </c>
      <c r="C29" s="36">
        <v>84100523.00000003</v>
      </c>
      <c r="D29" s="36">
        <v>15563642</v>
      </c>
      <c r="E29" s="36">
        <v>444685</v>
      </c>
      <c r="F29" s="36">
        <v>1849395</v>
      </c>
      <c r="G29" s="36">
        <v>0</v>
      </c>
      <c r="H29" s="36">
        <v>0</v>
      </c>
      <c r="I29" s="36">
        <v>0</v>
      </c>
      <c r="J29" s="36">
        <v>14158932</v>
      </c>
      <c r="K29" s="36">
        <v>14158932</v>
      </c>
      <c r="L29" s="38">
        <v>15724390</v>
      </c>
      <c r="M29" s="19"/>
      <c r="N29" s="1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s="23" customFormat="1" ht="12.75">
      <c r="A30" s="30" t="s">
        <v>34</v>
      </c>
      <c r="B30" s="2">
        <v>1017456520</v>
      </c>
      <c r="C30" s="2">
        <v>1017456520</v>
      </c>
      <c r="D30" s="2">
        <v>541443784.72</v>
      </c>
      <c r="E30" s="2">
        <v>7468734</v>
      </c>
      <c r="F30" s="2">
        <v>15908459</v>
      </c>
      <c r="G30" s="2">
        <v>0</v>
      </c>
      <c r="H30" s="2">
        <v>-128586871</v>
      </c>
      <c r="I30" s="2">
        <v>266544</v>
      </c>
      <c r="J30" s="2">
        <v>404417188.72</v>
      </c>
      <c r="K30" s="2">
        <v>404417188.72</v>
      </c>
      <c r="L30" s="2">
        <v>179603626</v>
      </c>
      <c r="M30" s="19"/>
      <c r="N30" s="1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s="23" customFormat="1" ht="12.75">
      <c r="A31" s="30" t="str">
        <f>"TOTAL in "&amp;LEFT($A$7,LEN($A$7)-5)&amp;":"</f>
        <v>TOTAL in January - August:</v>
      </c>
      <c r="B31" s="5" t="s">
        <v>0</v>
      </c>
      <c r="C31" s="37">
        <v>1017456520</v>
      </c>
      <c r="D31" s="37">
        <v>541443784.72</v>
      </c>
      <c r="E31" s="37">
        <v>7468734</v>
      </c>
      <c r="F31" s="37">
        <v>15908459</v>
      </c>
      <c r="G31" s="37">
        <v>0</v>
      </c>
      <c r="H31" s="37">
        <v>-128586871</v>
      </c>
      <c r="I31" s="37">
        <v>266544</v>
      </c>
      <c r="J31" s="5" t="s">
        <v>0</v>
      </c>
      <c r="K31" s="37">
        <v>404417188.72</v>
      </c>
      <c r="L31" s="2">
        <v>179603626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ht="14.25" customHeight="1">
      <c r="A32" s="31"/>
    </row>
    <row r="33" ht="14.25" customHeight="1">
      <c r="A33" s="33" t="s">
        <v>35</v>
      </c>
    </row>
    <row r="34" spans="1:11" ht="15.75">
      <c r="A34" s="31"/>
      <c r="J34" s="34"/>
      <c r="K34" s="34"/>
    </row>
    <row r="35" ht="15.75">
      <c r="J35" s="34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Ēriks Tamanis</cp:lastModifiedBy>
  <cp:lastPrinted>2019-09-23T08:12:49Z</cp:lastPrinted>
  <dcterms:created xsi:type="dcterms:W3CDTF">2007-02-06T08:48:14Z</dcterms:created>
  <dcterms:modified xsi:type="dcterms:W3CDTF">2022-01-20T09:25:19Z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galvojumi_menesis_2021_eng.xls</vt:lpwstr>
  </property>
</Properties>
</file>