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firstSheet="1" activeTab="1"/>
  </bookViews>
  <sheets>
    <sheet name="BExRepositorySheet" sheetId="1" state="veryHidden" r:id="rId1"/>
    <sheet name="SB" sheetId="2" r:id="rId2"/>
  </sheets>
  <definedNames>
    <definedName name="_xlnm.Print_Area" localSheetId="1">'SB'!$A$1:$K$402</definedName>
    <definedName name="_xlnm.Print_Titles" localSheetId="1">'SB'!$10:$11</definedName>
  </definedNames>
  <calcPr calcMode="manual" fullCalcOnLoad="1"/>
</workbook>
</file>

<file path=xl/sharedStrings.xml><?xml version="1.0" encoding="utf-8"?>
<sst xmlns="http://schemas.openxmlformats.org/spreadsheetml/2006/main" count="801" uniqueCount="169">
  <si>
    <t>PĀRSKATS</t>
  </si>
  <si>
    <t>Rīgā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</si>
  <si>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</si>
  <si>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</si>
  <si>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</si>
  <si>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</si>
  <si>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Pārskata perioda izpilde</t>
  </si>
  <si>
    <t>Pārskata perioda izpilde pret gada plānu (procentos)</t>
  </si>
  <si>
    <t>Pārskata perioda prognoze</t>
  </si>
  <si>
    <t>Pārskata perioda prognozes un izpildes starpība</t>
  </si>
  <si>
    <t>Pārskata perioda izpilde pret pārskata perioda prognozi (procentos)</t>
  </si>
  <si>
    <t>2021. gada plāns</t>
  </si>
  <si>
    <t>Smilšu iela 1, Rīga, LV-1919, tālr. 67094222, fakss 67094220, e-pasts pasts@kase.gov.lv, www.kase.gov.lv</t>
  </si>
  <si>
    <t>Speciālā budžeta ieņēmumu un izdevumu izpilde 2021. gada 6 mēnešos</t>
  </si>
  <si>
    <t>(01.01.2021.-30.06.2021.)</t>
  </si>
  <si>
    <t>Iepriekšējā gada 6 mēnešu izpilde</t>
  </si>
  <si>
    <t>Pārskata perioda izpildes un iepriekšējā gada 6 mēnešu izpildes izmaiņas</t>
  </si>
  <si>
    <t>Pārskata perioda izpildes un iepriekšējā gada 6 mēnešu izpildes izmaiņas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</si>
  <si>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</si>
  <si>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</si>
  <si>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</si>
  <si>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</si>
  <si>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</si>
  <si>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</si>
  <si>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</si>
  <si>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</si>
  <si>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</si>
  <si>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</si>
  <si>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</si>
  <si>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</si>
  <si>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</si>
  <si>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</si>
  <si>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</si>
  <si>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</si>
  <si>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</si>
  <si>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</si>
  <si>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</si>
  <si>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</si>
  <si>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</si>
  <si>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</si>
  <si>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</si>
  <si>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</si>
  <si>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</si>
  <si>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</si>
  <si>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</si>
  <si>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</si>
  <si>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</si>
  <si>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</si>
  <si>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</si>
  <si>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</si>
  <si>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</si>
  <si>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</si>
  <si>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</si>
  <si>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</si>
  <si>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</si>
  <si>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</si>
  <si>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</si>
  <si>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</si>
  <si>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</si>
  <si>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</si>
  <si>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</si>
  <si>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</si>
  <si>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</si>
  <si>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</si>
  <si>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</si>
  <si>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</si>
  <si>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</si>
  <si>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</si>
  <si>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</si>
  <si>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</si>
  <si>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</si>
  <si>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</si>
  <si>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</si>
  <si>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</si>
  <si>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</si>
  <si>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</si>
  <si>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</si>
  <si>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</si>
  <si>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</si>
  <si>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</si>
  <si>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</si>
  <si>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</si>
  <si>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</si>
  <si>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</si>
  <si>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</si>
  <si>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</si>
  <si>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</si>
  <si>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</si>
  <si>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</si>
  <si>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</si>
  <si>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</si>
  <si>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</si>
  <si>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</si>
  <si>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</si>
  <si>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</si>
  <si>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</si>
  <si>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</si>
  <si>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</si>
  <si>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</si>
  <si>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</si>
  <si>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</si>
  <si>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</si>
  <si>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</si>
  <si>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</si>
  <si>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</si>
  <si>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</si>
  <si>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</si>
  <si>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</si>
  <si>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</si>
  <si>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</si>
  <si>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</si>
  <si>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</si>
  <si>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</si>
  <si>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</si>
  <si>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</si>
  <si>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</si>
  <si>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</si>
  <si>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</si>
  <si>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</si>
  <si>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</si>
  <si>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</si>
  <si>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</si>
  <si>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</si>
  <si>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</si>
  <si>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</si>
  <si>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dotācijas, sociālie maksājumi un kompensācijas</t>
  </si>
  <si>
    <t>3000</t>
  </si>
  <si>
    <t>Subsīdijas un dotācijas</t>
  </si>
  <si>
    <t>6000</t>
  </si>
  <si>
    <t>Sociāla rakstura maksājumi un kompensācijas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</si>
  <si>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</si>
  <si>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</si>
  <si>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</si>
  <si>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</si>
  <si>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</si>
  <si>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</si>
  <si>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</si>
  <si>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</si>
  <si>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7110</t>
  </si>
  <si>
    <t>Valsts budžeta uzturēšanas izdevumu transferti no valsts speciālā budžeta uz valsts pamatbudžetu</t>
  </si>
  <si>
    <t>7140</t>
  </si>
  <si>
    <t>Valsts budžeta transferti no valsts speciālā budžeta uz valsts speciālo budžetu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</si>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</sst>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485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4"/>
  <sheetViews>
    <sheetView tabSelected="1" zoomScale="90" zoomScaleNormal="90" zoomScalePageLayoutView="0" workbookViewId="0" topLeftCell="A1">
      <selection activeCell="S7" sqref="S7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13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14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27"/>
      <c r="B9" s="27"/>
      <c r="C9" s="28"/>
      <c r="D9" s="29"/>
      <c r="E9" s="29"/>
      <c r="F9" s="30"/>
      <c r="G9" s="31"/>
      <c r="H9" s="29"/>
      <c r="I9" s="29"/>
      <c r="J9" s="30"/>
      <c r="K9" s="31"/>
    </row>
    <row r="10" spans="1:11" ht="12.75" customHeight="1">
      <c r="A10" s="32"/>
      <c r="B10" s="32"/>
      <c r="C10" s="33"/>
      <c r="D10" s="33"/>
      <c r="E10" s="33"/>
      <c r="F10" s="34"/>
      <c r="G10" s="35"/>
      <c r="H10" s="33"/>
      <c r="I10" s="33"/>
      <c r="J10" s="34"/>
      <c r="K10" s="36" t="s">
        <v>3</v>
      </c>
    </row>
    <row r="11" spans="1:11" ht="91.5" customHeight="1">
      <c r="A11" s="37" t="s">
        <v>4</v>
      </c>
      <c r="B11" s="37" t="s">
        <v>5</v>
      </c>
      <c r="C11" s="38" t="s">
        <v>15</v>
      </c>
      <c r="D11" s="38" t="s">
        <v>11</v>
      </c>
      <c r="E11" s="38" t="s">
        <v>8</v>
      </c>
      <c r="F11" s="39" t="s">
        <v>6</v>
      </c>
      <c r="G11" s="38" t="s">
        <v>16</v>
      </c>
      <c r="H11" s="38" t="s">
        <v>9</v>
      </c>
      <c r="I11" s="38" t="s">
        <v>17</v>
      </c>
      <c r="J11" s="39" t="s">
        <v>10</v>
      </c>
      <c r="K11" s="38" t="s">
        <v>7</v>
      </c>
    </row>
    <row r="12" spans="1:11" s="4" customFormat="1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 t="s">
        <v>18</v>
      </c>
      <c r="H12" s="40" t="s">
        <v>19</v>
      </c>
      <c r="I12" s="40" t="s">
        <v>20</v>
      </c>
      <c r="J12" s="40" t="s">
        <v>21</v>
      </c>
      <c r="K12" s="40" t="s">
        <v>22</v>
      </c>
    </row>
    <row r="13" spans="1:11" s="4" customFormat="1" ht="15">
      <c r="A13" s="41"/>
      <c r="B13" s="42" t="s">
        <v>23</v>
      </c>
      <c r="C13" s="43"/>
      <c r="D13" s="43"/>
      <c r="E13" s="43"/>
      <c r="F13" s="43"/>
      <c r="G13" s="43"/>
      <c r="H13" s="43"/>
      <c r="I13" s="44"/>
      <c r="J13" s="44"/>
      <c r="K13" s="44"/>
    </row>
    <row r="14" spans="1:11" ht="12.75">
      <c r="A14" s="11"/>
      <c r="B14" s="12"/>
      <c r="C14" s="13"/>
      <c r="D14" s="13"/>
      <c r="E14" s="13"/>
      <c r="F14" s="13"/>
      <c r="G14" s="13"/>
      <c r="H14" s="13"/>
      <c r="I14" s="14"/>
      <c r="J14" s="14"/>
      <c r="K14" s="14"/>
    </row>
    <row r="15" spans="1:11" ht="12.75">
      <c r="A15" s="15" t="s">
        <v>24</v>
      </c>
      <c r="B15" s="16" t="s">
        <v>25</v>
      </c>
      <c r="C15" s="13"/>
      <c r="D15" s="13"/>
      <c r="E15" s="13"/>
      <c r="F15" s="13"/>
      <c r="G15" s="13"/>
      <c r="H15" s="13"/>
      <c r="I15" s="14"/>
      <c r="J15" s="14"/>
      <c r="K15" s="14"/>
    </row>
    <row r="16" spans="1:11" ht="12.75">
      <c r="A16" s="11" t="s">
        <v>26</v>
      </c>
      <c r="B16" s="12" t="s">
        <v>27</v>
      </c>
      <c r="C16" s="13">
        <v>1517827715.97</v>
      </c>
      <c r="D16" s="13">
        <v>3403629827</v>
      </c>
      <c r="E16" s="13">
        <v>1605586381</v>
      </c>
      <c r="F16" s="13">
        <v>1622623119.73</v>
      </c>
      <c r="G16" s="13">
        <f>F16-C16</f>
        <v>104795403.75999999</v>
      </c>
      <c r="H16" s="13">
        <f>E16-F16</f>
        <v>-17036738.73000002</v>
      </c>
      <c r="I16" s="14">
        <f>IF(ISERROR(F16/C16),0,F16/C16*100-100)</f>
        <v>6.904301631692647</v>
      </c>
      <c r="J16" s="14">
        <f>IF(ISERROR(F16/E16),0,F16/E16*100)</f>
        <v>101.06109138266291</v>
      </c>
      <c r="K16" s="14">
        <f>IF(ISERROR(F16/D16),0,F16/D16*100)</f>
        <v>47.67331355655087</v>
      </c>
    </row>
    <row r="17" spans="1:11" ht="12.75">
      <c r="A17" s="17" t="s">
        <v>28</v>
      </c>
      <c r="B17" s="12" t="s">
        <v>29</v>
      </c>
      <c r="C17" s="13">
        <v>1306476300.89</v>
      </c>
      <c r="D17" s="13">
        <v>2840359424</v>
      </c>
      <c r="E17" s="13">
        <v>1334907650</v>
      </c>
      <c r="F17" s="13">
        <v>1320449779.56</v>
      </c>
      <c r="G17" s="13">
        <f>F17-C17</f>
        <v>13973478.669999838</v>
      </c>
      <c r="H17" s="13">
        <f>E17-F17</f>
        <v>14457870.440000057</v>
      </c>
      <c r="I17" s="14">
        <f>IF(ISERROR(F17/C17),0,F17/C17*100-100)</f>
        <v>1.0695546991920821</v>
      </c>
      <c r="J17" s="14">
        <f>IF(ISERROR(F17/E17),0,F17/E17*100)</f>
        <v>98.91693852829444</v>
      </c>
      <c r="K17" s="14">
        <f>IF(ISERROR(F17/D17),0,F17/D17*100)</f>
        <v>46.48882702670238</v>
      </c>
    </row>
    <row r="18" spans="1:11" ht="12.75">
      <c r="A18" s="18" t="s">
        <v>30</v>
      </c>
      <c r="B18" s="12" t="s">
        <v>31</v>
      </c>
      <c r="C18" s="13">
        <v>1306476300.89</v>
      </c>
      <c r="D18" s="13">
        <v>2840359424</v>
      </c>
      <c r="E18" s="13">
        <v>1334907650</v>
      </c>
      <c r="F18" s="13">
        <v>1320449779.56</v>
      </c>
      <c r="G18" s="13">
        <f>F18-C18</f>
        <v>13973478.669999838</v>
      </c>
      <c r="H18" s="13">
        <f>E18-F18</f>
        <v>14457870.440000057</v>
      </c>
      <c r="I18" s="14">
        <f>IF(ISERROR(F18/C18),0,F18/C18*100-100)</f>
        <v>1.0695546991920821</v>
      </c>
      <c r="J18" s="14">
        <f>IF(ISERROR(F18/E18),0,F18/E18*100)</f>
        <v>98.91693852829444</v>
      </c>
      <c r="K18" s="14">
        <f>IF(ISERROR(F18/D18),0,F18/D18*100)</f>
        <v>46.48882702670238</v>
      </c>
    </row>
    <row r="19" spans="1:11" ht="12.75">
      <c r="A19" s="19" t="s">
        <v>32</v>
      </c>
      <c r="B19" s="12" t="s">
        <v>33</v>
      </c>
      <c r="C19" s="13">
        <v>1610251234.69</v>
      </c>
      <c r="D19" s="13">
        <v>2840359424</v>
      </c>
      <c r="E19" s="13">
        <v>1334907650</v>
      </c>
      <c r="F19" s="13">
        <v>1613979102.57</v>
      </c>
      <c r="G19" s="13">
        <f>F19-C19</f>
        <v>3727867.879999876</v>
      </c>
      <c r="H19" s="13">
        <f>E19-F19</f>
        <v>-279071452.56999993</v>
      </c>
      <c r="I19" s="14">
        <f>IF(ISERROR(F19/C19),0,F19/C19*100-100)</f>
        <v>0.23150846275970594</v>
      </c>
      <c r="J19" s="14">
        <f>IF(ISERROR(F19/E19),0,F19/E19*100)</f>
        <v>120.90567482851715</v>
      </c>
      <c r="K19" s="14">
        <f>IF(ISERROR(F19/D19),0,F19/D19*100)</f>
        <v>56.82305869223683</v>
      </c>
    </row>
    <row r="20" spans="1:11" ht="12.75">
      <c r="A20" s="20" t="s">
        <v>34</v>
      </c>
      <c r="B20" s="12" t="s">
        <v>35</v>
      </c>
      <c r="C20" s="13">
        <v>100743.58</v>
      </c>
      <c r="D20" s="13">
        <v>225000</v>
      </c>
      <c r="E20" s="13">
        <v>97500</v>
      </c>
      <c r="F20" s="13">
        <v>100393.39</v>
      </c>
      <c r="G20" s="13">
        <f>F20-C20</f>
        <v>-350.1900000000023</v>
      </c>
      <c r="H20" s="13">
        <f>E20-F20</f>
        <v>-2893.3899999999994</v>
      </c>
      <c r="I20" s="14">
        <f>IF(ISERROR(F20/C20),0,F20/C20*100-100)</f>
        <v>-0.3476052766836375</v>
      </c>
      <c r="J20" s="14">
        <f>IF(ISERROR(F20/E20),0,F20/E20*100)</f>
        <v>102.96757948717949</v>
      </c>
      <c r="K20" s="14">
        <f>IF(ISERROR(F20/D20),0,F20/D20*100)</f>
        <v>44.619284444444446</v>
      </c>
    </row>
    <row r="21" spans="1:11" ht="25.5">
      <c r="A21" s="21" t="s">
        <v>36</v>
      </c>
      <c r="B21" s="12" t="s">
        <v>37</v>
      </c>
      <c r="C21" s="13">
        <v>93322.49</v>
      </c>
      <c r="D21" s="13">
        <v>205000</v>
      </c>
      <c r="E21" s="13">
        <v>90000</v>
      </c>
      <c r="F21" s="13">
        <v>97400.42</v>
      </c>
      <c r="G21" s="13">
        <f>F21-C21</f>
        <v>4077.929999999993</v>
      </c>
      <c r="H21" s="13">
        <f>E21-F21</f>
        <v>-7400.419999999998</v>
      </c>
      <c r="I21" s="14">
        <f>IF(ISERROR(F21/C21),0,F21/C21*100-100)</f>
        <v>4.369718381924855</v>
      </c>
      <c r="J21" s="14">
        <f>IF(ISERROR(F21/E21),0,F21/E21*100)</f>
        <v>108.22268888888888</v>
      </c>
      <c r="K21" s="14">
        <f>IF(ISERROR(F21/D21),0,F21/D21*100)</f>
        <v>47.5124</v>
      </c>
    </row>
    <row r="22" spans="1:11" ht="25.5">
      <c r="A22" s="20" t="s">
        <v>38</v>
      </c>
      <c r="B22" s="12" t="s">
        <v>39</v>
      </c>
      <c r="C22" s="13">
        <v>1610150491.11</v>
      </c>
      <c r="D22" s="13">
        <v>2840134424</v>
      </c>
      <c r="E22" s="13">
        <v>1334810150</v>
      </c>
      <c r="F22" s="13">
        <v>1613878709.18</v>
      </c>
      <c r="G22" s="13">
        <f>F22-C22</f>
        <v>3728218.0700001717</v>
      </c>
      <c r="H22" s="13">
        <f>E22-F22</f>
        <v>-279068559.18000007</v>
      </c>
      <c r="I22" s="14">
        <f>IF(ISERROR(F22/C22),0,F22/C22*100-100)</f>
        <v>0.23154469663452915</v>
      </c>
      <c r="J22" s="14">
        <f>IF(ISERROR(F22/E22),0,F22/E22*100)</f>
        <v>120.90698510046542</v>
      </c>
      <c r="K22" s="14">
        <f>IF(ISERROR(F22/D22),0,F22/D22*100)</f>
        <v>56.82402549478765</v>
      </c>
    </row>
    <row r="23" spans="1:11" ht="25.5">
      <c r="A23" s="21" t="s">
        <v>40</v>
      </c>
      <c r="B23" s="12" t="s">
        <v>41</v>
      </c>
      <c r="C23" s="13">
        <v>1187324439.39</v>
      </c>
      <c r="D23" s="13">
        <v>1855988353</v>
      </c>
      <c r="E23" s="13">
        <v>872241058</v>
      </c>
      <c r="F23" s="13">
        <v>1142948901.83</v>
      </c>
      <c r="G23" s="13">
        <f>F23-C23</f>
        <v>-44375537.56000018</v>
      </c>
      <c r="H23" s="13">
        <f>E23-F23</f>
        <v>-270707843.8299999</v>
      </c>
      <c r="I23" s="14">
        <f>IF(ISERROR(F23/C23),0,F23/C23*100-100)</f>
        <v>-3.7374399185111145</v>
      </c>
      <c r="J23" s="14">
        <f>IF(ISERROR(F23/E23),0,F23/E23*100)</f>
        <v>131.03589785726413</v>
      </c>
      <c r="K23" s="14">
        <f>IF(ISERROR(F23/D23),0,F23/D23*100)</f>
        <v>61.58168503495991</v>
      </c>
    </row>
    <row r="24" spans="1:11" ht="25.5">
      <c r="A24" s="21" t="s">
        <v>42</v>
      </c>
      <c r="B24" s="12" t="s">
        <v>43</v>
      </c>
      <c r="C24" s="13">
        <v>68566401.22</v>
      </c>
      <c r="D24" s="13">
        <v>210792082</v>
      </c>
      <c r="E24" s="13">
        <v>99076656</v>
      </c>
      <c r="F24" s="13">
        <v>100867419.33</v>
      </c>
      <c r="G24" s="13">
        <f>F24-C24</f>
        <v>32301018.11</v>
      </c>
      <c r="H24" s="13">
        <f>E24-F24</f>
        <v>-1790763.3299999982</v>
      </c>
      <c r="I24" s="14">
        <f>IF(ISERROR(F24/C24),0,F24/C24*100-100)</f>
        <v>47.109105239984785</v>
      </c>
      <c r="J24" s="14">
        <f>IF(ISERROR(F24/E24),0,F24/E24*100)</f>
        <v>101.80745233266653</v>
      </c>
      <c r="K24" s="14">
        <f>IF(ISERROR(F24/D24),0,F24/D24*100)</f>
        <v>47.85161680313969</v>
      </c>
    </row>
    <row r="25" spans="1:11" ht="38.25">
      <c r="A25" s="21" t="s">
        <v>44</v>
      </c>
      <c r="B25" s="12" t="s">
        <v>45</v>
      </c>
      <c r="C25" s="13">
        <v>28652128.58</v>
      </c>
      <c r="D25" s="13">
        <v>67790733</v>
      </c>
      <c r="E25" s="13">
        <v>31863053</v>
      </c>
      <c r="F25" s="13">
        <v>32438962.05</v>
      </c>
      <c r="G25" s="13">
        <f>F25-C25</f>
        <v>3786833.4700000025</v>
      </c>
      <c r="H25" s="13">
        <f>E25-F25</f>
        <v>-575909.0500000007</v>
      </c>
      <c r="I25" s="14">
        <f>IF(ISERROR(F25/C25),0,F25/C25*100-100)</f>
        <v>13.216586891360379</v>
      </c>
      <c r="J25" s="14">
        <f>IF(ISERROR(F25/E25),0,F25/E25*100)</f>
        <v>101.80745093698336</v>
      </c>
      <c r="K25" s="14">
        <f>IF(ISERROR(F25/D25),0,F25/D25*100)</f>
        <v>47.85161719670445</v>
      </c>
    </row>
    <row r="26" spans="1:11" ht="25.5">
      <c r="A26" s="21" t="s">
        <v>46</v>
      </c>
      <c r="B26" s="12" t="s">
        <v>47</v>
      </c>
      <c r="C26" s="13">
        <v>325607521.92</v>
      </c>
      <c r="D26" s="13">
        <v>705563256</v>
      </c>
      <c r="E26" s="13">
        <v>331629383</v>
      </c>
      <c r="F26" s="13">
        <v>337623425.97</v>
      </c>
      <c r="G26" s="13">
        <f>F26-C26</f>
        <v>12015904.050000012</v>
      </c>
      <c r="H26" s="13">
        <f>E26-F26</f>
        <v>-5994042.970000029</v>
      </c>
      <c r="I26" s="14">
        <f>IF(ISERROR(F26/C26),0,F26/C26*100-100)</f>
        <v>3.690302969398914</v>
      </c>
      <c r="J26" s="14">
        <f>IF(ISERROR(F26/E26),0,F26/E26*100)</f>
        <v>101.80745231793891</v>
      </c>
      <c r="K26" s="14">
        <f>IF(ISERROR(F26/D26),0,F26/D26*100)</f>
        <v>47.85161686055829</v>
      </c>
    </row>
    <row r="27" spans="1:11" ht="12.75">
      <c r="A27" s="20" t="s">
        <v>48</v>
      </c>
      <c r="B27" s="12" t="s">
        <v>49</v>
      </c>
      <c r="C27" s="13">
        <v>-303774933.8</v>
      </c>
      <c r="D27" s="13">
        <v>0</v>
      </c>
      <c r="E27" s="13">
        <v>0</v>
      </c>
      <c r="F27" s="13">
        <v>-293529323.01</v>
      </c>
      <c r="G27" s="13">
        <f>F27-C27</f>
        <v>10245610.790000021</v>
      </c>
      <c r="H27" s="13">
        <f>E27-F27</f>
        <v>293529323.01</v>
      </c>
      <c r="I27" s="14">
        <f>IF(ISERROR(F27/C27),0,F27/C27*100-100)</f>
        <v>-3.3727637306459144</v>
      </c>
      <c r="J27" s="14">
        <f>IF(ISERROR(F27/E27),0,F27/E27*100)</f>
        <v>0</v>
      </c>
      <c r="K27" s="14">
        <f>IF(ISERROR(F27/D27),0,F27/D27*100)</f>
        <v>0</v>
      </c>
    </row>
    <row r="28" spans="1:11" ht="25.5">
      <c r="A28" s="21" t="s">
        <v>50</v>
      </c>
      <c r="B28" s="12" t="s">
        <v>51</v>
      </c>
      <c r="C28" s="13">
        <v>-293159482.94</v>
      </c>
      <c r="D28" s="13">
        <v>0</v>
      </c>
      <c r="E28" s="13">
        <v>0</v>
      </c>
      <c r="F28" s="13">
        <v>-280672287.69</v>
      </c>
      <c r="G28" s="13">
        <f>F28-C28</f>
        <v>12487195.25</v>
      </c>
      <c r="H28" s="13">
        <f>E28-F28</f>
        <v>280672287.69</v>
      </c>
      <c r="I28" s="14">
        <f>IF(ISERROR(F28/C28),0,F28/C28*100-100)</f>
        <v>-4.259522879754741</v>
      </c>
      <c r="J28" s="14">
        <f>IF(ISERROR(F28/E28),0,F28/E28*100)</f>
        <v>0</v>
      </c>
      <c r="K28" s="14">
        <f>IF(ISERROR(F28/D28),0,F28/D28*100)</f>
        <v>0</v>
      </c>
    </row>
    <row r="29" spans="1:11" ht="25.5">
      <c r="A29" s="21" t="s">
        <v>52</v>
      </c>
      <c r="B29" s="12" t="s">
        <v>53</v>
      </c>
      <c r="C29" s="13">
        <v>-11214538.18</v>
      </c>
      <c r="D29" s="13">
        <v>0</v>
      </c>
      <c r="E29" s="13">
        <v>0</v>
      </c>
      <c r="F29" s="13">
        <v>-13043355.5</v>
      </c>
      <c r="G29" s="13">
        <f>F29-C29</f>
        <v>-1828817.3200000003</v>
      </c>
      <c r="H29" s="13">
        <f>E29-F29</f>
        <v>13043355.5</v>
      </c>
      <c r="I29" s="14">
        <f>IF(ISERROR(F29/C29),0,F29/C29*100-100)</f>
        <v>16.30755801662444</v>
      </c>
      <c r="J29" s="14">
        <f>IF(ISERROR(F29/E29),0,F29/E29*100)</f>
        <v>0</v>
      </c>
      <c r="K29" s="14">
        <f>IF(ISERROR(F29/D29),0,F29/D29*100)</f>
        <v>0</v>
      </c>
    </row>
    <row r="30" spans="1:11" ht="25.5">
      <c r="A30" s="21" t="s">
        <v>54</v>
      </c>
      <c r="B30" s="12" t="s">
        <v>55</v>
      </c>
      <c r="C30" s="13">
        <v>-11160.52</v>
      </c>
      <c r="D30" s="13">
        <v>0</v>
      </c>
      <c r="E30" s="13">
        <v>0</v>
      </c>
      <c r="F30" s="13">
        <v>-922.31</v>
      </c>
      <c r="G30" s="13">
        <f>F30-C30</f>
        <v>10238.210000000001</v>
      </c>
      <c r="H30" s="13">
        <f>E30-F30</f>
        <v>922.31</v>
      </c>
      <c r="I30" s="14">
        <f>IF(ISERROR(F30/C30),0,F30/C30*100-100)</f>
        <v>-91.73595853956625</v>
      </c>
      <c r="J30" s="14">
        <f>IF(ISERROR(F30/E30),0,F30/E30*100)</f>
        <v>0</v>
      </c>
      <c r="K30" s="14">
        <f>IF(ISERROR(F30/D30),0,F30/D30*100)</f>
        <v>0</v>
      </c>
    </row>
    <row r="31" spans="1:11" ht="12.75">
      <c r="A31" s="21" t="s">
        <v>56</v>
      </c>
      <c r="B31" s="12" t="s">
        <v>49</v>
      </c>
      <c r="C31" s="13">
        <v>610247.84</v>
      </c>
      <c r="D31" s="13">
        <v>0</v>
      </c>
      <c r="E31" s="13">
        <v>0</v>
      </c>
      <c r="F31" s="13">
        <v>187242.49</v>
      </c>
      <c r="G31" s="13">
        <f>F31-C31</f>
        <v>-423005.35</v>
      </c>
      <c r="H31" s="13">
        <f>E31-F31</f>
        <v>-187242.49</v>
      </c>
      <c r="I31" s="14">
        <f>IF(ISERROR(F31/C31),0,F31/C31*100-100)</f>
        <v>-69.31697619773632</v>
      </c>
      <c r="J31" s="14">
        <f>IF(ISERROR(F31/E31),0,F31/E31*100)</f>
        <v>0</v>
      </c>
      <c r="K31" s="14">
        <f>IF(ISERROR(F31/D31),0,F31/D31*100)</f>
        <v>0</v>
      </c>
    </row>
    <row r="32" spans="1:11" ht="12.75">
      <c r="A32" s="17" t="s">
        <v>57</v>
      </c>
      <c r="B32" s="12" t="s">
        <v>58</v>
      </c>
      <c r="C32" s="13">
        <v>35997359.85</v>
      </c>
      <c r="D32" s="13">
        <v>56821537</v>
      </c>
      <c r="E32" s="13">
        <v>30348986</v>
      </c>
      <c r="F32" s="13">
        <v>32893411.31</v>
      </c>
      <c r="G32" s="13">
        <f>F32-C32</f>
        <v>-3103948.540000003</v>
      </c>
      <c r="H32" s="13">
        <f>E32-F32</f>
        <v>-2544425.3099999987</v>
      </c>
      <c r="I32" s="14">
        <f>IF(ISERROR(F32/C32),0,F32/C32*100-100)</f>
        <v>-8.622711645893105</v>
      </c>
      <c r="J32" s="14">
        <f>IF(ISERROR(F32/E32),0,F32/E32*100)</f>
        <v>108.38388903668807</v>
      </c>
      <c r="K32" s="14">
        <f>IF(ISERROR(F32/D32),0,F32/D32*100)</f>
        <v>57.888985491539934</v>
      </c>
    </row>
    <row r="33" spans="1:11" ht="25.5">
      <c r="A33" s="18" t="s">
        <v>59</v>
      </c>
      <c r="B33" s="12" t="s">
        <v>60</v>
      </c>
      <c r="C33" s="13">
        <v>35997359.85</v>
      </c>
      <c r="D33" s="13">
        <v>0</v>
      </c>
      <c r="E33" s="13">
        <v>0</v>
      </c>
      <c r="F33" s="13">
        <v>32893411.31</v>
      </c>
      <c r="G33" s="13">
        <f>F33-C33</f>
        <v>-3103948.540000003</v>
      </c>
      <c r="H33" s="13">
        <f>E33-F33</f>
        <v>-32893411.31</v>
      </c>
      <c r="I33" s="14">
        <f>IF(ISERROR(F33/C33),0,F33/C33*100-100)</f>
        <v>-8.622711645893105</v>
      </c>
      <c r="J33" s="14">
        <f>IF(ISERROR(F33/E33),0,F33/E33*100)</f>
        <v>0</v>
      </c>
      <c r="K33" s="14">
        <f>IF(ISERROR(F33/D33),0,F33/D33*100)</f>
        <v>0</v>
      </c>
    </row>
    <row r="34" spans="1:11" ht="25.5">
      <c r="A34" s="19" t="s">
        <v>61</v>
      </c>
      <c r="B34" s="12" t="s">
        <v>62</v>
      </c>
      <c r="C34" s="13">
        <v>33622838.83</v>
      </c>
      <c r="D34" s="13">
        <v>0</v>
      </c>
      <c r="E34" s="13">
        <v>0</v>
      </c>
      <c r="F34" s="13">
        <v>30518748.73</v>
      </c>
      <c r="G34" s="13">
        <f>F34-C34</f>
        <v>-3104090.0999999978</v>
      </c>
      <c r="H34" s="13">
        <f>E34-F34</f>
        <v>-30518748.73</v>
      </c>
      <c r="I34" s="14">
        <f>IF(ISERROR(F34/C34),0,F34/C34*100-100)</f>
        <v>-9.232088092544913</v>
      </c>
      <c r="J34" s="14">
        <f>IF(ISERROR(F34/E34),0,F34/E34*100)</f>
        <v>0</v>
      </c>
      <c r="K34" s="14">
        <f>IF(ISERROR(F34/D34),0,F34/D34*100)</f>
        <v>0</v>
      </c>
    </row>
    <row r="35" spans="1:11" ht="12.75">
      <c r="A35" s="20" t="s">
        <v>63</v>
      </c>
      <c r="B35" s="12" t="s">
        <v>64</v>
      </c>
      <c r="C35" s="13">
        <v>854491.85</v>
      </c>
      <c r="D35" s="13">
        <v>0</v>
      </c>
      <c r="E35" s="13">
        <v>0</v>
      </c>
      <c r="F35" s="13">
        <v>1009021.94</v>
      </c>
      <c r="G35" s="13">
        <f>F35-C35</f>
        <v>154530.08999999997</v>
      </c>
      <c r="H35" s="13">
        <f>E35-F35</f>
        <v>-1009021.94</v>
      </c>
      <c r="I35" s="14">
        <f>IF(ISERROR(F35/C35),0,F35/C35*100-100)</f>
        <v>18.08444281826678</v>
      </c>
      <c r="J35" s="14">
        <f>IF(ISERROR(F35/E35),0,F35/E35*100)</f>
        <v>0</v>
      </c>
      <c r="K35" s="14">
        <f>IF(ISERROR(F35/D35),0,F35/D35*100)</f>
        <v>0</v>
      </c>
    </row>
    <row r="36" spans="1:11" ht="25.5">
      <c r="A36" s="20" t="s">
        <v>65</v>
      </c>
      <c r="B36" s="12" t="s">
        <v>66</v>
      </c>
      <c r="C36" s="13">
        <v>199919.61</v>
      </c>
      <c r="D36" s="13">
        <v>0</v>
      </c>
      <c r="E36" s="13">
        <v>0</v>
      </c>
      <c r="F36" s="13">
        <v>6317.11</v>
      </c>
      <c r="G36" s="13">
        <f>F36-C36</f>
        <v>-193602.5</v>
      </c>
      <c r="H36" s="13">
        <f>E36-F36</f>
        <v>-6317.11</v>
      </c>
      <c r="I36" s="14">
        <f>IF(ISERROR(F36/C36),0,F36/C36*100-100)</f>
        <v>-96.84017490830439</v>
      </c>
      <c r="J36" s="14">
        <f>IF(ISERROR(F36/E36),0,F36/E36*100)</f>
        <v>0</v>
      </c>
      <c r="K36" s="14">
        <f>IF(ISERROR(F36/D36),0,F36/D36*100)</f>
        <v>0</v>
      </c>
    </row>
    <row r="37" spans="1:11" ht="12.75">
      <c r="A37" s="21" t="s">
        <v>67</v>
      </c>
      <c r="B37" s="12" t="s">
        <v>68</v>
      </c>
      <c r="C37" s="13">
        <v>4302.22</v>
      </c>
      <c r="D37" s="13">
        <v>0</v>
      </c>
      <c r="E37" s="13">
        <v>0</v>
      </c>
      <c r="F37" s="13">
        <v>0</v>
      </c>
      <c r="G37" s="13">
        <f>F37-C37</f>
        <v>-4302.22</v>
      </c>
      <c r="H37" s="13">
        <f>E37-F37</f>
        <v>0</v>
      </c>
      <c r="I37" s="14">
        <f>IF(ISERROR(F37/C37),0,F37/C37*100-100)</f>
        <v>-100</v>
      </c>
      <c r="J37" s="14">
        <f>IF(ISERROR(F37/E37),0,F37/E37*100)</f>
        <v>0</v>
      </c>
      <c r="K37" s="14">
        <f>IF(ISERROR(F37/D37),0,F37/D37*100)</f>
        <v>0</v>
      </c>
    </row>
    <row r="38" spans="1:11" ht="12.75">
      <c r="A38" s="21" t="s">
        <v>69</v>
      </c>
      <c r="B38" s="12" t="s">
        <v>70</v>
      </c>
      <c r="C38" s="13">
        <v>195617.39</v>
      </c>
      <c r="D38" s="13">
        <v>0</v>
      </c>
      <c r="E38" s="13">
        <v>0</v>
      </c>
      <c r="F38" s="13">
        <v>6317.11</v>
      </c>
      <c r="G38" s="13">
        <f>F38-C38</f>
        <v>-189300.28000000003</v>
      </c>
      <c r="H38" s="13">
        <f>E38-F38</f>
        <v>-6317.11</v>
      </c>
      <c r="I38" s="14">
        <f>IF(ISERROR(F38/C38),0,F38/C38*100-100)</f>
        <v>-96.77068076616297</v>
      </c>
      <c r="J38" s="14">
        <f>IF(ISERROR(F38/E38),0,F38/E38*100)</f>
        <v>0</v>
      </c>
      <c r="K38" s="14">
        <f>IF(ISERROR(F38/D38),0,F38/D38*100)</f>
        <v>0</v>
      </c>
    </row>
    <row r="39" spans="1:11" ht="25.5">
      <c r="A39" s="20" t="s">
        <v>71</v>
      </c>
      <c r="B39" s="12" t="s">
        <v>72</v>
      </c>
      <c r="C39" s="13">
        <v>22793903.9</v>
      </c>
      <c r="D39" s="13">
        <v>0</v>
      </c>
      <c r="E39" s="13">
        <v>0</v>
      </c>
      <c r="F39" s="13">
        <v>21044568.94</v>
      </c>
      <c r="G39" s="13">
        <f>F39-C39</f>
        <v>-1749334.9599999972</v>
      </c>
      <c r="H39" s="13">
        <f>E39-F39</f>
        <v>-21044568.94</v>
      </c>
      <c r="I39" s="14">
        <f>IF(ISERROR(F39/C39),0,F39/C39*100-100)</f>
        <v>-7.67457372670593</v>
      </c>
      <c r="J39" s="14">
        <f>IF(ISERROR(F39/E39),0,F39/E39*100)</f>
        <v>0</v>
      </c>
      <c r="K39" s="14">
        <f>IF(ISERROR(F39/D39),0,F39/D39*100)</f>
        <v>0</v>
      </c>
    </row>
    <row r="40" spans="1:11" ht="25.5">
      <c r="A40" s="20" t="s">
        <v>73</v>
      </c>
      <c r="B40" s="12" t="s">
        <v>74</v>
      </c>
      <c r="C40" s="13">
        <v>526919.25</v>
      </c>
      <c r="D40" s="13">
        <v>0</v>
      </c>
      <c r="E40" s="13">
        <v>0</v>
      </c>
      <c r="F40" s="13">
        <v>504805.02</v>
      </c>
      <c r="G40" s="13">
        <f>F40-C40</f>
        <v>-22114.22999999998</v>
      </c>
      <c r="H40" s="13">
        <f>E40-F40</f>
        <v>-504805.02</v>
      </c>
      <c r="I40" s="14">
        <f>IF(ISERROR(F40/C40),0,F40/C40*100-100)</f>
        <v>-4.196891648957589</v>
      </c>
      <c r="J40" s="14">
        <f>IF(ISERROR(F40/E40),0,F40/E40*100)</f>
        <v>0</v>
      </c>
      <c r="K40" s="14">
        <f>IF(ISERROR(F40/D40),0,F40/D40*100)</f>
        <v>0</v>
      </c>
    </row>
    <row r="41" spans="1:11" ht="51">
      <c r="A41" s="20" t="s">
        <v>75</v>
      </c>
      <c r="B41" s="12" t="s">
        <v>76</v>
      </c>
      <c r="C41" s="13">
        <v>2762.08</v>
      </c>
      <c r="D41" s="13">
        <v>0</v>
      </c>
      <c r="E41" s="13">
        <v>0</v>
      </c>
      <c r="F41" s="13">
        <v>2745.62</v>
      </c>
      <c r="G41" s="13">
        <f>F41-C41</f>
        <v>-16.460000000000036</v>
      </c>
      <c r="H41" s="13">
        <f>E41-F41</f>
        <v>-2745.62</v>
      </c>
      <c r="I41" s="14">
        <f>IF(ISERROR(F41/C41),0,F41/C41*100-100)</f>
        <v>-0.595927706655857</v>
      </c>
      <c r="J41" s="14">
        <f>IF(ISERROR(F41/E41),0,F41/E41*100)</f>
        <v>0</v>
      </c>
      <c r="K41" s="14">
        <f>IF(ISERROR(F41/D41),0,F41/D41*100)</f>
        <v>0</v>
      </c>
    </row>
    <row r="42" spans="1:11" ht="12.75">
      <c r="A42" s="20" t="s">
        <v>77</v>
      </c>
      <c r="B42" s="12" t="s">
        <v>78</v>
      </c>
      <c r="C42" s="13">
        <v>9148977.24</v>
      </c>
      <c r="D42" s="13">
        <v>0</v>
      </c>
      <c r="E42" s="13">
        <v>0</v>
      </c>
      <c r="F42" s="13">
        <v>7951290.1</v>
      </c>
      <c r="G42" s="13">
        <f>F42-C42</f>
        <v>-1197687.1400000006</v>
      </c>
      <c r="H42" s="13">
        <f>E42-F42</f>
        <v>-7951290.1</v>
      </c>
      <c r="I42" s="14">
        <f>IF(ISERROR(F42/C42),0,F42/C42*100-100)</f>
        <v>-13.090940206558003</v>
      </c>
      <c r="J42" s="14">
        <f>IF(ISERROR(F42/E42),0,F42/E42*100)</f>
        <v>0</v>
      </c>
      <c r="K42" s="14">
        <f>IF(ISERROR(F42/D42),0,F42/D42*100)</f>
        <v>0</v>
      </c>
    </row>
    <row r="43" spans="1:11" ht="25.5">
      <c r="A43" s="19" t="s">
        <v>79</v>
      </c>
      <c r="B43" s="12" t="s">
        <v>80</v>
      </c>
      <c r="C43" s="13">
        <v>2374521.02</v>
      </c>
      <c r="D43" s="13">
        <v>0</v>
      </c>
      <c r="E43" s="13">
        <v>0</v>
      </c>
      <c r="F43" s="13">
        <v>2374662.58</v>
      </c>
      <c r="G43" s="13">
        <f>F43-C43</f>
        <v>141.56000000005588</v>
      </c>
      <c r="H43" s="13">
        <f>E43-F43</f>
        <v>-2374662.58</v>
      </c>
      <c r="I43" s="14">
        <f>IF(ISERROR(F43/C43),0,F43/C43*100-100)</f>
        <v>0.0059616233677246555</v>
      </c>
      <c r="J43" s="14">
        <f>IF(ISERROR(F43/E43),0,F43/E43*100)</f>
        <v>0</v>
      </c>
      <c r="K43" s="14">
        <f>IF(ISERROR(F43/D43),0,F43/D43*100)</f>
        <v>0</v>
      </c>
    </row>
    <row r="44" spans="1:11" ht="25.5">
      <c r="A44" s="20" t="s">
        <v>81</v>
      </c>
      <c r="B44" s="12" t="s">
        <v>82</v>
      </c>
      <c r="C44" s="13">
        <v>2371115</v>
      </c>
      <c r="D44" s="13">
        <v>0</v>
      </c>
      <c r="E44" s="13">
        <v>0</v>
      </c>
      <c r="F44" s="13">
        <v>2368404.72</v>
      </c>
      <c r="G44" s="13">
        <f>F44-C44</f>
        <v>-2710.279999999795</v>
      </c>
      <c r="H44" s="13">
        <f>E44-F44</f>
        <v>-2368404.72</v>
      </c>
      <c r="I44" s="14">
        <f>IF(ISERROR(F44/C44),0,F44/C44*100-100)</f>
        <v>-0.11430402996057865</v>
      </c>
      <c r="J44" s="14">
        <f>IF(ISERROR(F44/E44),0,F44/E44*100)</f>
        <v>0</v>
      </c>
      <c r="K44" s="14">
        <f>IF(ISERROR(F44/D44),0,F44/D44*100)</f>
        <v>0</v>
      </c>
    </row>
    <row r="45" spans="1:11" ht="12.75">
      <c r="A45" s="20" t="s">
        <v>83</v>
      </c>
      <c r="B45" s="12" t="s">
        <v>78</v>
      </c>
      <c r="C45" s="13">
        <v>3406.02</v>
      </c>
      <c r="D45" s="13">
        <v>0</v>
      </c>
      <c r="E45" s="13">
        <v>0</v>
      </c>
      <c r="F45" s="13">
        <v>6257.86</v>
      </c>
      <c r="G45" s="13">
        <f>F45-C45</f>
        <v>2851.8399999999997</v>
      </c>
      <c r="H45" s="13">
        <f>E45-F45</f>
        <v>-6257.86</v>
      </c>
      <c r="I45" s="14">
        <f>IF(ISERROR(F45/C45),0,F45/C45*100-100)</f>
        <v>83.72939677394731</v>
      </c>
      <c r="J45" s="14">
        <f>IF(ISERROR(F45/E45),0,F45/E45*100)</f>
        <v>0</v>
      </c>
      <c r="K45" s="14">
        <f>IF(ISERROR(F45/D45),0,F45/D45*100)</f>
        <v>0</v>
      </c>
    </row>
    <row r="46" spans="1:11" ht="25.5">
      <c r="A46" s="17" t="s">
        <v>84</v>
      </c>
      <c r="B46" s="12" t="s">
        <v>85</v>
      </c>
      <c r="C46" s="13">
        <v>461.29</v>
      </c>
      <c r="D46" s="13">
        <v>16105</v>
      </c>
      <c r="E46" s="13">
        <v>0</v>
      </c>
      <c r="F46" s="13">
        <v>525.57</v>
      </c>
      <c r="G46" s="13">
        <f>F46-C46</f>
        <v>64.28000000000003</v>
      </c>
      <c r="H46" s="13">
        <f>E46-F46</f>
        <v>-525.57</v>
      </c>
      <c r="I46" s="14">
        <f>IF(ISERROR(F46/C46),0,F46/C46*100-100)</f>
        <v>13.93483491946499</v>
      </c>
      <c r="J46" s="14">
        <f>IF(ISERROR(F46/E46),0,F46/E46*100)</f>
        <v>0</v>
      </c>
      <c r="K46" s="14">
        <f>IF(ISERROR(F46/D46),0,F46/D46*100)</f>
        <v>3.263396460726483</v>
      </c>
    </row>
    <row r="47" spans="1:11" ht="12.75">
      <c r="A47" s="17" t="s">
        <v>86</v>
      </c>
      <c r="B47" s="12" t="s">
        <v>87</v>
      </c>
      <c r="C47" s="13">
        <v>175353593.94</v>
      </c>
      <c r="D47" s="13">
        <v>506432761</v>
      </c>
      <c r="E47" s="13">
        <v>240329745</v>
      </c>
      <c r="F47" s="13">
        <v>269279403.29</v>
      </c>
      <c r="G47" s="13">
        <f>F47-C47</f>
        <v>93925809.35000002</v>
      </c>
      <c r="H47" s="13">
        <f>E47-F47</f>
        <v>-28949658.29000002</v>
      </c>
      <c r="I47" s="14">
        <f>IF(ISERROR(F47/C47),0,F47/C47*100-100)</f>
        <v>53.56366370348715</v>
      </c>
      <c r="J47" s="14">
        <f>IF(ISERROR(F47/E47),0,F47/E47*100)</f>
        <v>112.04580743428161</v>
      </c>
      <c r="K47" s="14">
        <f>IF(ISERROR(F47/D47),0,F47/D47*100)</f>
        <v>53.17179772459468</v>
      </c>
    </row>
    <row r="48" spans="1:11" ht="12.75">
      <c r="A48" s="18" t="s">
        <v>88</v>
      </c>
      <c r="B48" s="12" t="s">
        <v>89</v>
      </c>
      <c r="C48" s="13">
        <v>175305515.17</v>
      </c>
      <c r="D48" s="13">
        <v>217639966</v>
      </c>
      <c r="E48" s="13">
        <v>113420608</v>
      </c>
      <c r="F48" s="13">
        <v>234213326.02</v>
      </c>
      <c r="G48" s="13">
        <f>F48-C48</f>
        <v>58907810.850000024</v>
      </c>
      <c r="H48" s="13">
        <f>E48-F48</f>
        <v>-120792718.02000001</v>
      </c>
      <c r="I48" s="14">
        <f>IF(ISERROR(F48/C48),0,F48/C48*100-100)</f>
        <v>33.60294215095004</v>
      </c>
      <c r="J48" s="14">
        <f>IF(ISERROR(F48/E48),0,F48/E48*100)</f>
        <v>206.4997976558193</v>
      </c>
      <c r="K48" s="14">
        <f>IF(ISERROR(F48/D48),0,F48/D48*100)</f>
        <v>107.61503519992279</v>
      </c>
    </row>
    <row r="49" spans="1:11" ht="25.5">
      <c r="A49" s="19" t="s">
        <v>90</v>
      </c>
      <c r="B49" s="12" t="s">
        <v>91</v>
      </c>
      <c r="C49" s="13">
        <v>99596153.99</v>
      </c>
      <c r="D49" s="13">
        <v>0</v>
      </c>
      <c r="E49" s="13">
        <v>0</v>
      </c>
      <c r="F49" s="13">
        <v>126269779.08</v>
      </c>
      <c r="G49" s="13">
        <f>F49-C49</f>
        <v>26673625.090000004</v>
      </c>
      <c r="H49" s="13">
        <f>E49-F49</f>
        <v>-126269779.08</v>
      </c>
      <c r="I49" s="14">
        <f>IF(ISERROR(F49/C49),0,F49/C49*100-100)</f>
        <v>26.781782249019543</v>
      </c>
      <c r="J49" s="14">
        <f>IF(ISERROR(F49/E49),0,F49/E49*100)</f>
        <v>0</v>
      </c>
      <c r="K49" s="14">
        <f>IF(ISERROR(F49/D49),0,F49/D49*100)</f>
        <v>0</v>
      </c>
    </row>
    <row r="50" spans="1:11" ht="12.75">
      <c r="A50" s="19" t="s">
        <v>92</v>
      </c>
      <c r="B50" s="12" t="s">
        <v>93</v>
      </c>
      <c r="C50" s="13">
        <v>75709361.18</v>
      </c>
      <c r="D50" s="13">
        <v>217639966</v>
      </c>
      <c r="E50" s="13">
        <v>113420608</v>
      </c>
      <c r="F50" s="13">
        <v>107943546.94</v>
      </c>
      <c r="G50" s="13">
        <f>F50-C50</f>
        <v>32234185.75999999</v>
      </c>
      <c r="H50" s="13">
        <f>E50-F50</f>
        <v>5477061.060000002</v>
      </c>
      <c r="I50" s="14">
        <f>IF(ISERROR(F50/C50),0,F50/C50*100-100)</f>
        <v>42.576222091430395</v>
      </c>
      <c r="J50" s="14">
        <f>IF(ISERROR(F50/E50),0,F50/E50*100)</f>
        <v>95.17101772192933</v>
      </c>
      <c r="K50" s="14">
        <f>IF(ISERROR(F50/D50),0,F50/D50*100)</f>
        <v>49.597300038174055</v>
      </c>
    </row>
    <row r="51" spans="1:11" ht="12.75">
      <c r="A51" s="20" t="s">
        <v>94</v>
      </c>
      <c r="B51" s="12" t="s">
        <v>95</v>
      </c>
      <c r="C51" s="13">
        <v>74804912.5</v>
      </c>
      <c r="D51" s="13">
        <v>215471331</v>
      </c>
      <c r="E51" s="13">
        <v>112336288</v>
      </c>
      <c r="F51" s="13">
        <v>107034276.91</v>
      </c>
      <c r="G51" s="13">
        <f>F51-C51</f>
        <v>32229364.409999996</v>
      </c>
      <c r="H51" s="13">
        <f>E51-F51</f>
        <v>5302011.090000004</v>
      </c>
      <c r="I51" s="14">
        <f>IF(ISERROR(F51/C51),0,F51/C51*100-100)</f>
        <v>43.08455599089163</v>
      </c>
      <c r="J51" s="14">
        <f>IF(ISERROR(F51/E51),0,F51/E51*100)</f>
        <v>95.28023296443621</v>
      </c>
      <c r="K51" s="14">
        <f>IF(ISERROR(F51/D51),0,F51/D51*100)</f>
        <v>49.674486351968554</v>
      </c>
    </row>
    <row r="52" spans="1:11" ht="25.5">
      <c r="A52" s="21" t="s">
        <v>96</v>
      </c>
      <c r="B52" s="12" t="s">
        <v>97</v>
      </c>
      <c r="C52" s="13">
        <v>0</v>
      </c>
      <c r="D52" s="13">
        <v>40896008</v>
      </c>
      <c r="E52" s="13">
        <v>25205252</v>
      </c>
      <c r="F52" s="13">
        <v>21010816.81</v>
      </c>
      <c r="G52" s="13">
        <f>F52-C52</f>
        <v>21010816.81</v>
      </c>
      <c r="H52" s="13">
        <f>E52-F52</f>
        <v>4194435.190000001</v>
      </c>
      <c r="I52" s="14">
        <f>IF(ISERROR(F52/C52),0,F52/C52*100-100)</f>
        <v>0</v>
      </c>
      <c r="J52" s="14">
        <f>IF(ISERROR(F52/E52),0,F52/E52*100)</f>
        <v>83.35888413256095</v>
      </c>
      <c r="K52" s="14">
        <f>IF(ISERROR(F52/D52),0,F52/D52*100)</f>
        <v>51.376204763066355</v>
      </c>
    </row>
    <row r="53" spans="1:11" ht="25.5">
      <c r="A53" s="21" t="s">
        <v>98</v>
      </c>
      <c r="B53" s="12" t="s">
        <v>99</v>
      </c>
      <c r="C53" s="13">
        <v>1834655.52</v>
      </c>
      <c r="D53" s="13">
        <v>5804118</v>
      </c>
      <c r="E53" s="13">
        <v>2902062</v>
      </c>
      <c r="F53" s="13">
        <v>2163184.93</v>
      </c>
      <c r="G53" s="13">
        <f>F53-C53</f>
        <v>328529.41000000015</v>
      </c>
      <c r="H53" s="13">
        <f>E53-F53</f>
        <v>738877.0699999998</v>
      </c>
      <c r="I53" s="14">
        <f>IF(ISERROR(F53/C53),0,F53/C53*100-100)</f>
        <v>17.90687169436582</v>
      </c>
      <c r="J53" s="14">
        <f>IF(ISERROR(F53/E53),0,F53/E53*100)</f>
        <v>74.53958357884842</v>
      </c>
      <c r="K53" s="14">
        <f>IF(ISERROR(F53/D53),0,F53/D53*100)</f>
        <v>37.26983031702664</v>
      </c>
    </row>
    <row r="54" spans="1:11" ht="25.5">
      <c r="A54" s="21" t="s">
        <v>100</v>
      </c>
      <c r="B54" s="12" t="s">
        <v>101</v>
      </c>
      <c r="C54" s="13">
        <v>61009265.44</v>
      </c>
      <c r="D54" s="13">
        <v>141999235</v>
      </c>
      <c r="E54" s="13">
        <v>70999620</v>
      </c>
      <c r="F54" s="13">
        <v>70999620</v>
      </c>
      <c r="G54" s="13">
        <f>F54-C54</f>
        <v>9990354.560000002</v>
      </c>
      <c r="H54" s="13">
        <f>E54-F54</f>
        <v>0</v>
      </c>
      <c r="I54" s="14">
        <f>IF(ISERROR(F54/C54),0,F54/C54*100-100)</f>
        <v>16.37514316546735</v>
      </c>
      <c r="J54" s="14">
        <f>IF(ISERROR(F54/E54),0,F54/E54*100)</f>
        <v>100</v>
      </c>
      <c r="K54" s="14">
        <f>IF(ISERROR(F54/D54),0,F54/D54*100)</f>
        <v>50.000001760572864</v>
      </c>
    </row>
    <row r="55" spans="1:11" ht="25.5">
      <c r="A55" s="21" t="s">
        <v>102</v>
      </c>
      <c r="B55" s="12" t="s">
        <v>103</v>
      </c>
      <c r="C55" s="13">
        <v>71164</v>
      </c>
      <c r="D55" s="13">
        <v>233625</v>
      </c>
      <c r="E55" s="13">
        <v>116808</v>
      </c>
      <c r="F55" s="13">
        <v>62444.43</v>
      </c>
      <c r="G55" s="13">
        <f>F55-C55</f>
        <v>-8719.57</v>
      </c>
      <c r="H55" s="13">
        <f>E55-F55</f>
        <v>54363.57</v>
      </c>
      <c r="I55" s="14">
        <f>IF(ISERROR(F55/C55),0,F55/C55*100-100)</f>
        <v>-12.252782305660176</v>
      </c>
      <c r="J55" s="14">
        <f>IF(ISERROR(F55/E55),0,F55/E55*100)</f>
        <v>53.459035340045205</v>
      </c>
      <c r="K55" s="14">
        <f>IF(ISERROR(F55/D55),0,F55/D55*100)</f>
        <v>26.728487961476727</v>
      </c>
    </row>
    <row r="56" spans="1:11" ht="25.5">
      <c r="A56" s="21" t="s">
        <v>104</v>
      </c>
      <c r="B56" s="12" t="s">
        <v>105</v>
      </c>
      <c r="C56" s="13">
        <v>2660217.54</v>
      </c>
      <c r="D56" s="13">
        <v>6717871</v>
      </c>
      <c r="E56" s="13">
        <v>3358938</v>
      </c>
      <c r="F56" s="13">
        <v>3044602.74</v>
      </c>
      <c r="G56" s="13">
        <f>F56-C56</f>
        <v>384385.2000000002</v>
      </c>
      <c r="H56" s="13">
        <f>E56-F56</f>
        <v>314335.2599999998</v>
      </c>
      <c r="I56" s="14">
        <f>IF(ISERROR(F56/C56),0,F56/C56*100-100)</f>
        <v>14.449389729232436</v>
      </c>
      <c r="J56" s="14">
        <f>IF(ISERROR(F56/E56),0,F56/E56*100)</f>
        <v>90.64182607717083</v>
      </c>
      <c r="K56" s="14">
        <f>IF(ISERROR(F56/D56),0,F56/D56*100)</f>
        <v>45.32094677018954</v>
      </c>
    </row>
    <row r="57" spans="1:11" ht="25.5">
      <c r="A57" s="21" t="s">
        <v>106</v>
      </c>
      <c r="B57" s="12" t="s">
        <v>107</v>
      </c>
      <c r="C57" s="13">
        <v>6633322</v>
      </c>
      <c r="D57" s="13">
        <v>14036860</v>
      </c>
      <c r="E57" s="13">
        <v>6907505</v>
      </c>
      <c r="F57" s="13">
        <v>6907505</v>
      </c>
      <c r="G57" s="13">
        <f>F57-C57</f>
        <v>274183</v>
      </c>
      <c r="H57" s="13">
        <f>E57-F57</f>
        <v>0</v>
      </c>
      <c r="I57" s="14">
        <f>IF(ISERROR(F57/C57),0,F57/C57*100-100)</f>
        <v>4.133419122424641</v>
      </c>
      <c r="J57" s="14">
        <f>IF(ISERROR(F57/E57),0,F57/E57*100)</f>
        <v>100</v>
      </c>
      <c r="K57" s="14">
        <f>IF(ISERROR(F57/D57),0,F57/D57*100)</f>
        <v>49.20975916266174</v>
      </c>
    </row>
    <row r="58" spans="1:11" ht="25.5">
      <c r="A58" s="21" t="s">
        <v>108</v>
      </c>
      <c r="B58" s="12" t="s">
        <v>109</v>
      </c>
      <c r="C58" s="13">
        <v>496552</v>
      </c>
      <c r="D58" s="13">
        <v>1238780</v>
      </c>
      <c r="E58" s="13">
        <v>609600</v>
      </c>
      <c r="F58" s="13">
        <v>609600</v>
      </c>
      <c r="G58" s="13">
        <f>F58-C58</f>
        <v>113048</v>
      </c>
      <c r="H58" s="13">
        <f>E58-F58</f>
        <v>0</v>
      </c>
      <c r="I58" s="14">
        <f>IF(ISERROR(F58/C58),0,F58/C58*100-100)</f>
        <v>22.76659846300086</v>
      </c>
      <c r="J58" s="14">
        <f>IF(ISERROR(F58/E58),0,F58/E58*100)</f>
        <v>100</v>
      </c>
      <c r="K58" s="14">
        <f>IF(ISERROR(F58/D58),0,F58/D58*100)</f>
        <v>49.2097063239639</v>
      </c>
    </row>
    <row r="59" spans="1:11" ht="25.5">
      <c r="A59" s="21" t="s">
        <v>110</v>
      </c>
      <c r="B59" s="12" t="s">
        <v>111</v>
      </c>
      <c r="C59" s="13">
        <v>143982</v>
      </c>
      <c r="D59" s="13">
        <v>398391</v>
      </c>
      <c r="E59" s="13">
        <v>196049</v>
      </c>
      <c r="F59" s="13">
        <v>196049</v>
      </c>
      <c r="G59" s="13">
        <f>F59-C59</f>
        <v>52067</v>
      </c>
      <c r="H59" s="13">
        <f>E59-F59</f>
        <v>0</v>
      </c>
      <c r="I59" s="14">
        <f>IF(ISERROR(F59/C59),0,F59/C59*100-100)</f>
        <v>36.16215915878374</v>
      </c>
      <c r="J59" s="14">
        <f>IF(ISERROR(F59/E59),0,F59/E59*100)</f>
        <v>100</v>
      </c>
      <c r="K59" s="14">
        <f>IF(ISERROR(F59/D59),0,F59/D59*100)</f>
        <v>49.21019802154165</v>
      </c>
    </row>
    <row r="60" spans="1:11" ht="25.5">
      <c r="A60" s="21" t="s">
        <v>112</v>
      </c>
      <c r="B60" s="12" t="s">
        <v>113</v>
      </c>
      <c r="C60" s="13">
        <v>1955754</v>
      </c>
      <c r="D60" s="13">
        <v>4146443</v>
      </c>
      <c r="E60" s="13">
        <v>2040454</v>
      </c>
      <c r="F60" s="13">
        <v>2040454</v>
      </c>
      <c r="G60" s="13">
        <f>F60-C60</f>
        <v>84700</v>
      </c>
      <c r="H60" s="13">
        <f>E60-F60</f>
        <v>0</v>
      </c>
      <c r="I60" s="14">
        <f>IF(ISERROR(F60/C60),0,F60/C60*100-100)</f>
        <v>4.33081052115962</v>
      </c>
      <c r="J60" s="14">
        <f>IF(ISERROR(F60/E60),0,F60/E60*100)</f>
        <v>100</v>
      </c>
      <c r="K60" s="14">
        <f>IF(ISERROR(F60/D60),0,F60/D60*100)</f>
        <v>49.20974435196625</v>
      </c>
    </row>
    <row r="61" spans="1:11" ht="12.75">
      <c r="A61" s="20" t="s">
        <v>114</v>
      </c>
      <c r="B61" s="12" t="s">
        <v>115</v>
      </c>
      <c r="C61" s="13">
        <v>904448.68</v>
      </c>
      <c r="D61" s="13">
        <v>2168635</v>
      </c>
      <c r="E61" s="13">
        <v>1084320</v>
      </c>
      <c r="F61" s="13">
        <v>909270.03</v>
      </c>
      <c r="G61" s="13">
        <f>F61-C61</f>
        <v>4821.349999999977</v>
      </c>
      <c r="H61" s="13">
        <f>E61-F61</f>
        <v>175049.96999999997</v>
      </c>
      <c r="I61" s="14">
        <f>IF(ISERROR(F61/C61),0,F61/C61*100-100)</f>
        <v>0.5330705994285978</v>
      </c>
      <c r="J61" s="14">
        <f>IF(ISERROR(F61/E61),0,F61/E61*100)</f>
        <v>83.85624446657813</v>
      </c>
      <c r="K61" s="14">
        <f>IF(ISERROR(F61/D61),0,F61/D61*100)</f>
        <v>41.928218902673805</v>
      </c>
    </row>
    <row r="62" spans="1:11" ht="12.75">
      <c r="A62" s="11" t="s">
        <v>116</v>
      </c>
      <c r="B62" s="12" t="s">
        <v>117</v>
      </c>
      <c r="C62" s="13">
        <v>1562429199.69</v>
      </c>
      <c r="D62" s="13">
        <v>3425071291</v>
      </c>
      <c r="E62" s="13">
        <v>1701780407</v>
      </c>
      <c r="F62" s="13">
        <v>1708514968.32</v>
      </c>
      <c r="G62" s="13">
        <f>F62-C62</f>
        <v>146085768.62999988</v>
      </c>
      <c r="H62" s="13">
        <f>E62-F62</f>
        <v>-6734561.319999933</v>
      </c>
      <c r="I62" s="14">
        <f>IF(ISERROR(F62/C62),0,F62/C62*100-100)</f>
        <v>9.349912857426418</v>
      </c>
      <c r="J62" s="14">
        <f>IF(ISERROR(F62/E62),0,F62/E62*100)</f>
        <v>100.39573621204583</v>
      </c>
      <c r="K62" s="14">
        <f>IF(ISERROR(F62/D62),0,F62/D62*100)</f>
        <v>49.88261040899893</v>
      </c>
    </row>
    <row r="63" spans="1:11" ht="12.75">
      <c r="A63" s="17" t="s">
        <v>28</v>
      </c>
      <c r="B63" s="12" t="s">
        <v>118</v>
      </c>
      <c r="C63" s="13">
        <v>1561728019.91</v>
      </c>
      <c r="D63" s="13">
        <v>3422963415</v>
      </c>
      <c r="E63" s="13">
        <v>1701145573</v>
      </c>
      <c r="F63" s="13">
        <v>1708096808.29</v>
      </c>
      <c r="G63" s="13">
        <f>F63-C63</f>
        <v>146368788.37999988</v>
      </c>
      <c r="H63" s="13">
        <f>E63-F63</f>
        <v>-6951235.289999962</v>
      </c>
      <c r="I63" s="14">
        <f>IF(ISERROR(F63/C63),0,F63/C63*100-100)</f>
        <v>9.372232969760958</v>
      </c>
      <c r="J63" s="14">
        <f>IF(ISERROR(F63/E63),0,F63/E63*100)</f>
        <v>100.40862083764775</v>
      </c>
      <c r="K63" s="14">
        <f>IF(ISERROR(F63/D63),0,F63/D63*100)</f>
        <v>49.901112024885606</v>
      </c>
    </row>
    <row r="64" spans="1:11" ht="12.75">
      <c r="A64" s="18" t="s">
        <v>119</v>
      </c>
      <c r="B64" s="12" t="s">
        <v>120</v>
      </c>
      <c r="C64" s="13">
        <v>9959790.39</v>
      </c>
      <c r="D64" s="13">
        <v>22697678</v>
      </c>
      <c r="E64" s="13">
        <v>11480511</v>
      </c>
      <c r="F64" s="13">
        <v>10905726.7</v>
      </c>
      <c r="G64" s="13">
        <f>F64-C64</f>
        <v>945936.3099999987</v>
      </c>
      <c r="H64" s="13">
        <f>E64-F64</f>
        <v>574784.3000000007</v>
      </c>
      <c r="I64" s="14">
        <f>IF(ISERROR(F64/C64),0,F64/C64*100-100)</f>
        <v>9.497552387746566</v>
      </c>
      <c r="J64" s="14">
        <f>IF(ISERROR(F64/E64),0,F64/E64*100)</f>
        <v>94.99339097362477</v>
      </c>
      <c r="K64" s="14">
        <f>IF(ISERROR(F64/D64),0,F64/D64*100)</f>
        <v>48.047763740414325</v>
      </c>
    </row>
    <row r="65" spans="1:11" ht="12.75">
      <c r="A65" s="19" t="s">
        <v>121</v>
      </c>
      <c r="B65" s="12" t="s">
        <v>122</v>
      </c>
      <c r="C65" s="13">
        <v>7108275.6</v>
      </c>
      <c r="D65" s="13">
        <v>16687108</v>
      </c>
      <c r="E65" s="13">
        <v>8491703</v>
      </c>
      <c r="F65" s="13">
        <v>7846923.61</v>
      </c>
      <c r="G65" s="13">
        <f>F65-C65</f>
        <v>738648.0100000007</v>
      </c>
      <c r="H65" s="13">
        <f>E65-F65</f>
        <v>644779.3899999997</v>
      </c>
      <c r="I65" s="14">
        <f>IF(ISERROR(F65/C65),0,F65/C65*100-100)</f>
        <v>10.391381138908002</v>
      </c>
      <c r="J65" s="14">
        <f>IF(ISERROR(F65/E65),0,F65/E65*100)</f>
        <v>92.40694840599112</v>
      </c>
      <c r="K65" s="14">
        <f>IF(ISERROR(F65/D65),0,F65/D65*100)</f>
        <v>47.02386782658805</v>
      </c>
    </row>
    <row r="66" spans="1:11" ht="12.75">
      <c r="A66" s="19" t="s">
        <v>123</v>
      </c>
      <c r="B66" s="12" t="s">
        <v>124</v>
      </c>
      <c r="C66" s="13">
        <v>2851514.79</v>
      </c>
      <c r="D66" s="13">
        <v>6010570</v>
      </c>
      <c r="E66" s="13">
        <v>2988808</v>
      </c>
      <c r="F66" s="13">
        <v>3058803.09</v>
      </c>
      <c r="G66" s="13">
        <f>F66-C66</f>
        <v>207288.2999999998</v>
      </c>
      <c r="H66" s="13">
        <f>E66-F66</f>
        <v>-69995.08999999985</v>
      </c>
      <c r="I66" s="14">
        <f>IF(ISERROR(F66/C66),0,F66/C66*100-100)</f>
        <v>7.26940995455962</v>
      </c>
      <c r="J66" s="14">
        <f>IF(ISERROR(F66/E66),0,F66/E66*100)</f>
        <v>102.3419065393294</v>
      </c>
      <c r="K66" s="14">
        <f>IF(ISERROR(F66/D66),0,F66/D66*100)</f>
        <v>50.89039957940761</v>
      </c>
    </row>
    <row r="67" spans="1:11" ht="12.75">
      <c r="A67" s="18" t="s">
        <v>30</v>
      </c>
      <c r="B67" s="12" t="s">
        <v>125</v>
      </c>
      <c r="C67" s="13">
        <v>1473526011.16</v>
      </c>
      <c r="D67" s="13">
        <v>3176675605</v>
      </c>
      <c r="E67" s="13">
        <v>1571847353</v>
      </c>
      <c r="F67" s="13">
        <v>1585417772.03</v>
      </c>
      <c r="G67" s="13">
        <f>F67-C67</f>
        <v>111891760.86999989</v>
      </c>
      <c r="H67" s="13">
        <f>E67-F67</f>
        <v>-13570419.029999971</v>
      </c>
      <c r="I67" s="14">
        <f>IF(ISERROR(F67/C67),0,F67/C67*100-100)</f>
        <v>7.5934703576705544</v>
      </c>
      <c r="J67" s="14">
        <f>IF(ISERROR(F67/E67),0,F67/E67*100)</f>
        <v>100.86334204171288</v>
      </c>
      <c r="K67" s="14">
        <f>IF(ISERROR(F67/D67),0,F67/D67*100)</f>
        <v>49.908079047624376</v>
      </c>
    </row>
    <row r="68" spans="1:11" ht="12.75">
      <c r="A68" s="19" t="s">
        <v>126</v>
      </c>
      <c r="B68" s="12" t="s">
        <v>127</v>
      </c>
      <c r="C68" s="13">
        <v>630194.06</v>
      </c>
      <c r="D68" s="13">
        <v>2172744</v>
      </c>
      <c r="E68" s="13">
        <v>493239</v>
      </c>
      <c r="F68" s="13">
        <v>257869.12</v>
      </c>
      <c r="G68" s="13">
        <f>F68-C68</f>
        <v>-372324.94000000006</v>
      </c>
      <c r="H68" s="13">
        <f>E68-F68</f>
        <v>235369.88</v>
      </c>
      <c r="I68" s="14">
        <f>IF(ISERROR(F68/C68),0,F68/C68*100-100)</f>
        <v>-59.08099800242484</v>
      </c>
      <c r="J68" s="14">
        <f>IF(ISERROR(F68/E68),0,F68/E68*100)</f>
        <v>52.28076449753568</v>
      </c>
      <c r="K68" s="14">
        <f>IF(ISERROR(F68/D68),0,F68/D68*100)</f>
        <v>11.8683618502686</v>
      </c>
    </row>
    <row r="69" spans="1:11" ht="12.75">
      <c r="A69" s="19" t="s">
        <v>128</v>
      </c>
      <c r="B69" s="12" t="s">
        <v>129</v>
      </c>
      <c r="C69" s="13">
        <v>1472895817.1</v>
      </c>
      <c r="D69" s="13">
        <v>3174502861</v>
      </c>
      <c r="E69" s="13">
        <v>1571354114</v>
      </c>
      <c r="F69" s="13">
        <v>1585159902.91</v>
      </c>
      <c r="G69" s="13">
        <f>F69-C69</f>
        <v>112264085.81000018</v>
      </c>
      <c r="H69" s="13">
        <f>E69-F69</f>
        <v>-13805788.910000086</v>
      </c>
      <c r="I69" s="14">
        <f>IF(ISERROR(F69/C69),0,F69/C69*100-100)</f>
        <v>7.621997734438409</v>
      </c>
      <c r="J69" s="14">
        <f>IF(ISERROR(F69/E69),0,F69/E69*100)</f>
        <v>100.87859183280186</v>
      </c>
      <c r="K69" s="14">
        <f>IF(ISERROR(F69/D69),0,F69/D69*100)</f>
        <v>49.9341147990227</v>
      </c>
    </row>
    <row r="70" spans="1:11" ht="25.5">
      <c r="A70" s="18" t="s">
        <v>130</v>
      </c>
      <c r="B70" s="12" t="s">
        <v>131</v>
      </c>
      <c r="C70" s="13">
        <v>20534.39</v>
      </c>
      <c r="D70" s="13">
        <v>20859</v>
      </c>
      <c r="E70" s="13">
        <v>20859</v>
      </c>
      <c r="F70" s="13">
        <v>19724.16</v>
      </c>
      <c r="G70" s="13">
        <f>F70-C70</f>
        <v>-810.2299999999996</v>
      </c>
      <c r="H70" s="13">
        <f>E70-F70</f>
        <v>1134.8400000000001</v>
      </c>
      <c r="I70" s="14">
        <f>IF(ISERROR(F70/C70),0,F70/C70*100-100)</f>
        <v>-3.945722273707659</v>
      </c>
      <c r="J70" s="14">
        <f>IF(ISERROR(F70/E70),0,F70/E70*100)</f>
        <v>94.5594707320581</v>
      </c>
      <c r="K70" s="14">
        <f>IF(ISERROR(F70/D70),0,F70/D70*100)</f>
        <v>94.5594707320581</v>
      </c>
    </row>
    <row r="71" spans="1:11" ht="12.75">
      <c r="A71" s="19" t="s">
        <v>132</v>
      </c>
      <c r="B71" s="12" t="s">
        <v>133</v>
      </c>
      <c r="C71" s="13">
        <v>20534.39</v>
      </c>
      <c r="D71" s="13">
        <v>20859</v>
      </c>
      <c r="E71" s="13">
        <v>20859</v>
      </c>
      <c r="F71" s="13">
        <v>19724.16</v>
      </c>
      <c r="G71" s="13">
        <f>F71-C71</f>
        <v>-810.2299999999996</v>
      </c>
      <c r="H71" s="13">
        <f>E71-F71</f>
        <v>1134.8400000000001</v>
      </c>
      <c r="I71" s="14">
        <f>IF(ISERROR(F71/C71),0,F71/C71*100-100)</f>
        <v>-3.945722273707659</v>
      </c>
      <c r="J71" s="14">
        <f>IF(ISERROR(F71/E71),0,F71/E71*100)</f>
        <v>94.5594707320581</v>
      </c>
      <c r="K71" s="14">
        <f>IF(ISERROR(F71/D71),0,F71/D71*100)</f>
        <v>94.5594707320581</v>
      </c>
    </row>
    <row r="72" spans="1:11" ht="25.5">
      <c r="A72" s="18" t="s">
        <v>134</v>
      </c>
      <c r="B72" s="12" t="s">
        <v>135</v>
      </c>
      <c r="C72" s="13">
        <v>78221683.97</v>
      </c>
      <c r="D72" s="13">
        <v>223569273</v>
      </c>
      <c r="E72" s="13">
        <v>117796850</v>
      </c>
      <c r="F72" s="13">
        <v>111753585.4</v>
      </c>
      <c r="G72" s="13">
        <f>F72-C72</f>
        <v>33531901.430000007</v>
      </c>
      <c r="H72" s="13">
        <f>E72-F72</f>
        <v>6043264.599999994</v>
      </c>
      <c r="I72" s="14">
        <f>IF(ISERROR(F72/C72),0,F72/C72*100-100)</f>
        <v>42.86778259959266</v>
      </c>
      <c r="J72" s="14">
        <f>IF(ISERROR(F72/E72),0,F72/E72*100)</f>
        <v>94.8697570435882</v>
      </c>
      <c r="K72" s="14">
        <f>IF(ISERROR(F72/D72),0,F72/D72*100)</f>
        <v>49.986111195164106</v>
      </c>
    </row>
    <row r="73" spans="1:11" ht="12.75">
      <c r="A73" s="19" t="s">
        <v>136</v>
      </c>
      <c r="B73" s="12" t="s">
        <v>137</v>
      </c>
      <c r="C73" s="13">
        <v>75709361.18</v>
      </c>
      <c r="D73" s="13">
        <v>217654966</v>
      </c>
      <c r="E73" s="13">
        <v>113420608</v>
      </c>
      <c r="F73" s="13">
        <v>107943546.94</v>
      </c>
      <c r="G73" s="13">
        <f>F73-C73</f>
        <v>32234185.75999999</v>
      </c>
      <c r="H73" s="13">
        <f>E73-F73</f>
        <v>5477061.060000002</v>
      </c>
      <c r="I73" s="14">
        <f>IF(ISERROR(F73/C73),0,F73/C73*100-100)</f>
        <v>42.576222091430395</v>
      </c>
      <c r="J73" s="14">
        <f>IF(ISERROR(F73/E73),0,F73/E73*100)</f>
        <v>95.17101772192933</v>
      </c>
      <c r="K73" s="14">
        <f>IF(ISERROR(F73/D73),0,F73/D73*100)</f>
        <v>49.59388197005347</v>
      </c>
    </row>
    <row r="74" spans="1:11" ht="25.5">
      <c r="A74" s="20" t="s">
        <v>138</v>
      </c>
      <c r="B74" s="12" t="s">
        <v>139</v>
      </c>
      <c r="C74" s="13">
        <v>0</v>
      </c>
      <c r="D74" s="13">
        <v>15000</v>
      </c>
      <c r="E74" s="13">
        <v>0</v>
      </c>
      <c r="F74" s="13">
        <v>0</v>
      </c>
      <c r="G74" s="13">
        <f>F74-C74</f>
        <v>0</v>
      </c>
      <c r="H74" s="13">
        <f>E74-F74</f>
        <v>0</v>
      </c>
      <c r="I74" s="14">
        <f>IF(ISERROR(F74/C74),0,F74/C74*100-100)</f>
        <v>0</v>
      </c>
      <c r="J74" s="14">
        <f>IF(ISERROR(F74/E74),0,F74/E74*100)</f>
        <v>0</v>
      </c>
      <c r="K74" s="14">
        <f>IF(ISERROR(F74/D74),0,F74/D74*100)</f>
        <v>0</v>
      </c>
    </row>
    <row r="75" spans="1:11" ht="25.5">
      <c r="A75" s="20" t="s">
        <v>140</v>
      </c>
      <c r="B75" s="12" t="s">
        <v>141</v>
      </c>
      <c r="C75" s="13">
        <v>75709361.18</v>
      </c>
      <c r="D75" s="13">
        <v>217639966</v>
      </c>
      <c r="E75" s="13">
        <v>113420608</v>
      </c>
      <c r="F75" s="13">
        <v>107943546.94</v>
      </c>
      <c r="G75" s="13">
        <f>F75-C75</f>
        <v>32234185.75999999</v>
      </c>
      <c r="H75" s="13">
        <f>E75-F75</f>
        <v>5477061.060000002</v>
      </c>
      <c r="I75" s="14">
        <f>IF(ISERROR(F75/C75),0,F75/C75*100-100)</f>
        <v>42.576222091430395</v>
      </c>
      <c r="J75" s="14">
        <f>IF(ISERROR(F75/E75),0,F75/E75*100)</f>
        <v>95.17101772192933</v>
      </c>
      <c r="K75" s="14">
        <f>IF(ISERROR(F75/D75),0,F75/D75*100)</f>
        <v>49.597300038174055</v>
      </c>
    </row>
    <row r="76" spans="1:11" ht="25.5">
      <c r="A76" s="19" t="s">
        <v>142</v>
      </c>
      <c r="B76" s="12" t="s">
        <v>143</v>
      </c>
      <c r="C76" s="13">
        <v>2512322.79</v>
      </c>
      <c r="D76" s="13">
        <v>5914307</v>
      </c>
      <c r="E76" s="13">
        <v>4376242</v>
      </c>
      <c r="F76" s="13">
        <v>3810038.46</v>
      </c>
      <c r="G76" s="13">
        <f>F76-C76</f>
        <v>1297715.67</v>
      </c>
      <c r="H76" s="13">
        <f>E76-F76</f>
        <v>566203.54</v>
      </c>
      <c r="I76" s="14">
        <f>IF(ISERROR(F76/C76),0,F76/C76*100-100)</f>
        <v>51.65401815265943</v>
      </c>
      <c r="J76" s="14">
        <f>IF(ISERROR(F76/E76),0,F76/E76*100)</f>
        <v>87.061877748077</v>
      </c>
      <c r="K76" s="14">
        <f>IF(ISERROR(F76/D76),0,F76/D76*100)</f>
        <v>64.4207082926199</v>
      </c>
    </row>
    <row r="77" spans="1:11" ht="12.75">
      <c r="A77" s="17" t="s">
        <v>57</v>
      </c>
      <c r="B77" s="12" t="s">
        <v>144</v>
      </c>
      <c r="C77" s="13">
        <v>701179.78</v>
      </c>
      <c r="D77" s="13">
        <v>2107876</v>
      </c>
      <c r="E77" s="13">
        <v>634834</v>
      </c>
      <c r="F77" s="13">
        <v>418160.03</v>
      </c>
      <c r="G77" s="13">
        <f>F77-C77</f>
        <v>-283019.75</v>
      </c>
      <c r="H77" s="13">
        <f>E77-F77</f>
        <v>216673.96999999997</v>
      </c>
      <c r="I77" s="14">
        <f>IF(ISERROR(F77/C77),0,F77/C77*100-100)</f>
        <v>-40.36336444271112</v>
      </c>
      <c r="J77" s="14">
        <f>IF(ISERROR(F77/E77),0,F77/E77*100)</f>
        <v>65.86919257632704</v>
      </c>
      <c r="K77" s="14">
        <f>IF(ISERROR(F77/D77),0,F77/D77*100)</f>
        <v>19.837980507392277</v>
      </c>
    </row>
    <row r="78" spans="1:11" ht="12.75">
      <c r="A78" s="18" t="s">
        <v>145</v>
      </c>
      <c r="B78" s="12" t="s">
        <v>146</v>
      </c>
      <c r="C78" s="13">
        <v>701179.78</v>
      </c>
      <c r="D78" s="13">
        <v>2107876</v>
      </c>
      <c r="E78" s="13">
        <v>634834</v>
      </c>
      <c r="F78" s="13">
        <v>418160.03</v>
      </c>
      <c r="G78" s="13">
        <f>F78-C78</f>
        <v>-283019.75</v>
      </c>
      <c r="H78" s="13">
        <f>E78-F78</f>
        <v>216673.96999999997</v>
      </c>
      <c r="I78" s="14">
        <f>IF(ISERROR(F78/C78),0,F78/C78*100-100)</f>
        <v>-40.36336444271112</v>
      </c>
      <c r="J78" s="14">
        <f>IF(ISERROR(F78/E78),0,F78/E78*100)</f>
        <v>65.86919257632704</v>
      </c>
      <c r="K78" s="14">
        <f>IF(ISERROR(F78/D78),0,F78/D78*100)</f>
        <v>19.837980507392277</v>
      </c>
    </row>
    <row r="79" spans="1:11" ht="12.75">
      <c r="A79" s="11"/>
      <c r="B79" s="12" t="s">
        <v>147</v>
      </c>
      <c r="C79" s="13">
        <v>-44601483.72</v>
      </c>
      <c r="D79" s="13">
        <v>-21441464</v>
      </c>
      <c r="E79" s="13">
        <v>-96194026</v>
      </c>
      <c r="F79" s="13">
        <v>-85891848.59</v>
      </c>
      <c r="G79" s="13">
        <f>F79-C79</f>
        <v>-41290364.870000005</v>
      </c>
      <c r="H79" s="13">
        <f>E79-F79</f>
        <v>-10302177.409999996</v>
      </c>
      <c r="I79" s="14">
        <f>IF(ISERROR(F79/C79),0,F79/C79*100-100)</f>
        <v>92.57621367309977</v>
      </c>
      <c r="J79" s="14">
        <f>IF(ISERROR(F79/E79),0,F79/E79*100)</f>
        <v>89.29021079749798</v>
      </c>
      <c r="K79" s="14">
        <f>IF(ISERROR(F79/D79),0,F79/D79*100)</f>
        <v>400.58761188135287</v>
      </c>
    </row>
    <row r="80" spans="1:11" ht="12.75">
      <c r="A80" s="11" t="s">
        <v>148</v>
      </c>
      <c r="B80" s="12" t="s">
        <v>149</v>
      </c>
      <c r="C80" s="13">
        <v>44601483.72</v>
      </c>
      <c r="D80" s="13">
        <v>21441464</v>
      </c>
      <c r="E80" s="13">
        <v>96194026</v>
      </c>
      <c r="F80" s="13">
        <v>85891848.59</v>
      </c>
      <c r="G80" s="13">
        <f>F80-C80</f>
        <v>41290364.870000005</v>
      </c>
      <c r="H80" s="13">
        <f>E80-F80</f>
        <v>10302177.409999996</v>
      </c>
      <c r="I80" s="14">
        <f>IF(ISERROR(F80/C80),0,F80/C80*100-100)</f>
        <v>92.57621367309977</v>
      </c>
      <c r="J80" s="14">
        <f>IF(ISERROR(F80/E80),0,F80/E80*100)</f>
        <v>89.29021079749798</v>
      </c>
      <c r="K80" s="14">
        <f>IF(ISERROR(F80/D80),0,F80/D80*100)</f>
        <v>400.58761188135287</v>
      </c>
    </row>
    <row r="81" spans="1:11" ht="12.75">
      <c r="A81" s="17" t="s">
        <v>150</v>
      </c>
      <c r="B81" s="12" t="s">
        <v>151</v>
      </c>
      <c r="C81" s="13">
        <v>44601483.72</v>
      </c>
      <c r="D81" s="13">
        <v>21441464</v>
      </c>
      <c r="E81" s="13">
        <v>96194026</v>
      </c>
      <c r="F81" s="13">
        <v>85891848.59</v>
      </c>
      <c r="G81" s="13">
        <f>F81-C81</f>
        <v>41290364.870000005</v>
      </c>
      <c r="H81" s="13">
        <f>E81-F81</f>
        <v>10302177.409999996</v>
      </c>
      <c r="I81" s="14">
        <f>IF(ISERROR(F81/C81),0,F81/C81*100-100)</f>
        <v>92.57621367309977</v>
      </c>
      <c r="J81" s="14">
        <f>IF(ISERROR(F81/E81),0,F81/E81*100)</f>
        <v>89.29021079749798</v>
      </c>
      <c r="K81" s="14">
        <f>IF(ISERROR(F81/D81),0,F81/D81*100)</f>
        <v>400.58761188135287</v>
      </c>
    </row>
    <row r="82" spans="1:11" ht="25.5">
      <c r="A82" s="18" t="s">
        <v>152</v>
      </c>
      <c r="B82" s="12" t="s">
        <v>153</v>
      </c>
      <c r="C82" s="13">
        <v>44601483.72</v>
      </c>
      <c r="D82" s="13">
        <v>21441464</v>
      </c>
      <c r="E82" s="13">
        <v>96194026</v>
      </c>
      <c r="F82" s="13">
        <v>85891848.59</v>
      </c>
      <c r="G82" s="13">
        <f>F82-C82</f>
        <v>41290364.870000005</v>
      </c>
      <c r="H82" s="13">
        <f>E82-F82</f>
        <v>10302177.409999996</v>
      </c>
      <c r="I82" s="14">
        <f>IF(ISERROR(F82/C82),0,F82/C82*100-100)</f>
        <v>92.57621367309977</v>
      </c>
      <c r="J82" s="14">
        <f>IF(ISERROR(F82/E82),0,F82/E82*100)</f>
        <v>89.29021079749798</v>
      </c>
      <c r="K82" s="14">
        <f>IF(ISERROR(F82/D82),0,F82/D82*100)</f>
        <v>400.58761188135287</v>
      </c>
    </row>
    <row r="83" spans="1:11" ht="12.75">
      <c r="A83" s="11"/>
      <c r="B83" s="12"/>
      <c r="C83" s="13"/>
      <c r="D83" s="13"/>
      <c r="E83" s="13"/>
      <c r="F83" s="13"/>
      <c r="G83" s="13"/>
      <c r="H83" s="13"/>
      <c r="I83" s="14"/>
      <c r="J83" s="14"/>
      <c r="K83" s="14"/>
    </row>
    <row r="84" spans="1:11" ht="12.75">
      <c r="A84" s="22"/>
      <c r="B84" s="23" t="s">
        <v>154</v>
      </c>
      <c r="C84" s="24"/>
      <c r="D84" s="24"/>
      <c r="E84" s="24"/>
      <c r="F84" s="24"/>
      <c r="G84" s="24"/>
      <c r="H84" s="24"/>
      <c r="I84" s="25"/>
      <c r="J84" s="25"/>
      <c r="K84" s="25"/>
    </row>
    <row r="85" spans="1:11" ht="12.75">
      <c r="A85" s="11" t="s">
        <v>26</v>
      </c>
      <c r="B85" s="12" t="s">
        <v>27</v>
      </c>
      <c r="C85" s="13">
        <v>1517827715.97</v>
      </c>
      <c r="D85" s="13">
        <v>3403629827</v>
      </c>
      <c r="E85" s="13">
        <v>1605586381</v>
      </c>
      <c r="F85" s="13">
        <v>1622623119.73</v>
      </c>
      <c r="G85" s="13">
        <f>F85-C85</f>
        <v>104795403.75999999</v>
      </c>
      <c r="H85" s="13">
        <f>E85-F85</f>
        <v>-17036738.73000002</v>
      </c>
      <c r="I85" s="14">
        <f>IF(ISERROR(F85/C85),0,F85/C85*100-100)</f>
        <v>6.904301631692647</v>
      </c>
      <c r="J85" s="14">
        <f>IF(ISERROR(F85/E85),0,F85/E85*100)</f>
        <v>101.06109138266291</v>
      </c>
      <c r="K85" s="14">
        <f>IF(ISERROR(F85/D85),0,F85/D85*100)</f>
        <v>47.67331355655087</v>
      </c>
    </row>
    <row r="86" spans="1:11" ht="12.75">
      <c r="A86" s="17" t="s">
        <v>28</v>
      </c>
      <c r="B86" s="12" t="s">
        <v>29</v>
      </c>
      <c r="C86" s="13">
        <v>1306476300.89</v>
      </c>
      <c r="D86" s="13">
        <v>2840359424</v>
      </c>
      <c r="E86" s="13">
        <v>1334907650</v>
      </c>
      <c r="F86" s="13">
        <v>1320449779.56</v>
      </c>
      <c r="G86" s="13">
        <f>F86-C86</f>
        <v>13973478.669999838</v>
      </c>
      <c r="H86" s="13">
        <f>E86-F86</f>
        <v>14457870.440000057</v>
      </c>
      <c r="I86" s="14">
        <f>IF(ISERROR(F86/C86),0,F86/C86*100-100)</f>
        <v>1.0695546991920821</v>
      </c>
      <c r="J86" s="14">
        <f>IF(ISERROR(F86/E86),0,F86/E86*100)</f>
        <v>98.91693852829444</v>
      </c>
      <c r="K86" s="14">
        <f>IF(ISERROR(F86/D86),0,F86/D86*100)</f>
        <v>46.48882702670238</v>
      </c>
    </row>
    <row r="87" spans="1:11" ht="12.75">
      <c r="A87" s="18" t="s">
        <v>30</v>
      </c>
      <c r="B87" s="12" t="s">
        <v>31</v>
      </c>
      <c r="C87" s="13">
        <v>1306476300.89</v>
      </c>
      <c r="D87" s="13">
        <v>2840359424</v>
      </c>
      <c r="E87" s="13">
        <v>1334907650</v>
      </c>
      <c r="F87" s="13">
        <v>1320449779.56</v>
      </c>
      <c r="G87" s="13">
        <f>F87-C87</f>
        <v>13973478.669999838</v>
      </c>
      <c r="H87" s="13">
        <f>E87-F87</f>
        <v>14457870.440000057</v>
      </c>
      <c r="I87" s="14">
        <f>IF(ISERROR(F87/C87),0,F87/C87*100-100)</f>
        <v>1.0695546991920821</v>
      </c>
      <c r="J87" s="14">
        <f>IF(ISERROR(F87/E87),0,F87/E87*100)</f>
        <v>98.91693852829444</v>
      </c>
      <c r="K87" s="14">
        <f>IF(ISERROR(F87/D87),0,F87/D87*100)</f>
        <v>46.48882702670238</v>
      </c>
    </row>
    <row r="88" spans="1:11" ht="12.75">
      <c r="A88" s="19" t="s">
        <v>32</v>
      </c>
      <c r="B88" s="12" t="s">
        <v>33</v>
      </c>
      <c r="C88" s="13">
        <v>1610251234.69</v>
      </c>
      <c r="D88" s="13">
        <v>2840359424</v>
      </c>
      <c r="E88" s="13">
        <v>1334907650</v>
      </c>
      <c r="F88" s="13">
        <v>1613979102.57</v>
      </c>
      <c r="G88" s="13">
        <f>F88-C88</f>
        <v>3727867.879999876</v>
      </c>
      <c r="H88" s="13">
        <f>E88-F88</f>
        <v>-279071452.56999993</v>
      </c>
      <c r="I88" s="14">
        <f>IF(ISERROR(F88/C88),0,F88/C88*100-100)</f>
        <v>0.23150846275970594</v>
      </c>
      <c r="J88" s="14">
        <f>IF(ISERROR(F88/E88),0,F88/E88*100)</f>
        <v>120.90567482851715</v>
      </c>
      <c r="K88" s="14">
        <f>IF(ISERROR(F88/D88),0,F88/D88*100)</f>
        <v>56.82305869223683</v>
      </c>
    </row>
    <row r="89" spans="1:11" ht="12.75">
      <c r="A89" s="20" t="s">
        <v>34</v>
      </c>
      <c r="B89" s="12" t="s">
        <v>35</v>
      </c>
      <c r="C89" s="13">
        <v>100743.58</v>
      </c>
      <c r="D89" s="13">
        <v>225000</v>
      </c>
      <c r="E89" s="13">
        <v>97500</v>
      </c>
      <c r="F89" s="13">
        <v>100393.39</v>
      </c>
      <c r="G89" s="13">
        <f>F89-C89</f>
        <v>-350.1900000000023</v>
      </c>
      <c r="H89" s="13">
        <f>E89-F89</f>
        <v>-2893.3899999999994</v>
      </c>
      <c r="I89" s="14">
        <f>IF(ISERROR(F89/C89),0,F89/C89*100-100)</f>
        <v>-0.3476052766836375</v>
      </c>
      <c r="J89" s="14">
        <f>IF(ISERROR(F89/E89),0,F89/E89*100)</f>
        <v>102.96757948717949</v>
      </c>
      <c r="K89" s="14">
        <f>IF(ISERROR(F89/D89),0,F89/D89*100)</f>
        <v>44.619284444444446</v>
      </c>
    </row>
    <row r="90" spans="1:11" ht="25.5">
      <c r="A90" s="21" t="s">
        <v>36</v>
      </c>
      <c r="B90" s="12" t="s">
        <v>37</v>
      </c>
      <c r="C90" s="13">
        <v>93322.49</v>
      </c>
      <c r="D90" s="13">
        <v>205000</v>
      </c>
      <c r="E90" s="13">
        <v>90000</v>
      </c>
      <c r="F90" s="13">
        <v>97400.42</v>
      </c>
      <c r="G90" s="13">
        <f>F90-C90</f>
        <v>4077.929999999993</v>
      </c>
      <c r="H90" s="13">
        <f>E90-F90</f>
        <v>-7400.419999999998</v>
      </c>
      <c r="I90" s="14">
        <f>IF(ISERROR(F90/C90),0,F90/C90*100-100)</f>
        <v>4.369718381924855</v>
      </c>
      <c r="J90" s="14">
        <f>IF(ISERROR(F90/E90),0,F90/E90*100)</f>
        <v>108.22268888888888</v>
      </c>
      <c r="K90" s="14">
        <f>IF(ISERROR(F90/D90),0,F90/D90*100)</f>
        <v>47.5124</v>
      </c>
    </row>
    <row r="91" spans="1:11" ht="25.5">
      <c r="A91" s="20" t="s">
        <v>38</v>
      </c>
      <c r="B91" s="12" t="s">
        <v>39</v>
      </c>
      <c r="C91" s="13">
        <v>1610150491.11</v>
      </c>
      <c r="D91" s="13">
        <v>2840134424</v>
      </c>
      <c r="E91" s="13">
        <v>1334810150</v>
      </c>
      <c r="F91" s="13">
        <v>1613878709.18</v>
      </c>
      <c r="G91" s="13">
        <f>F91-C91</f>
        <v>3728218.0700001717</v>
      </c>
      <c r="H91" s="13">
        <f>E91-F91</f>
        <v>-279068559.18000007</v>
      </c>
      <c r="I91" s="14">
        <f>IF(ISERROR(F91/C91),0,F91/C91*100-100)</f>
        <v>0.23154469663452915</v>
      </c>
      <c r="J91" s="14">
        <f>IF(ISERROR(F91/E91),0,F91/E91*100)</f>
        <v>120.90698510046542</v>
      </c>
      <c r="K91" s="14">
        <f>IF(ISERROR(F91/D91),0,F91/D91*100)</f>
        <v>56.82402549478765</v>
      </c>
    </row>
    <row r="92" spans="1:11" ht="25.5">
      <c r="A92" s="21" t="s">
        <v>40</v>
      </c>
      <c r="B92" s="12" t="s">
        <v>41</v>
      </c>
      <c r="C92" s="13">
        <v>1187324439.39</v>
      </c>
      <c r="D92" s="13">
        <v>1855988353</v>
      </c>
      <c r="E92" s="13">
        <v>872241058</v>
      </c>
      <c r="F92" s="13">
        <v>1142948901.83</v>
      </c>
      <c r="G92" s="13">
        <f>F92-C92</f>
        <v>-44375537.56000018</v>
      </c>
      <c r="H92" s="13">
        <f>E92-F92</f>
        <v>-270707843.8299999</v>
      </c>
      <c r="I92" s="14">
        <f>IF(ISERROR(F92/C92),0,F92/C92*100-100)</f>
        <v>-3.7374399185111145</v>
      </c>
      <c r="J92" s="14">
        <f>IF(ISERROR(F92/E92),0,F92/E92*100)</f>
        <v>131.03589785726413</v>
      </c>
      <c r="K92" s="14">
        <f>IF(ISERROR(F92/D92),0,F92/D92*100)</f>
        <v>61.58168503495991</v>
      </c>
    </row>
    <row r="93" spans="1:11" ht="25.5">
      <c r="A93" s="21" t="s">
        <v>42</v>
      </c>
      <c r="B93" s="12" t="s">
        <v>43</v>
      </c>
      <c r="C93" s="13">
        <v>68566401.22</v>
      </c>
      <c r="D93" s="13">
        <v>210792082</v>
      </c>
      <c r="E93" s="13">
        <v>99076656</v>
      </c>
      <c r="F93" s="13">
        <v>100867419.33</v>
      </c>
      <c r="G93" s="13">
        <f>F93-C93</f>
        <v>32301018.11</v>
      </c>
      <c r="H93" s="13">
        <f>E93-F93</f>
        <v>-1790763.3299999982</v>
      </c>
      <c r="I93" s="14">
        <f>IF(ISERROR(F93/C93),0,F93/C93*100-100)</f>
        <v>47.109105239984785</v>
      </c>
      <c r="J93" s="14">
        <f>IF(ISERROR(F93/E93),0,F93/E93*100)</f>
        <v>101.80745233266653</v>
      </c>
      <c r="K93" s="14">
        <f>IF(ISERROR(F93/D93),0,F93/D93*100)</f>
        <v>47.85161680313969</v>
      </c>
    </row>
    <row r="94" spans="1:11" ht="38.25">
      <c r="A94" s="21" t="s">
        <v>44</v>
      </c>
      <c r="B94" s="12" t="s">
        <v>45</v>
      </c>
      <c r="C94" s="13">
        <v>28652128.58</v>
      </c>
      <c r="D94" s="13">
        <v>67790733</v>
      </c>
      <c r="E94" s="13">
        <v>31863053</v>
      </c>
      <c r="F94" s="13">
        <v>32438962.05</v>
      </c>
      <c r="G94" s="13">
        <f>F94-C94</f>
        <v>3786833.4700000025</v>
      </c>
      <c r="H94" s="13">
        <f>E94-F94</f>
        <v>-575909.0500000007</v>
      </c>
      <c r="I94" s="14">
        <f>IF(ISERROR(F94/C94),0,F94/C94*100-100)</f>
        <v>13.216586891360379</v>
      </c>
      <c r="J94" s="14">
        <f>IF(ISERROR(F94/E94),0,F94/E94*100)</f>
        <v>101.80745093698336</v>
      </c>
      <c r="K94" s="14">
        <f>IF(ISERROR(F94/D94),0,F94/D94*100)</f>
        <v>47.85161719670445</v>
      </c>
    </row>
    <row r="95" spans="1:11" ht="25.5">
      <c r="A95" s="21" t="s">
        <v>46</v>
      </c>
      <c r="B95" s="12" t="s">
        <v>47</v>
      </c>
      <c r="C95" s="13">
        <v>325607521.92</v>
      </c>
      <c r="D95" s="13">
        <v>705563256</v>
      </c>
      <c r="E95" s="13">
        <v>331629383</v>
      </c>
      <c r="F95" s="13">
        <v>337623425.97</v>
      </c>
      <c r="G95" s="13">
        <f>F95-C95</f>
        <v>12015904.050000012</v>
      </c>
      <c r="H95" s="13">
        <f>E95-F95</f>
        <v>-5994042.970000029</v>
      </c>
      <c r="I95" s="14">
        <f>IF(ISERROR(F95/C95),0,F95/C95*100-100)</f>
        <v>3.690302969398914</v>
      </c>
      <c r="J95" s="14">
        <f>IF(ISERROR(F95/E95),0,F95/E95*100)</f>
        <v>101.80745231793891</v>
      </c>
      <c r="K95" s="14">
        <f>IF(ISERROR(F95/D95),0,F95/D95*100)</f>
        <v>47.85161686055829</v>
      </c>
    </row>
    <row r="96" spans="1:11" ht="12.75">
      <c r="A96" s="20" t="s">
        <v>48</v>
      </c>
      <c r="B96" s="12" t="s">
        <v>49</v>
      </c>
      <c r="C96" s="13">
        <v>-303774933.8</v>
      </c>
      <c r="D96" s="13">
        <v>0</v>
      </c>
      <c r="E96" s="13">
        <v>0</v>
      </c>
      <c r="F96" s="13">
        <v>-293529323.01</v>
      </c>
      <c r="G96" s="13">
        <f>F96-C96</f>
        <v>10245610.790000021</v>
      </c>
      <c r="H96" s="13">
        <f>E96-F96</f>
        <v>293529323.01</v>
      </c>
      <c r="I96" s="14">
        <f>IF(ISERROR(F96/C96),0,F96/C96*100-100)</f>
        <v>-3.3727637306459144</v>
      </c>
      <c r="J96" s="14">
        <f>IF(ISERROR(F96/E96),0,F96/E96*100)</f>
        <v>0</v>
      </c>
      <c r="K96" s="14">
        <f>IF(ISERROR(F96/D96),0,F96/D96*100)</f>
        <v>0</v>
      </c>
    </row>
    <row r="97" spans="1:11" ht="25.5">
      <c r="A97" s="21" t="s">
        <v>50</v>
      </c>
      <c r="B97" s="12" t="s">
        <v>51</v>
      </c>
      <c r="C97" s="13">
        <v>-293159482.94</v>
      </c>
      <c r="D97" s="13">
        <v>0</v>
      </c>
      <c r="E97" s="13">
        <v>0</v>
      </c>
      <c r="F97" s="13">
        <v>-280672287.69</v>
      </c>
      <c r="G97" s="13">
        <f>F97-C97</f>
        <v>12487195.25</v>
      </c>
      <c r="H97" s="13">
        <f>E97-F97</f>
        <v>280672287.69</v>
      </c>
      <c r="I97" s="14">
        <f>IF(ISERROR(F97/C97),0,F97/C97*100-100)</f>
        <v>-4.259522879754741</v>
      </c>
      <c r="J97" s="14">
        <f>IF(ISERROR(F97/E97),0,F97/E97*100)</f>
        <v>0</v>
      </c>
      <c r="K97" s="14">
        <f>IF(ISERROR(F97/D97),0,F97/D97*100)</f>
        <v>0</v>
      </c>
    </row>
    <row r="98" spans="1:11" s="5" customFormat="1" ht="25.5">
      <c r="A98" s="21" t="s">
        <v>52</v>
      </c>
      <c r="B98" s="12" t="s">
        <v>53</v>
      </c>
      <c r="C98" s="13">
        <v>-11214538.18</v>
      </c>
      <c r="D98" s="13">
        <v>0</v>
      </c>
      <c r="E98" s="13">
        <v>0</v>
      </c>
      <c r="F98" s="13">
        <v>-13043355.5</v>
      </c>
      <c r="G98" s="13">
        <f>F98-C98</f>
        <v>-1828817.3200000003</v>
      </c>
      <c r="H98" s="13">
        <f>E98-F98</f>
        <v>13043355.5</v>
      </c>
      <c r="I98" s="14">
        <f>IF(ISERROR(F98/C98),0,F98/C98*100-100)</f>
        <v>16.30755801662444</v>
      </c>
      <c r="J98" s="14">
        <f>IF(ISERROR(F98/E98),0,F98/E98*100)</f>
        <v>0</v>
      </c>
      <c r="K98" s="14">
        <f>IF(ISERROR(F98/D98),0,F98/D98*100)</f>
        <v>0</v>
      </c>
    </row>
    <row r="99" spans="1:11" ht="25.5">
      <c r="A99" s="21" t="s">
        <v>54</v>
      </c>
      <c r="B99" s="12" t="s">
        <v>55</v>
      </c>
      <c r="C99" s="13">
        <v>-11160.52</v>
      </c>
      <c r="D99" s="13">
        <v>0</v>
      </c>
      <c r="E99" s="13">
        <v>0</v>
      </c>
      <c r="F99" s="13">
        <v>-922.31</v>
      </c>
      <c r="G99" s="13">
        <f>F99-C99</f>
        <v>10238.210000000001</v>
      </c>
      <c r="H99" s="13">
        <f>E99-F99</f>
        <v>922.31</v>
      </c>
      <c r="I99" s="14">
        <f>IF(ISERROR(F99/C99),0,F99/C99*100-100)</f>
        <v>-91.73595853956625</v>
      </c>
      <c r="J99" s="14">
        <f>IF(ISERROR(F99/E99),0,F99/E99*100)</f>
        <v>0</v>
      </c>
      <c r="K99" s="14">
        <f>IF(ISERROR(F99/D99),0,F99/D99*100)</f>
        <v>0</v>
      </c>
    </row>
    <row r="100" spans="1:11" ht="12.75">
      <c r="A100" s="21" t="s">
        <v>155</v>
      </c>
      <c r="B100" s="12" t="s">
        <v>156</v>
      </c>
      <c r="C100" s="13">
        <v>0</v>
      </c>
      <c r="D100" s="13">
        <v>0</v>
      </c>
      <c r="E100" s="13">
        <v>0</v>
      </c>
      <c r="F100" s="13">
        <v>0</v>
      </c>
      <c r="G100" s="13">
        <f>F100-C100</f>
        <v>0</v>
      </c>
      <c r="H100" s="13">
        <f>E100-F100</f>
        <v>0</v>
      </c>
      <c r="I100" s="14">
        <f>IF(ISERROR(F100/C100),0,F100/C100*100-100)</f>
        <v>0</v>
      </c>
      <c r="J100" s="14">
        <f>IF(ISERROR(F100/E100),0,F100/E100*100)</f>
        <v>0</v>
      </c>
      <c r="K100" s="14">
        <f>IF(ISERROR(F100/D100),0,F100/D100*100)</f>
        <v>0</v>
      </c>
    </row>
    <row r="101" spans="1:11" ht="12.75">
      <c r="A101" s="21" t="s">
        <v>56</v>
      </c>
      <c r="B101" s="12" t="s">
        <v>49</v>
      </c>
      <c r="C101" s="13">
        <v>610247.84</v>
      </c>
      <c r="D101" s="13">
        <v>0</v>
      </c>
      <c r="E101" s="13">
        <v>0</v>
      </c>
      <c r="F101" s="13">
        <v>187242.49</v>
      </c>
      <c r="G101" s="13">
        <f>F101-C101</f>
        <v>-423005.35</v>
      </c>
      <c r="H101" s="13">
        <f>E101-F101</f>
        <v>-187242.49</v>
      </c>
      <c r="I101" s="14">
        <f>IF(ISERROR(F101/C101),0,F101/C101*100-100)</f>
        <v>-69.31697619773632</v>
      </c>
      <c r="J101" s="14">
        <f>IF(ISERROR(F101/E101),0,F101/E101*100)</f>
        <v>0</v>
      </c>
      <c r="K101" s="14">
        <f>IF(ISERROR(F101/D101),0,F101/D101*100)</f>
        <v>0</v>
      </c>
    </row>
    <row r="102" spans="1:11" ht="12.75">
      <c r="A102" s="17" t="s">
        <v>57</v>
      </c>
      <c r="B102" s="12" t="s">
        <v>58</v>
      </c>
      <c r="C102" s="13">
        <v>35997359.85</v>
      </c>
      <c r="D102" s="13">
        <v>56821537</v>
      </c>
      <c r="E102" s="13">
        <v>30348986</v>
      </c>
      <c r="F102" s="13">
        <v>32893411.31</v>
      </c>
      <c r="G102" s="13">
        <f>F102-C102</f>
        <v>-3103948.540000003</v>
      </c>
      <c r="H102" s="13">
        <f>E102-F102</f>
        <v>-2544425.3099999987</v>
      </c>
      <c r="I102" s="14">
        <f>IF(ISERROR(F102/C102),0,F102/C102*100-100)</f>
        <v>-8.622711645893105</v>
      </c>
      <c r="J102" s="14">
        <f>IF(ISERROR(F102/E102),0,F102/E102*100)</f>
        <v>108.38388903668807</v>
      </c>
      <c r="K102" s="14">
        <f>IF(ISERROR(F102/D102),0,F102/D102*100)</f>
        <v>57.888985491539934</v>
      </c>
    </row>
    <row r="103" spans="1:11" ht="25.5">
      <c r="A103" s="18" t="s">
        <v>59</v>
      </c>
      <c r="B103" s="12" t="s">
        <v>60</v>
      </c>
      <c r="C103" s="13">
        <v>35997359.85</v>
      </c>
      <c r="D103" s="13">
        <v>0</v>
      </c>
      <c r="E103" s="13">
        <v>0</v>
      </c>
      <c r="F103" s="13">
        <v>32893411.31</v>
      </c>
      <c r="G103" s="13">
        <f>F103-C103</f>
        <v>-3103948.540000003</v>
      </c>
      <c r="H103" s="13">
        <f>E103-F103</f>
        <v>-32893411.31</v>
      </c>
      <c r="I103" s="14">
        <f>IF(ISERROR(F103/C103),0,F103/C103*100-100)</f>
        <v>-8.622711645893105</v>
      </c>
      <c r="J103" s="14">
        <f>IF(ISERROR(F103/E103),0,F103/E103*100)</f>
        <v>0</v>
      </c>
      <c r="K103" s="14">
        <f>IF(ISERROR(F103/D103),0,F103/D103*100)</f>
        <v>0</v>
      </c>
    </row>
    <row r="104" spans="1:11" ht="25.5">
      <c r="A104" s="19" t="s">
        <v>61</v>
      </c>
      <c r="B104" s="12" t="s">
        <v>62</v>
      </c>
      <c r="C104" s="13">
        <v>33622838.83</v>
      </c>
      <c r="D104" s="13">
        <v>0</v>
      </c>
      <c r="E104" s="13">
        <v>0</v>
      </c>
      <c r="F104" s="13">
        <v>30518748.73</v>
      </c>
      <c r="G104" s="13">
        <f>F104-C104</f>
        <v>-3104090.0999999978</v>
      </c>
      <c r="H104" s="13">
        <f>E104-F104</f>
        <v>-30518748.73</v>
      </c>
      <c r="I104" s="14">
        <f>IF(ISERROR(F104/C104),0,F104/C104*100-100)</f>
        <v>-9.232088092544913</v>
      </c>
      <c r="J104" s="14">
        <f>IF(ISERROR(F104/E104),0,F104/E104*100)</f>
        <v>0</v>
      </c>
      <c r="K104" s="14">
        <f>IF(ISERROR(F104/D104),0,F104/D104*100)</f>
        <v>0</v>
      </c>
    </row>
    <row r="105" spans="1:11" ht="12.75">
      <c r="A105" s="20" t="s">
        <v>63</v>
      </c>
      <c r="B105" s="12" t="s">
        <v>64</v>
      </c>
      <c r="C105" s="13">
        <v>854491.85</v>
      </c>
      <c r="D105" s="13">
        <v>0</v>
      </c>
      <c r="E105" s="13">
        <v>0</v>
      </c>
      <c r="F105" s="13">
        <v>1009021.94</v>
      </c>
      <c r="G105" s="13">
        <f>F105-C105</f>
        <v>154530.08999999997</v>
      </c>
      <c r="H105" s="13">
        <f>E105-F105</f>
        <v>-1009021.94</v>
      </c>
      <c r="I105" s="14">
        <f>IF(ISERROR(F105/C105),0,F105/C105*100-100)</f>
        <v>18.08444281826678</v>
      </c>
      <c r="J105" s="14">
        <f>IF(ISERROR(F105/E105),0,F105/E105*100)</f>
        <v>0</v>
      </c>
      <c r="K105" s="14">
        <f>IF(ISERROR(F105/D105),0,F105/D105*100)</f>
        <v>0</v>
      </c>
    </row>
    <row r="106" spans="1:11" ht="25.5">
      <c r="A106" s="20" t="s">
        <v>65</v>
      </c>
      <c r="B106" s="12" t="s">
        <v>66</v>
      </c>
      <c r="C106" s="13">
        <v>199919.61</v>
      </c>
      <c r="D106" s="13">
        <v>0</v>
      </c>
      <c r="E106" s="13">
        <v>0</v>
      </c>
      <c r="F106" s="13">
        <v>6317.11</v>
      </c>
      <c r="G106" s="13">
        <f>F106-C106</f>
        <v>-193602.5</v>
      </c>
      <c r="H106" s="13">
        <f>E106-F106</f>
        <v>-6317.11</v>
      </c>
      <c r="I106" s="14">
        <f>IF(ISERROR(F106/C106),0,F106/C106*100-100)</f>
        <v>-96.84017490830439</v>
      </c>
      <c r="J106" s="14">
        <f>IF(ISERROR(F106/E106),0,F106/E106*100)</f>
        <v>0</v>
      </c>
      <c r="K106" s="14">
        <f>IF(ISERROR(F106/D106),0,F106/D106*100)</f>
        <v>0</v>
      </c>
    </row>
    <row r="107" spans="1:11" ht="12.75">
      <c r="A107" s="21" t="s">
        <v>67</v>
      </c>
      <c r="B107" s="12" t="s">
        <v>68</v>
      </c>
      <c r="C107" s="13">
        <v>4302.22</v>
      </c>
      <c r="D107" s="13">
        <v>0</v>
      </c>
      <c r="E107" s="13">
        <v>0</v>
      </c>
      <c r="F107" s="13">
        <v>0</v>
      </c>
      <c r="G107" s="13">
        <f>F107-C107</f>
        <v>-4302.22</v>
      </c>
      <c r="H107" s="13">
        <f>E107-F107</f>
        <v>0</v>
      </c>
      <c r="I107" s="14">
        <f>IF(ISERROR(F107/C107),0,F107/C107*100-100)</f>
        <v>-100</v>
      </c>
      <c r="J107" s="14">
        <f>IF(ISERROR(F107/E107),0,F107/E107*100)</f>
        <v>0</v>
      </c>
      <c r="K107" s="14">
        <f>IF(ISERROR(F107/D107),0,F107/D107*100)</f>
        <v>0</v>
      </c>
    </row>
    <row r="108" spans="1:11" ht="12.75">
      <c r="A108" s="21" t="s">
        <v>69</v>
      </c>
      <c r="B108" s="12" t="s">
        <v>70</v>
      </c>
      <c r="C108" s="13">
        <v>195617.39</v>
      </c>
      <c r="D108" s="13">
        <v>0</v>
      </c>
      <c r="E108" s="13">
        <v>0</v>
      </c>
      <c r="F108" s="13">
        <v>6317.11</v>
      </c>
      <c r="G108" s="13">
        <f>F108-C108</f>
        <v>-189300.28000000003</v>
      </c>
      <c r="H108" s="13">
        <f>E108-F108</f>
        <v>-6317.11</v>
      </c>
      <c r="I108" s="14">
        <f>IF(ISERROR(F108/C108),0,F108/C108*100-100)</f>
        <v>-96.77068076616297</v>
      </c>
      <c r="J108" s="14">
        <f>IF(ISERROR(F108/E108),0,F108/E108*100)</f>
        <v>0</v>
      </c>
      <c r="K108" s="14">
        <f>IF(ISERROR(F108/D108),0,F108/D108*100)</f>
        <v>0</v>
      </c>
    </row>
    <row r="109" spans="1:11" ht="25.5">
      <c r="A109" s="20" t="s">
        <v>71</v>
      </c>
      <c r="B109" s="12" t="s">
        <v>72</v>
      </c>
      <c r="C109" s="13">
        <v>22793903.9</v>
      </c>
      <c r="D109" s="13">
        <v>0</v>
      </c>
      <c r="E109" s="13">
        <v>0</v>
      </c>
      <c r="F109" s="13">
        <v>21044568.94</v>
      </c>
      <c r="G109" s="13">
        <f>F109-C109</f>
        <v>-1749334.9599999972</v>
      </c>
      <c r="H109" s="13">
        <f>E109-F109</f>
        <v>-21044568.94</v>
      </c>
      <c r="I109" s="14">
        <f>IF(ISERROR(F109/C109),0,F109/C109*100-100)</f>
        <v>-7.67457372670593</v>
      </c>
      <c r="J109" s="14">
        <f>IF(ISERROR(F109/E109),0,F109/E109*100)</f>
        <v>0</v>
      </c>
      <c r="K109" s="14">
        <f>IF(ISERROR(F109/D109),0,F109/D109*100)</f>
        <v>0</v>
      </c>
    </row>
    <row r="110" spans="1:11" ht="25.5">
      <c r="A110" s="20" t="s">
        <v>73</v>
      </c>
      <c r="B110" s="12" t="s">
        <v>74</v>
      </c>
      <c r="C110" s="13">
        <v>526919.25</v>
      </c>
      <c r="D110" s="13">
        <v>0</v>
      </c>
      <c r="E110" s="13">
        <v>0</v>
      </c>
      <c r="F110" s="13">
        <v>504805.02</v>
      </c>
      <c r="G110" s="13">
        <f>F110-C110</f>
        <v>-22114.22999999998</v>
      </c>
      <c r="H110" s="13">
        <f>E110-F110</f>
        <v>-504805.02</v>
      </c>
      <c r="I110" s="14">
        <f>IF(ISERROR(F110/C110),0,F110/C110*100-100)</f>
        <v>-4.196891648957589</v>
      </c>
      <c r="J110" s="14">
        <f>IF(ISERROR(F110/E110),0,F110/E110*100)</f>
        <v>0</v>
      </c>
      <c r="K110" s="14">
        <f>IF(ISERROR(F110/D110),0,F110/D110*100)</f>
        <v>0</v>
      </c>
    </row>
    <row r="111" spans="1:11" ht="51">
      <c r="A111" s="20" t="s">
        <v>75</v>
      </c>
      <c r="B111" s="12" t="s">
        <v>76</v>
      </c>
      <c r="C111" s="13">
        <v>2762.08</v>
      </c>
      <c r="D111" s="13">
        <v>0</v>
      </c>
      <c r="E111" s="13">
        <v>0</v>
      </c>
      <c r="F111" s="13">
        <v>2745.62</v>
      </c>
      <c r="G111" s="13">
        <f>F111-C111</f>
        <v>-16.460000000000036</v>
      </c>
      <c r="H111" s="13">
        <f>E111-F111</f>
        <v>-2745.62</v>
      </c>
      <c r="I111" s="14">
        <f>IF(ISERROR(F111/C111),0,F111/C111*100-100)</f>
        <v>-0.595927706655857</v>
      </c>
      <c r="J111" s="14">
        <f>IF(ISERROR(F111/E111),0,F111/E111*100)</f>
        <v>0</v>
      </c>
      <c r="K111" s="14">
        <f>IF(ISERROR(F111/D111),0,F111/D111*100)</f>
        <v>0</v>
      </c>
    </row>
    <row r="112" spans="1:11" ht="12.75">
      <c r="A112" s="20" t="s">
        <v>77</v>
      </c>
      <c r="B112" s="12" t="s">
        <v>78</v>
      </c>
      <c r="C112" s="13">
        <v>9148977.24</v>
      </c>
      <c r="D112" s="13">
        <v>0</v>
      </c>
      <c r="E112" s="13">
        <v>0</v>
      </c>
      <c r="F112" s="13">
        <v>7951290.1</v>
      </c>
      <c r="G112" s="13">
        <f>F112-C112</f>
        <v>-1197687.1400000006</v>
      </c>
      <c r="H112" s="13">
        <f>E112-F112</f>
        <v>-7951290.1</v>
      </c>
      <c r="I112" s="14">
        <f>IF(ISERROR(F112/C112),0,F112/C112*100-100)</f>
        <v>-13.090940206558003</v>
      </c>
      <c r="J112" s="14">
        <f>IF(ISERROR(F112/E112),0,F112/E112*100)</f>
        <v>0</v>
      </c>
      <c r="K112" s="14">
        <f>IF(ISERROR(F112/D112),0,F112/D112*100)</f>
        <v>0</v>
      </c>
    </row>
    <row r="113" spans="1:11" ht="25.5">
      <c r="A113" s="19" t="s">
        <v>79</v>
      </c>
      <c r="B113" s="12" t="s">
        <v>80</v>
      </c>
      <c r="C113" s="13">
        <v>2374521.02</v>
      </c>
      <c r="D113" s="13">
        <v>0</v>
      </c>
      <c r="E113" s="13">
        <v>0</v>
      </c>
      <c r="F113" s="13">
        <v>2374662.58</v>
      </c>
      <c r="G113" s="13">
        <f>F113-C113</f>
        <v>141.56000000005588</v>
      </c>
      <c r="H113" s="13">
        <f>E113-F113</f>
        <v>-2374662.58</v>
      </c>
      <c r="I113" s="14">
        <f>IF(ISERROR(F113/C113),0,F113/C113*100-100)</f>
        <v>0.0059616233677246555</v>
      </c>
      <c r="J113" s="14">
        <f>IF(ISERROR(F113/E113),0,F113/E113*100)</f>
        <v>0</v>
      </c>
      <c r="K113" s="14">
        <f>IF(ISERROR(F113/D113),0,F113/D113*100)</f>
        <v>0</v>
      </c>
    </row>
    <row r="114" spans="1:11" ht="25.5">
      <c r="A114" s="20" t="s">
        <v>81</v>
      </c>
      <c r="B114" s="12" t="s">
        <v>82</v>
      </c>
      <c r="C114" s="13">
        <v>2371115</v>
      </c>
      <c r="D114" s="13">
        <v>0</v>
      </c>
      <c r="E114" s="13">
        <v>0</v>
      </c>
      <c r="F114" s="13">
        <v>2368404.72</v>
      </c>
      <c r="G114" s="13">
        <f>F114-C114</f>
        <v>-2710.279999999795</v>
      </c>
      <c r="H114" s="13">
        <f>E114-F114</f>
        <v>-2368404.72</v>
      </c>
      <c r="I114" s="14">
        <f>IF(ISERROR(F114/C114),0,F114/C114*100-100)</f>
        <v>-0.11430402996057865</v>
      </c>
      <c r="J114" s="14">
        <f>IF(ISERROR(F114/E114),0,F114/E114*100)</f>
        <v>0</v>
      </c>
      <c r="K114" s="14">
        <f>IF(ISERROR(F114/D114),0,F114/D114*100)</f>
        <v>0</v>
      </c>
    </row>
    <row r="115" spans="1:11" ht="12.75">
      <c r="A115" s="20" t="s">
        <v>83</v>
      </c>
      <c r="B115" s="12" t="s">
        <v>78</v>
      </c>
      <c r="C115" s="13">
        <v>3406.02</v>
      </c>
      <c r="D115" s="13">
        <v>0</v>
      </c>
      <c r="E115" s="13">
        <v>0</v>
      </c>
      <c r="F115" s="13">
        <v>6257.86</v>
      </c>
      <c r="G115" s="13">
        <f>F115-C115</f>
        <v>2851.8399999999997</v>
      </c>
      <c r="H115" s="13">
        <f>E115-F115</f>
        <v>-6257.86</v>
      </c>
      <c r="I115" s="14">
        <f>IF(ISERROR(F115/C115),0,F115/C115*100-100)</f>
        <v>83.72939677394731</v>
      </c>
      <c r="J115" s="14">
        <f>IF(ISERROR(F115/E115),0,F115/E115*100)</f>
        <v>0</v>
      </c>
      <c r="K115" s="14">
        <f>IF(ISERROR(F115/D115),0,F115/D115*100)</f>
        <v>0</v>
      </c>
    </row>
    <row r="116" spans="1:11" ht="25.5">
      <c r="A116" s="17" t="s">
        <v>84</v>
      </c>
      <c r="B116" s="12" t="s">
        <v>85</v>
      </c>
      <c r="C116" s="13">
        <v>461.29</v>
      </c>
      <c r="D116" s="13">
        <v>16105</v>
      </c>
      <c r="E116" s="13">
        <v>0</v>
      </c>
      <c r="F116" s="13">
        <v>525.57</v>
      </c>
      <c r="G116" s="13">
        <f>F116-C116</f>
        <v>64.28000000000003</v>
      </c>
      <c r="H116" s="13">
        <f>E116-F116</f>
        <v>-525.57</v>
      </c>
      <c r="I116" s="14">
        <f>IF(ISERROR(F116/C116),0,F116/C116*100-100)</f>
        <v>13.93483491946499</v>
      </c>
      <c r="J116" s="14">
        <f>IF(ISERROR(F116/E116),0,F116/E116*100)</f>
        <v>0</v>
      </c>
      <c r="K116" s="14">
        <f>IF(ISERROR(F116/D116),0,F116/D116*100)</f>
        <v>3.263396460726483</v>
      </c>
    </row>
    <row r="117" spans="1:11" ht="12.75">
      <c r="A117" s="17" t="s">
        <v>86</v>
      </c>
      <c r="B117" s="12" t="s">
        <v>87</v>
      </c>
      <c r="C117" s="13">
        <v>175353593.94</v>
      </c>
      <c r="D117" s="13">
        <v>506432761</v>
      </c>
      <c r="E117" s="13">
        <v>240329745</v>
      </c>
      <c r="F117" s="13">
        <v>269279403.29</v>
      </c>
      <c r="G117" s="13">
        <f>F117-C117</f>
        <v>93925809.35000002</v>
      </c>
      <c r="H117" s="13">
        <f>E117-F117</f>
        <v>-28949658.29000002</v>
      </c>
      <c r="I117" s="14">
        <f>IF(ISERROR(F117/C117),0,F117/C117*100-100)</f>
        <v>53.56366370348715</v>
      </c>
      <c r="J117" s="14">
        <f>IF(ISERROR(F117/E117),0,F117/E117*100)</f>
        <v>112.04580743428161</v>
      </c>
      <c r="K117" s="14">
        <f>IF(ISERROR(F117/D117),0,F117/D117*100)</f>
        <v>53.17179772459468</v>
      </c>
    </row>
    <row r="118" spans="1:11" ht="12.75">
      <c r="A118" s="18" t="s">
        <v>88</v>
      </c>
      <c r="B118" s="12" t="s">
        <v>89</v>
      </c>
      <c r="C118" s="13">
        <v>175305515.17</v>
      </c>
      <c r="D118" s="13">
        <v>217639966</v>
      </c>
      <c r="E118" s="13">
        <v>113420608</v>
      </c>
      <c r="F118" s="13">
        <v>234213326.02</v>
      </c>
      <c r="G118" s="13">
        <f>F118-C118</f>
        <v>58907810.850000024</v>
      </c>
      <c r="H118" s="13">
        <f>E118-F118</f>
        <v>-120792718.02000001</v>
      </c>
      <c r="I118" s="14">
        <f>IF(ISERROR(F118/C118),0,F118/C118*100-100)</f>
        <v>33.60294215095004</v>
      </c>
      <c r="J118" s="14">
        <f>IF(ISERROR(F118/E118),0,F118/E118*100)</f>
        <v>206.4997976558193</v>
      </c>
      <c r="K118" s="14">
        <f>IF(ISERROR(F118/D118),0,F118/D118*100)</f>
        <v>107.61503519992279</v>
      </c>
    </row>
    <row r="119" spans="1:11" ht="25.5">
      <c r="A119" s="19" t="s">
        <v>90</v>
      </c>
      <c r="B119" s="12" t="s">
        <v>91</v>
      </c>
      <c r="C119" s="13">
        <v>99596153.99</v>
      </c>
      <c r="D119" s="13">
        <v>0</v>
      </c>
      <c r="E119" s="13">
        <v>0</v>
      </c>
      <c r="F119" s="13">
        <v>126269779.08</v>
      </c>
      <c r="G119" s="13">
        <f>F119-C119</f>
        <v>26673625.090000004</v>
      </c>
      <c r="H119" s="13">
        <f>E119-F119</f>
        <v>-126269779.08</v>
      </c>
      <c r="I119" s="14">
        <f>IF(ISERROR(F119/C119),0,F119/C119*100-100)</f>
        <v>26.781782249019543</v>
      </c>
      <c r="J119" s="14">
        <f>IF(ISERROR(F119/E119),0,F119/E119*100)</f>
        <v>0</v>
      </c>
      <c r="K119" s="14">
        <f>IF(ISERROR(F119/D119),0,F119/D119*100)</f>
        <v>0</v>
      </c>
    </row>
    <row r="120" spans="1:11" ht="12.75">
      <c r="A120" s="19" t="s">
        <v>92</v>
      </c>
      <c r="B120" s="12" t="s">
        <v>93</v>
      </c>
      <c r="C120" s="13">
        <v>75709361.18</v>
      </c>
      <c r="D120" s="13">
        <v>217639966</v>
      </c>
      <c r="E120" s="13">
        <v>113420608</v>
      </c>
      <c r="F120" s="13">
        <v>107943546.94</v>
      </c>
      <c r="G120" s="13">
        <f>F120-C120</f>
        <v>32234185.75999999</v>
      </c>
      <c r="H120" s="13">
        <f>E120-F120</f>
        <v>5477061.060000002</v>
      </c>
      <c r="I120" s="14">
        <f>IF(ISERROR(F120/C120),0,F120/C120*100-100)</f>
        <v>42.576222091430395</v>
      </c>
      <c r="J120" s="14">
        <f>IF(ISERROR(F120/E120),0,F120/E120*100)</f>
        <v>95.17101772192933</v>
      </c>
      <c r="K120" s="14">
        <f>IF(ISERROR(F120/D120),0,F120/D120*100)</f>
        <v>49.597300038174055</v>
      </c>
    </row>
    <row r="121" spans="1:11" ht="12.75">
      <c r="A121" s="20" t="s">
        <v>94</v>
      </c>
      <c r="B121" s="12" t="s">
        <v>95</v>
      </c>
      <c r="C121" s="13">
        <v>74804912.5</v>
      </c>
      <c r="D121" s="13">
        <v>215471331</v>
      </c>
      <c r="E121" s="13">
        <v>112336288</v>
      </c>
      <c r="F121" s="13">
        <v>107034276.91</v>
      </c>
      <c r="G121" s="13">
        <f>F121-C121</f>
        <v>32229364.409999996</v>
      </c>
      <c r="H121" s="13">
        <f>E121-F121</f>
        <v>5302011.090000004</v>
      </c>
      <c r="I121" s="14">
        <f>IF(ISERROR(F121/C121),0,F121/C121*100-100)</f>
        <v>43.08455599089163</v>
      </c>
      <c r="J121" s="14">
        <f>IF(ISERROR(F121/E121),0,F121/E121*100)</f>
        <v>95.28023296443621</v>
      </c>
      <c r="K121" s="14">
        <f>IF(ISERROR(F121/D121),0,F121/D121*100)</f>
        <v>49.674486351968554</v>
      </c>
    </row>
    <row r="122" spans="1:11" ht="25.5">
      <c r="A122" s="21" t="s">
        <v>96</v>
      </c>
      <c r="B122" s="12" t="s">
        <v>97</v>
      </c>
      <c r="C122" s="13">
        <v>0</v>
      </c>
      <c r="D122" s="13">
        <v>40896008</v>
      </c>
      <c r="E122" s="13">
        <v>25205252</v>
      </c>
      <c r="F122" s="13">
        <v>21010816.81</v>
      </c>
      <c r="G122" s="13">
        <f>F122-C122</f>
        <v>21010816.81</v>
      </c>
      <c r="H122" s="13">
        <f>E122-F122</f>
        <v>4194435.190000001</v>
      </c>
      <c r="I122" s="14">
        <f>IF(ISERROR(F122/C122),0,F122/C122*100-100)</f>
        <v>0</v>
      </c>
      <c r="J122" s="14">
        <f>IF(ISERROR(F122/E122),0,F122/E122*100)</f>
        <v>83.35888413256095</v>
      </c>
      <c r="K122" s="14">
        <f>IF(ISERROR(F122/D122),0,F122/D122*100)</f>
        <v>51.376204763066355</v>
      </c>
    </row>
    <row r="123" spans="1:11" ht="25.5">
      <c r="A123" s="21" t="s">
        <v>98</v>
      </c>
      <c r="B123" s="12" t="s">
        <v>99</v>
      </c>
      <c r="C123" s="13">
        <v>1834655.52</v>
      </c>
      <c r="D123" s="13">
        <v>5804118</v>
      </c>
      <c r="E123" s="13">
        <v>2902062</v>
      </c>
      <c r="F123" s="13">
        <v>2163184.93</v>
      </c>
      <c r="G123" s="13">
        <f>F123-C123</f>
        <v>328529.41000000015</v>
      </c>
      <c r="H123" s="13">
        <f>E123-F123</f>
        <v>738877.0699999998</v>
      </c>
      <c r="I123" s="14">
        <f>IF(ISERROR(F123/C123),0,F123/C123*100-100)</f>
        <v>17.90687169436582</v>
      </c>
      <c r="J123" s="14">
        <f>IF(ISERROR(F123/E123),0,F123/E123*100)</f>
        <v>74.53958357884842</v>
      </c>
      <c r="K123" s="14">
        <f>IF(ISERROR(F123/D123),0,F123/D123*100)</f>
        <v>37.26983031702664</v>
      </c>
    </row>
    <row r="124" spans="1:11" ht="25.5">
      <c r="A124" s="21" t="s">
        <v>100</v>
      </c>
      <c r="B124" s="12" t="s">
        <v>101</v>
      </c>
      <c r="C124" s="13">
        <v>61009265.44</v>
      </c>
      <c r="D124" s="13">
        <v>141999235</v>
      </c>
      <c r="E124" s="13">
        <v>70999620</v>
      </c>
      <c r="F124" s="13">
        <v>70999620</v>
      </c>
      <c r="G124" s="13">
        <f>F124-C124</f>
        <v>9990354.560000002</v>
      </c>
      <c r="H124" s="13">
        <f>E124-F124</f>
        <v>0</v>
      </c>
      <c r="I124" s="14">
        <f>IF(ISERROR(F124/C124),0,F124/C124*100-100)</f>
        <v>16.37514316546735</v>
      </c>
      <c r="J124" s="14">
        <f>IF(ISERROR(F124/E124),0,F124/E124*100)</f>
        <v>100</v>
      </c>
      <c r="K124" s="14">
        <f>IF(ISERROR(F124/D124),0,F124/D124*100)</f>
        <v>50.000001760572864</v>
      </c>
    </row>
    <row r="125" spans="1:11" ht="25.5">
      <c r="A125" s="21" t="s">
        <v>102</v>
      </c>
      <c r="B125" s="12" t="s">
        <v>103</v>
      </c>
      <c r="C125" s="13">
        <v>71164</v>
      </c>
      <c r="D125" s="13">
        <v>233625</v>
      </c>
      <c r="E125" s="13">
        <v>116808</v>
      </c>
      <c r="F125" s="13">
        <v>62444.43</v>
      </c>
      <c r="G125" s="13">
        <f>F125-C125</f>
        <v>-8719.57</v>
      </c>
      <c r="H125" s="13">
        <f>E125-F125</f>
        <v>54363.57</v>
      </c>
      <c r="I125" s="14">
        <f>IF(ISERROR(F125/C125),0,F125/C125*100-100)</f>
        <v>-12.252782305660176</v>
      </c>
      <c r="J125" s="14">
        <f>IF(ISERROR(F125/E125),0,F125/E125*100)</f>
        <v>53.459035340045205</v>
      </c>
      <c r="K125" s="14">
        <f>IF(ISERROR(F125/D125),0,F125/D125*100)</f>
        <v>26.728487961476727</v>
      </c>
    </row>
    <row r="126" spans="1:11" ht="25.5">
      <c r="A126" s="21" t="s">
        <v>104</v>
      </c>
      <c r="B126" s="12" t="s">
        <v>105</v>
      </c>
      <c r="C126" s="13">
        <v>2660217.54</v>
      </c>
      <c r="D126" s="13">
        <v>6717871</v>
      </c>
      <c r="E126" s="13">
        <v>3358938</v>
      </c>
      <c r="F126" s="13">
        <v>3044602.74</v>
      </c>
      <c r="G126" s="13">
        <f>F126-C126</f>
        <v>384385.2000000002</v>
      </c>
      <c r="H126" s="13">
        <f>E126-F126</f>
        <v>314335.2599999998</v>
      </c>
      <c r="I126" s="14">
        <f>IF(ISERROR(F126/C126),0,F126/C126*100-100)</f>
        <v>14.449389729232436</v>
      </c>
      <c r="J126" s="14">
        <f>IF(ISERROR(F126/E126),0,F126/E126*100)</f>
        <v>90.64182607717083</v>
      </c>
      <c r="K126" s="14">
        <f>IF(ISERROR(F126/D126),0,F126/D126*100)</f>
        <v>45.32094677018954</v>
      </c>
    </row>
    <row r="127" spans="1:11" ht="25.5">
      <c r="A127" s="21" t="s">
        <v>106</v>
      </c>
      <c r="B127" s="12" t="s">
        <v>107</v>
      </c>
      <c r="C127" s="13">
        <v>6633322</v>
      </c>
      <c r="D127" s="13">
        <v>14036860</v>
      </c>
      <c r="E127" s="13">
        <v>6907505</v>
      </c>
      <c r="F127" s="13">
        <v>6907505</v>
      </c>
      <c r="G127" s="13">
        <f>F127-C127</f>
        <v>274183</v>
      </c>
      <c r="H127" s="13">
        <f>E127-F127</f>
        <v>0</v>
      </c>
      <c r="I127" s="14">
        <f>IF(ISERROR(F127/C127),0,F127/C127*100-100)</f>
        <v>4.133419122424641</v>
      </c>
      <c r="J127" s="14">
        <f>IF(ISERROR(F127/E127),0,F127/E127*100)</f>
        <v>100</v>
      </c>
      <c r="K127" s="14">
        <f>IF(ISERROR(F127/D127),0,F127/D127*100)</f>
        <v>49.20975916266174</v>
      </c>
    </row>
    <row r="128" spans="1:11" ht="25.5">
      <c r="A128" s="21" t="s">
        <v>108</v>
      </c>
      <c r="B128" s="12" t="s">
        <v>109</v>
      </c>
      <c r="C128" s="13">
        <v>496552</v>
      </c>
      <c r="D128" s="13">
        <v>1238780</v>
      </c>
      <c r="E128" s="13">
        <v>609600</v>
      </c>
      <c r="F128" s="13">
        <v>609600</v>
      </c>
      <c r="G128" s="13">
        <f>F128-C128</f>
        <v>113048</v>
      </c>
      <c r="H128" s="13">
        <f>E128-F128</f>
        <v>0</v>
      </c>
      <c r="I128" s="14">
        <f>IF(ISERROR(F128/C128),0,F128/C128*100-100)</f>
        <v>22.76659846300086</v>
      </c>
      <c r="J128" s="14">
        <f>IF(ISERROR(F128/E128),0,F128/E128*100)</f>
        <v>100</v>
      </c>
      <c r="K128" s="14">
        <f>IF(ISERROR(F128/D128),0,F128/D128*100)</f>
        <v>49.2097063239639</v>
      </c>
    </row>
    <row r="129" spans="1:11" ht="25.5">
      <c r="A129" s="21" t="s">
        <v>110</v>
      </c>
      <c r="B129" s="12" t="s">
        <v>111</v>
      </c>
      <c r="C129" s="13">
        <v>143982</v>
      </c>
      <c r="D129" s="13">
        <v>398391</v>
      </c>
      <c r="E129" s="13">
        <v>196049</v>
      </c>
      <c r="F129" s="13">
        <v>196049</v>
      </c>
      <c r="G129" s="13">
        <f>F129-C129</f>
        <v>52067</v>
      </c>
      <c r="H129" s="13">
        <f>E129-F129</f>
        <v>0</v>
      </c>
      <c r="I129" s="14">
        <f>IF(ISERROR(F129/C129),0,F129/C129*100-100)</f>
        <v>36.16215915878374</v>
      </c>
      <c r="J129" s="14">
        <f>IF(ISERROR(F129/E129),0,F129/E129*100)</f>
        <v>100</v>
      </c>
      <c r="K129" s="14">
        <f>IF(ISERROR(F129/D129),0,F129/D129*100)</f>
        <v>49.21019802154165</v>
      </c>
    </row>
    <row r="130" spans="1:11" ht="25.5">
      <c r="A130" s="21" t="s">
        <v>112</v>
      </c>
      <c r="B130" s="12" t="s">
        <v>113</v>
      </c>
      <c r="C130" s="13">
        <v>1955754</v>
      </c>
      <c r="D130" s="13">
        <v>4146443</v>
      </c>
      <c r="E130" s="13">
        <v>2040454</v>
      </c>
      <c r="F130" s="13">
        <v>2040454</v>
      </c>
      <c r="G130" s="13">
        <f>F130-C130</f>
        <v>84700</v>
      </c>
      <c r="H130" s="13">
        <f>E130-F130</f>
        <v>0</v>
      </c>
      <c r="I130" s="14">
        <f>IF(ISERROR(F130/C130),0,F130/C130*100-100)</f>
        <v>4.33081052115962</v>
      </c>
      <c r="J130" s="14">
        <f>IF(ISERROR(F130/E130),0,F130/E130*100)</f>
        <v>100</v>
      </c>
      <c r="K130" s="14">
        <f>IF(ISERROR(F130/D130),0,F130/D130*100)</f>
        <v>49.20974435196625</v>
      </c>
    </row>
    <row r="131" spans="1:11" ht="12.75">
      <c r="A131" s="20" t="s">
        <v>114</v>
      </c>
      <c r="B131" s="12" t="s">
        <v>115</v>
      </c>
      <c r="C131" s="13">
        <v>904448.68</v>
      </c>
      <c r="D131" s="13">
        <v>2168635</v>
      </c>
      <c r="E131" s="13">
        <v>1084320</v>
      </c>
      <c r="F131" s="13">
        <v>909270.03</v>
      </c>
      <c r="G131" s="13">
        <f>F131-C131</f>
        <v>4821.349999999977</v>
      </c>
      <c r="H131" s="13">
        <f>E131-F131</f>
        <v>175049.96999999997</v>
      </c>
      <c r="I131" s="14">
        <f>IF(ISERROR(F131/C131),0,F131/C131*100-100)</f>
        <v>0.5330705994285978</v>
      </c>
      <c r="J131" s="14">
        <f>IF(ISERROR(F131/E131),0,F131/E131*100)</f>
        <v>83.85624446657813</v>
      </c>
      <c r="K131" s="14">
        <f>IF(ISERROR(F131/D131),0,F131/D131*100)</f>
        <v>41.928218902673805</v>
      </c>
    </row>
    <row r="132" spans="1:11" ht="12.75">
      <c r="A132" s="11" t="s">
        <v>116</v>
      </c>
      <c r="B132" s="12" t="s">
        <v>117</v>
      </c>
      <c r="C132" s="13">
        <v>1562429199.69</v>
      </c>
      <c r="D132" s="13">
        <v>3425071291</v>
      </c>
      <c r="E132" s="13">
        <v>1701780407</v>
      </c>
      <c r="F132" s="13">
        <v>1708514968.32</v>
      </c>
      <c r="G132" s="13">
        <f>F132-C132</f>
        <v>146085768.62999988</v>
      </c>
      <c r="H132" s="13">
        <f>E132-F132</f>
        <v>-6734561.319999933</v>
      </c>
      <c r="I132" s="14">
        <f>IF(ISERROR(F132/C132),0,F132/C132*100-100)</f>
        <v>9.349912857426418</v>
      </c>
      <c r="J132" s="14">
        <f>IF(ISERROR(F132/E132),0,F132/E132*100)</f>
        <v>100.39573621204583</v>
      </c>
      <c r="K132" s="14">
        <f>IF(ISERROR(F132/D132),0,F132/D132*100)</f>
        <v>49.88261040899893</v>
      </c>
    </row>
    <row r="133" spans="1:11" ht="12.75">
      <c r="A133" s="17" t="s">
        <v>28</v>
      </c>
      <c r="B133" s="12" t="s">
        <v>118</v>
      </c>
      <c r="C133" s="13">
        <v>1561728019.91</v>
      </c>
      <c r="D133" s="13">
        <v>3422963415</v>
      </c>
      <c r="E133" s="13">
        <v>1701145573</v>
      </c>
      <c r="F133" s="13">
        <v>1708096808.29</v>
      </c>
      <c r="G133" s="13">
        <f>F133-C133</f>
        <v>146368788.37999988</v>
      </c>
      <c r="H133" s="13">
        <f>E133-F133</f>
        <v>-6951235.289999962</v>
      </c>
      <c r="I133" s="14">
        <f>IF(ISERROR(F133/C133),0,F133/C133*100-100)</f>
        <v>9.372232969760958</v>
      </c>
      <c r="J133" s="14">
        <f>IF(ISERROR(F133/E133),0,F133/E133*100)</f>
        <v>100.40862083764775</v>
      </c>
      <c r="K133" s="14">
        <f>IF(ISERROR(F133/D133),0,F133/D133*100)</f>
        <v>49.901112024885606</v>
      </c>
    </row>
    <row r="134" spans="1:11" ht="12.75">
      <c r="A134" s="18" t="s">
        <v>119</v>
      </c>
      <c r="B134" s="12" t="s">
        <v>120</v>
      </c>
      <c r="C134" s="13">
        <v>9959790.39</v>
      </c>
      <c r="D134" s="13">
        <v>22697678</v>
      </c>
      <c r="E134" s="13">
        <v>11480511</v>
      </c>
      <c r="F134" s="13">
        <v>10905726.7</v>
      </c>
      <c r="G134" s="13">
        <f>F134-C134</f>
        <v>945936.3099999987</v>
      </c>
      <c r="H134" s="13">
        <f>E134-F134</f>
        <v>574784.3000000007</v>
      </c>
      <c r="I134" s="14">
        <f>IF(ISERROR(F134/C134),0,F134/C134*100-100)</f>
        <v>9.497552387746566</v>
      </c>
      <c r="J134" s="14">
        <f>IF(ISERROR(F134/E134),0,F134/E134*100)</f>
        <v>94.99339097362477</v>
      </c>
      <c r="K134" s="14">
        <f>IF(ISERROR(F134/D134),0,F134/D134*100)</f>
        <v>48.047763740414325</v>
      </c>
    </row>
    <row r="135" spans="1:11" ht="12.75">
      <c r="A135" s="19" t="s">
        <v>121</v>
      </c>
      <c r="B135" s="12" t="s">
        <v>122</v>
      </c>
      <c r="C135" s="13">
        <v>7108275.6</v>
      </c>
      <c r="D135" s="13">
        <v>16687108</v>
      </c>
      <c r="E135" s="13">
        <v>8491703</v>
      </c>
      <c r="F135" s="13">
        <v>7846923.61</v>
      </c>
      <c r="G135" s="13">
        <f>F135-C135</f>
        <v>738648.0100000007</v>
      </c>
      <c r="H135" s="13">
        <f>E135-F135</f>
        <v>644779.3899999997</v>
      </c>
      <c r="I135" s="14">
        <f>IF(ISERROR(F135/C135),0,F135/C135*100-100)</f>
        <v>10.391381138908002</v>
      </c>
      <c r="J135" s="14">
        <f>IF(ISERROR(F135/E135),0,F135/E135*100)</f>
        <v>92.40694840599112</v>
      </c>
      <c r="K135" s="14">
        <f>IF(ISERROR(F135/D135),0,F135/D135*100)</f>
        <v>47.02386782658805</v>
      </c>
    </row>
    <row r="136" spans="1:11" ht="12.75">
      <c r="A136" s="19" t="s">
        <v>123</v>
      </c>
      <c r="B136" s="12" t="s">
        <v>124</v>
      </c>
      <c r="C136" s="13">
        <v>2851514.79</v>
      </c>
      <c r="D136" s="13">
        <v>6010570</v>
      </c>
      <c r="E136" s="13">
        <v>2988808</v>
      </c>
      <c r="F136" s="13">
        <v>3058803.09</v>
      </c>
      <c r="G136" s="13">
        <f>F136-C136</f>
        <v>207288.2999999998</v>
      </c>
      <c r="H136" s="13">
        <f>E136-F136</f>
        <v>-69995.08999999985</v>
      </c>
      <c r="I136" s="14">
        <f>IF(ISERROR(F136/C136),0,F136/C136*100-100)</f>
        <v>7.26940995455962</v>
      </c>
      <c r="J136" s="14">
        <f>IF(ISERROR(F136/E136),0,F136/E136*100)</f>
        <v>102.3419065393294</v>
      </c>
      <c r="K136" s="14">
        <f>IF(ISERROR(F136/D136),0,F136/D136*100)</f>
        <v>50.89039957940761</v>
      </c>
    </row>
    <row r="137" spans="1:11" ht="12.75">
      <c r="A137" s="18" t="s">
        <v>30</v>
      </c>
      <c r="B137" s="12" t="s">
        <v>125</v>
      </c>
      <c r="C137" s="13">
        <v>1473526011.16</v>
      </c>
      <c r="D137" s="13">
        <v>3176675605</v>
      </c>
      <c r="E137" s="13">
        <v>1571847353</v>
      </c>
      <c r="F137" s="13">
        <v>1585417772.03</v>
      </c>
      <c r="G137" s="13">
        <f>F137-C137</f>
        <v>111891760.86999989</v>
      </c>
      <c r="H137" s="13">
        <f>E137-F137</f>
        <v>-13570419.029999971</v>
      </c>
      <c r="I137" s="14">
        <f>IF(ISERROR(F137/C137),0,F137/C137*100-100)</f>
        <v>7.5934703576705544</v>
      </c>
      <c r="J137" s="14">
        <f>IF(ISERROR(F137/E137),0,F137/E137*100)</f>
        <v>100.86334204171288</v>
      </c>
      <c r="K137" s="14">
        <f>IF(ISERROR(F137/D137),0,F137/D137*100)</f>
        <v>49.908079047624376</v>
      </c>
    </row>
    <row r="138" spans="1:11" ht="12.75">
      <c r="A138" s="19" t="s">
        <v>126</v>
      </c>
      <c r="B138" s="12" t="s">
        <v>127</v>
      </c>
      <c r="C138" s="13">
        <v>630194.06</v>
      </c>
      <c r="D138" s="13">
        <v>2172744</v>
      </c>
      <c r="E138" s="13">
        <v>493239</v>
      </c>
      <c r="F138" s="13">
        <v>257869.12</v>
      </c>
      <c r="G138" s="13">
        <f>F138-C138</f>
        <v>-372324.94000000006</v>
      </c>
      <c r="H138" s="13">
        <f>E138-F138</f>
        <v>235369.88</v>
      </c>
      <c r="I138" s="14">
        <f>IF(ISERROR(F138/C138),0,F138/C138*100-100)</f>
        <v>-59.08099800242484</v>
      </c>
      <c r="J138" s="14">
        <f>IF(ISERROR(F138/E138),0,F138/E138*100)</f>
        <v>52.28076449753568</v>
      </c>
      <c r="K138" s="14">
        <f>IF(ISERROR(F138/D138),0,F138/D138*100)</f>
        <v>11.8683618502686</v>
      </c>
    </row>
    <row r="139" spans="1:11" ht="12.75">
      <c r="A139" s="19" t="s">
        <v>128</v>
      </c>
      <c r="B139" s="12" t="s">
        <v>129</v>
      </c>
      <c r="C139" s="13">
        <v>1472895817.1</v>
      </c>
      <c r="D139" s="13">
        <v>3174502861</v>
      </c>
      <c r="E139" s="13">
        <v>1571354114</v>
      </c>
      <c r="F139" s="13">
        <v>1585159902.91</v>
      </c>
      <c r="G139" s="13">
        <f>F139-C139</f>
        <v>112264085.81000018</v>
      </c>
      <c r="H139" s="13">
        <f>E139-F139</f>
        <v>-13805788.910000086</v>
      </c>
      <c r="I139" s="14">
        <f>IF(ISERROR(F139/C139),0,F139/C139*100-100)</f>
        <v>7.621997734438409</v>
      </c>
      <c r="J139" s="14">
        <f>IF(ISERROR(F139/E139),0,F139/E139*100)</f>
        <v>100.87859183280186</v>
      </c>
      <c r="K139" s="14">
        <f>IF(ISERROR(F139/D139),0,F139/D139*100)</f>
        <v>49.9341147990227</v>
      </c>
    </row>
    <row r="140" spans="1:11" ht="25.5">
      <c r="A140" s="18" t="s">
        <v>130</v>
      </c>
      <c r="B140" s="12" t="s">
        <v>131</v>
      </c>
      <c r="C140" s="13">
        <v>20534.39</v>
      </c>
      <c r="D140" s="13">
        <v>20859</v>
      </c>
      <c r="E140" s="13">
        <v>20859</v>
      </c>
      <c r="F140" s="13">
        <v>19724.16</v>
      </c>
      <c r="G140" s="13">
        <f>F140-C140</f>
        <v>-810.2299999999996</v>
      </c>
      <c r="H140" s="13">
        <f>E140-F140</f>
        <v>1134.8400000000001</v>
      </c>
      <c r="I140" s="14">
        <f>IF(ISERROR(F140/C140),0,F140/C140*100-100)</f>
        <v>-3.945722273707659</v>
      </c>
      <c r="J140" s="14">
        <f>IF(ISERROR(F140/E140),0,F140/E140*100)</f>
        <v>94.5594707320581</v>
      </c>
      <c r="K140" s="14">
        <f>IF(ISERROR(F140/D140),0,F140/D140*100)</f>
        <v>94.5594707320581</v>
      </c>
    </row>
    <row r="141" spans="1:11" ht="12.75">
      <c r="A141" s="19" t="s">
        <v>132</v>
      </c>
      <c r="B141" s="12" t="s">
        <v>133</v>
      </c>
      <c r="C141" s="13">
        <v>20534.39</v>
      </c>
      <c r="D141" s="13">
        <v>20859</v>
      </c>
      <c r="E141" s="13">
        <v>20859</v>
      </c>
      <c r="F141" s="13">
        <v>19724.16</v>
      </c>
      <c r="G141" s="13">
        <f>F141-C141</f>
        <v>-810.2299999999996</v>
      </c>
      <c r="H141" s="13">
        <f>E141-F141</f>
        <v>1134.8400000000001</v>
      </c>
      <c r="I141" s="14">
        <f>IF(ISERROR(F141/C141),0,F141/C141*100-100)</f>
        <v>-3.945722273707659</v>
      </c>
      <c r="J141" s="14">
        <f>IF(ISERROR(F141/E141),0,F141/E141*100)</f>
        <v>94.5594707320581</v>
      </c>
      <c r="K141" s="14">
        <f>IF(ISERROR(F141/D141),0,F141/D141*100)</f>
        <v>94.5594707320581</v>
      </c>
    </row>
    <row r="142" spans="1:11" ht="25.5">
      <c r="A142" s="18" t="s">
        <v>134</v>
      </c>
      <c r="B142" s="12" t="s">
        <v>135</v>
      </c>
      <c r="C142" s="13">
        <v>78221683.97</v>
      </c>
      <c r="D142" s="13">
        <v>223569273</v>
      </c>
      <c r="E142" s="13">
        <v>117796850</v>
      </c>
      <c r="F142" s="13">
        <v>111753585.4</v>
      </c>
      <c r="G142" s="13">
        <f>F142-C142</f>
        <v>33531901.430000007</v>
      </c>
      <c r="H142" s="13">
        <f>E142-F142</f>
        <v>6043264.599999994</v>
      </c>
      <c r="I142" s="14">
        <f>IF(ISERROR(F142/C142),0,F142/C142*100-100)</f>
        <v>42.86778259959266</v>
      </c>
      <c r="J142" s="14">
        <f>IF(ISERROR(F142/E142),0,F142/E142*100)</f>
        <v>94.8697570435882</v>
      </c>
      <c r="K142" s="14">
        <f>IF(ISERROR(F142/D142),0,F142/D142*100)</f>
        <v>49.986111195164106</v>
      </c>
    </row>
    <row r="143" spans="1:11" ht="12.75">
      <c r="A143" s="19" t="s">
        <v>136</v>
      </c>
      <c r="B143" s="12" t="s">
        <v>137</v>
      </c>
      <c r="C143" s="13">
        <v>75709361.18</v>
      </c>
      <c r="D143" s="13">
        <v>217654966</v>
      </c>
      <c r="E143" s="13">
        <v>113420608</v>
      </c>
      <c r="F143" s="13">
        <v>107943546.94</v>
      </c>
      <c r="G143" s="13">
        <f>F143-C143</f>
        <v>32234185.75999999</v>
      </c>
      <c r="H143" s="13">
        <f>E143-F143</f>
        <v>5477061.060000002</v>
      </c>
      <c r="I143" s="14">
        <f>IF(ISERROR(F143/C143),0,F143/C143*100-100)</f>
        <v>42.576222091430395</v>
      </c>
      <c r="J143" s="14">
        <f>IF(ISERROR(F143/E143),0,F143/E143*100)</f>
        <v>95.17101772192933</v>
      </c>
      <c r="K143" s="14">
        <f>IF(ISERROR(F143/D143),0,F143/D143*100)</f>
        <v>49.59388197005347</v>
      </c>
    </row>
    <row r="144" spans="1:11" ht="25.5">
      <c r="A144" s="20" t="s">
        <v>138</v>
      </c>
      <c r="B144" s="12" t="s">
        <v>139</v>
      </c>
      <c r="C144" s="13">
        <v>0</v>
      </c>
      <c r="D144" s="13">
        <v>15000</v>
      </c>
      <c r="E144" s="13">
        <v>0</v>
      </c>
      <c r="F144" s="13">
        <v>0</v>
      </c>
      <c r="G144" s="13">
        <f>F144-C144</f>
        <v>0</v>
      </c>
      <c r="H144" s="13">
        <f>E144-F144</f>
        <v>0</v>
      </c>
      <c r="I144" s="14">
        <f>IF(ISERROR(F144/C144),0,F144/C144*100-100)</f>
        <v>0</v>
      </c>
      <c r="J144" s="14">
        <f>IF(ISERROR(F144/E144),0,F144/E144*100)</f>
        <v>0</v>
      </c>
      <c r="K144" s="14">
        <f>IF(ISERROR(F144/D144),0,F144/D144*100)</f>
        <v>0</v>
      </c>
    </row>
    <row r="145" spans="1:11" ht="25.5">
      <c r="A145" s="20" t="s">
        <v>140</v>
      </c>
      <c r="B145" s="12" t="s">
        <v>141</v>
      </c>
      <c r="C145" s="13">
        <v>75709361.18</v>
      </c>
      <c r="D145" s="13">
        <v>217639966</v>
      </c>
      <c r="E145" s="13">
        <v>113420608</v>
      </c>
      <c r="F145" s="13">
        <v>107943546.94</v>
      </c>
      <c r="G145" s="13">
        <f>F145-C145</f>
        <v>32234185.75999999</v>
      </c>
      <c r="H145" s="13">
        <f>E145-F145</f>
        <v>5477061.060000002</v>
      </c>
      <c r="I145" s="14">
        <f>IF(ISERROR(F145/C145),0,F145/C145*100-100)</f>
        <v>42.576222091430395</v>
      </c>
      <c r="J145" s="14">
        <f>IF(ISERROR(F145/E145),0,F145/E145*100)</f>
        <v>95.17101772192933</v>
      </c>
      <c r="K145" s="14">
        <f>IF(ISERROR(F145/D145),0,F145/D145*100)</f>
        <v>49.597300038174055</v>
      </c>
    </row>
    <row r="146" spans="1:11" ht="25.5">
      <c r="A146" s="19" t="s">
        <v>142</v>
      </c>
      <c r="B146" s="12" t="s">
        <v>143</v>
      </c>
      <c r="C146" s="13">
        <v>2512322.79</v>
      </c>
      <c r="D146" s="13">
        <v>5914307</v>
      </c>
      <c r="E146" s="13">
        <v>4376242</v>
      </c>
      <c r="F146" s="13">
        <v>3810038.46</v>
      </c>
      <c r="G146" s="13">
        <f>F146-C146</f>
        <v>1297715.67</v>
      </c>
      <c r="H146" s="13">
        <f>E146-F146</f>
        <v>566203.54</v>
      </c>
      <c r="I146" s="14">
        <f>IF(ISERROR(F146/C146),0,F146/C146*100-100)</f>
        <v>51.65401815265943</v>
      </c>
      <c r="J146" s="14">
        <f>IF(ISERROR(F146/E146),0,F146/E146*100)</f>
        <v>87.061877748077</v>
      </c>
      <c r="K146" s="14">
        <f>IF(ISERROR(F146/D146),0,F146/D146*100)</f>
        <v>64.4207082926199</v>
      </c>
    </row>
    <row r="147" spans="1:11" ht="12.75">
      <c r="A147" s="17" t="s">
        <v>57</v>
      </c>
      <c r="B147" s="12" t="s">
        <v>144</v>
      </c>
      <c r="C147" s="13">
        <v>701179.78</v>
      </c>
      <c r="D147" s="13">
        <v>2107876</v>
      </c>
      <c r="E147" s="13">
        <v>634834</v>
      </c>
      <c r="F147" s="13">
        <v>418160.03</v>
      </c>
      <c r="G147" s="13">
        <f>F147-C147</f>
        <v>-283019.75</v>
      </c>
      <c r="H147" s="13">
        <f>E147-F147</f>
        <v>216673.96999999997</v>
      </c>
      <c r="I147" s="14">
        <f>IF(ISERROR(F147/C147),0,F147/C147*100-100)</f>
        <v>-40.36336444271112</v>
      </c>
      <c r="J147" s="14">
        <f>IF(ISERROR(F147/E147),0,F147/E147*100)</f>
        <v>65.86919257632704</v>
      </c>
      <c r="K147" s="14">
        <f>IF(ISERROR(F147/D147),0,F147/D147*100)</f>
        <v>19.837980507392277</v>
      </c>
    </row>
    <row r="148" spans="1:11" ht="12.75">
      <c r="A148" s="18" t="s">
        <v>145</v>
      </c>
      <c r="B148" s="12" t="s">
        <v>146</v>
      </c>
      <c r="C148" s="13">
        <v>701179.78</v>
      </c>
      <c r="D148" s="13">
        <v>2107876</v>
      </c>
      <c r="E148" s="13">
        <v>634834</v>
      </c>
      <c r="F148" s="13">
        <v>418160.03</v>
      </c>
      <c r="G148" s="13">
        <f>F148-C148</f>
        <v>-283019.75</v>
      </c>
      <c r="H148" s="13">
        <f>E148-F148</f>
        <v>216673.96999999997</v>
      </c>
      <c r="I148" s="14">
        <f>IF(ISERROR(F148/C148),0,F148/C148*100-100)</f>
        <v>-40.36336444271112</v>
      </c>
      <c r="J148" s="14">
        <f>IF(ISERROR(F148/E148),0,F148/E148*100)</f>
        <v>65.86919257632704</v>
      </c>
      <c r="K148" s="14">
        <f>IF(ISERROR(F148/D148),0,F148/D148*100)</f>
        <v>19.837980507392277</v>
      </c>
    </row>
    <row r="149" spans="1:11" ht="12.75">
      <c r="A149" s="11"/>
      <c r="B149" s="12" t="s">
        <v>147</v>
      </c>
      <c r="C149" s="13">
        <v>-44601483.72</v>
      </c>
      <c r="D149" s="13">
        <v>-21441464</v>
      </c>
      <c r="E149" s="13">
        <v>-96194026</v>
      </c>
      <c r="F149" s="13">
        <v>-85891848.59</v>
      </c>
      <c r="G149" s="13">
        <f>F149-C149</f>
        <v>-41290364.870000005</v>
      </c>
      <c r="H149" s="13">
        <f>E149-F149</f>
        <v>-10302177.409999996</v>
      </c>
      <c r="I149" s="14">
        <f>IF(ISERROR(F149/C149),0,F149/C149*100-100)</f>
        <v>92.57621367309977</v>
      </c>
      <c r="J149" s="14">
        <f>IF(ISERROR(F149/E149),0,F149/E149*100)</f>
        <v>89.29021079749798</v>
      </c>
      <c r="K149" s="14">
        <f>IF(ISERROR(F149/D149),0,F149/D149*100)</f>
        <v>400.58761188135287</v>
      </c>
    </row>
    <row r="150" spans="1:11" ht="12.75">
      <c r="A150" s="11" t="s">
        <v>148</v>
      </c>
      <c r="B150" s="12" t="s">
        <v>149</v>
      </c>
      <c r="C150" s="13">
        <v>44601483.72</v>
      </c>
      <c r="D150" s="13">
        <v>21441464</v>
      </c>
      <c r="E150" s="13">
        <v>96194026</v>
      </c>
      <c r="F150" s="13">
        <v>85891848.59</v>
      </c>
      <c r="G150" s="13">
        <f>F150-C150</f>
        <v>41290364.870000005</v>
      </c>
      <c r="H150" s="13">
        <f>E150-F150</f>
        <v>10302177.409999996</v>
      </c>
      <c r="I150" s="14">
        <f>IF(ISERROR(F150/C150),0,F150/C150*100-100)</f>
        <v>92.57621367309977</v>
      </c>
      <c r="J150" s="14">
        <f>IF(ISERROR(F150/E150),0,F150/E150*100)</f>
        <v>89.29021079749798</v>
      </c>
      <c r="K150" s="14">
        <f>IF(ISERROR(F150/D150),0,F150/D150*100)</f>
        <v>400.58761188135287</v>
      </c>
    </row>
    <row r="151" spans="1:11" ht="12.75">
      <c r="A151" s="17" t="s">
        <v>150</v>
      </c>
      <c r="B151" s="12" t="s">
        <v>151</v>
      </c>
      <c r="C151" s="13">
        <v>44601483.72</v>
      </c>
      <c r="D151" s="13">
        <v>21441464</v>
      </c>
      <c r="E151" s="13">
        <v>96194026</v>
      </c>
      <c r="F151" s="13">
        <v>85891848.59</v>
      </c>
      <c r="G151" s="13">
        <f>F151-C151</f>
        <v>41290364.870000005</v>
      </c>
      <c r="H151" s="13">
        <f>E151-F151</f>
        <v>10302177.409999996</v>
      </c>
      <c r="I151" s="14">
        <f>IF(ISERROR(F151/C151),0,F151/C151*100-100)</f>
        <v>92.57621367309977</v>
      </c>
      <c r="J151" s="14">
        <f>IF(ISERROR(F151/E151),0,F151/E151*100)</f>
        <v>89.29021079749798</v>
      </c>
      <c r="K151" s="14">
        <f>IF(ISERROR(F151/D151),0,F151/D151*100)</f>
        <v>400.58761188135287</v>
      </c>
    </row>
    <row r="152" spans="1:11" ht="25.5">
      <c r="A152" s="18" t="s">
        <v>152</v>
      </c>
      <c r="B152" s="12" t="s">
        <v>153</v>
      </c>
      <c r="C152" s="13">
        <v>44601483.72</v>
      </c>
      <c r="D152" s="13">
        <v>21441464</v>
      </c>
      <c r="E152" s="13">
        <v>96194026</v>
      </c>
      <c r="F152" s="13">
        <v>85891848.59</v>
      </c>
      <c r="G152" s="13">
        <f>F152-C152</f>
        <v>41290364.870000005</v>
      </c>
      <c r="H152" s="13">
        <f>E152-F152</f>
        <v>10302177.409999996</v>
      </c>
      <c r="I152" s="14">
        <f>IF(ISERROR(F152/C152),0,F152/C152*100-100)</f>
        <v>92.57621367309977</v>
      </c>
      <c r="J152" s="14">
        <f>IF(ISERROR(F152/E152),0,F152/E152*100)</f>
        <v>89.29021079749798</v>
      </c>
      <c r="K152" s="14">
        <f>IF(ISERROR(F152/D152),0,F152/D152*100)</f>
        <v>400.58761188135287</v>
      </c>
    </row>
    <row r="153" spans="1:11" ht="12.75">
      <c r="A153" s="11"/>
      <c r="B153" s="12"/>
      <c r="C153" s="13"/>
      <c r="D153" s="13"/>
      <c r="E153" s="13"/>
      <c r="F153" s="13"/>
      <c r="G153" s="13"/>
      <c r="H153" s="13"/>
      <c r="I153" s="14"/>
      <c r="J153" s="14"/>
      <c r="K153" s="14"/>
    </row>
    <row r="154" spans="1:11" ht="12.75">
      <c r="A154" s="22" t="s">
        <v>157</v>
      </c>
      <c r="B154" s="23" t="s">
        <v>158</v>
      </c>
      <c r="C154" s="24"/>
      <c r="D154" s="24"/>
      <c r="E154" s="24"/>
      <c r="F154" s="24"/>
      <c r="G154" s="24"/>
      <c r="H154" s="24"/>
      <c r="I154" s="25"/>
      <c r="J154" s="25"/>
      <c r="K154" s="25"/>
    </row>
    <row r="155" spans="1:11" ht="12.75">
      <c r="A155" s="11" t="s">
        <v>26</v>
      </c>
      <c r="B155" s="12" t="s">
        <v>27</v>
      </c>
      <c r="C155" s="13">
        <v>1517827715.97</v>
      </c>
      <c r="D155" s="13">
        <v>3403629827</v>
      </c>
      <c r="E155" s="13">
        <v>1605586381</v>
      </c>
      <c r="F155" s="13">
        <v>1622623119.73</v>
      </c>
      <c r="G155" s="13">
        <f>F155-C155</f>
        <v>104795403.75999999</v>
      </c>
      <c r="H155" s="13">
        <f>E155-F155</f>
        <v>-17036738.73000002</v>
      </c>
      <c r="I155" s="14">
        <f>IF(ISERROR(F155/C155),0,F155/C155*100-100)</f>
        <v>6.904301631692647</v>
      </c>
      <c r="J155" s="14">
        <f>IF(ISERROR(F155/E155),0,F155/E155*100)</f>
        <v>101.06109138266291</v>
      </c>
      <c r="K155" s="14">
        <f>IF(ISERROR(F155/D155),0,F155/D155*100)</f>
        <v>47.67331355655087</v>
      </c>
    </row>
    <row r="156" spans="1:11" ht="12.75">
      <c r="A156" s="17" t="s">
        <v>28</v>
      </c>
      <c r="B156" s="12" t="s">
        <v>29</v>
      </c>
      <c r="C156" s="13">
        <v>1306476300.89</v>
      </c>
      <c r="D156" s="13">
        <v>2840359424</v>
      </c>
      <c r="E156" s="13">
        <v>1334907650</v>
      </c>
      <c r="F156" s="13">
        <v>1320449779.56</v>
      </c>
      <c r="G156" s="13">
        <f>F156-C156</f>
        <v>13973478.669999838</v>
      </c>
      <c r="H156" s="13">
        <f>E156-F156</f>
        <v>14457870.440000057</v>
      </c>
      <c r="I156" s="14">
        <f>IF(ISERROR(F156/C156),0,F156/C156*100-100)</f>
        <v>1.0695546991920821</v>
      </c>
      <c r="J156" s="14">
        <f>IF(ISERROR(F156/E156),0,F156/E156*100)</f>
        <v>98.91693852829444</v>
      </c>
      <c r="K156" s="14">
        <f>IF(ISERROR(F156/D156),0,F156/D156*100)</f>
        <v>46.48882702670238</v>
      </c>
    </row>
    <row r="157" spans="1:11" ht="12.75">
      <c r="A157" s="18" t="s">
        <v>30</v>
      </c>
      <c r="B157" s="12" t="s">
        <v>31</v>
      </c>
      <c r="C157" s="13">
        <v>1306476300.89</v>
      </c>
      <c r="D157" s="13">
        <v>2840359424</v>
      </c>
      <c r="E157" s="13">
        <v>1334907650</v>
      </c>
      <c r="F157" s="13">
        <v>1320449779.56</v>
      </c>
      <c r="G157" s="13">
        <f>F157-C157</f>
        <v>13973478.669999838</v>
      </c>
      <c r="H157" s="13">
        <f>E157-F157</f>
        <v>14457870.440000057</v>
      </c>
      <c r="I157" s="14">
        <f>IF(ISERROR(F157/C157),0,F157/C157*100-100)</f>
        <v>1.0695546991920821</v>
      </c>
      <c r="J157" s="14">
        <f>IF(ISERROR(F157/E157),0,F157/E157*100)</f>
        <v>98.91693852829444</v>
      </c>
      <c r="K157" s="14">
        <f>IF(ISERROR(F157/D157),0,F157/D157*100)</f>
        <v>46.48882702670238</v>
      </c>
    </row>
    <row r="158" spans="1:11" ht="12.75">
      <c r="A158" s="19" t="s">
        <v>32</v>
      </c>
      <c r="B158" s="12" t="s">
        <v>33</v>
      </c>
      <c r="C158" s="13">
        <v>1610251234.69</v>
      </c>
      <c r="D158" s="13">
        <v>2840359424</v>
      </c>
      <c r="E158" s="13">
        <v>1334907650</v>
      </c>
      <c r="F158" s="13">
        <v>1613979102.57</v>
      </c>
      <c r="G158" s="13">
        <f>F158-C158</f>
        <v>3727867.879999876</v>
      </c>
      <c r="H158" s="13">
        <f>E158-F158</f>
        <v>-279071452.56999993</v>
      </c>
      <c r="I158" s="14">
        <f>IF(ISERROR(F158/C158),0,F158/C158*100-100)</f>
        <v>0.23150846275970594</v>
      </c>
      <c r="J158" s="14">
        <f>IF(ISERROR(F158/E158),0,F158/E158*100)</f>
        <v>120.90567482851715</v>
      </c>
      <c r="K158" s="14">
        <f>IF(ISERROR(F158/D158),0,F158/D158*100)</f>
        <v>56.82305869223683</v>
      </c>
    </row>
    <row r="159" spans="1:11" ht="12.75">
      <c r="A159" s="20" t="s">
        <v>34</v>
      </c>
      <c r="B159" s="12" t="s">
        <v>35</v>
      </c>
      <c r="C159" s="13">
        <v>100743.58</v>
      </c>
      <c r="D159" s="13">
        <v>225000</v>
      </c>
      <c r="E159" s="13">
        <v>97500</v>
      </c>
      <c r="F159" s="13">
        <v>100393.39</v>
      </c>
      <c r="G159" s="13">
        <f>F159-C159</f>
        <v>-350.1900000000023</v>
      </c>
      <c r="H159" s="13">
        <f>E159-F159</f>
        <v>-2893.3899999999994</v>
      </c>
      <c r="I159" s="14">
        <f>IF(ISERROR(F159/C159),0,F159/C159*100-100)</f>
        <v>-0.3476052766836375</v>
      </c>
      <c r="J159" s="14">
        <f>IF(ISERROR(F159/E159),0,F159/E159*100)</f>
        <v>102.96757948717949</v>
      </c>
      <c r="K159" s="14">
        <f>IF(ISERROR(F159/D159),0,F159/D159*100)</f>
        <v>44.619284444444446</v>
      </c>
    </row>
    <row r="160" spans="1:11" ht="25.5">
      <c r="A160" s="21" t="s">
        <v>36</v>
      </c>
      <c r="B160" s="12" t="s">
        <v>37</v>
      </c>
      <c r="C160" s="13">
        <v>93322.49</v>
      </c>
      <c r="D160" s="13">
        <v>205000</v>
      </c>
      <c r="E160" s="13">
        <v>90000</v>
      </c>
      <c r="F160" s="13">
        <v>97400.42</v>
      </c>
      <c r="G160" s="13">
        <f>F160-C160</f>
        <v>4077.929999999993</v>
      </c>
      <c r="H160" s="13">
        <f>E160-F160</f>
        <v>-7400.419999999998</v>
      </c>
      <c r="I160" s="14">
        <f>IF(ISERROR(F160/C160),0,F160/C160*100-100)</f>
        <v>4.369718381924855</v>
      </c>
      <c r="J160" s="14">
        <f>IF(ISERROR(F160/E160),0,F160/E160*100)</f>
        <v>108.22268888888888</v>
      </c>
      <c r="K160" s="14">
        <f>IF(ISERROR(F160/D160),0,F160/D160*100)</f>
        <v>47.5124</v>
      </c>
    </row>
    <row r="161" spans="1:11" ht="25.5">
      <c r="A161" s="20" t="s">
        <v>38</v>
      </c>
      <c r="B161" s="12" t="s">
        <v>39</v>
      </c>
      <c r="C161" s="13">
        <v>1610150491.11</v>
      </c>
      <c r="D161" s="13">
        <v>2840134424</v>
      </c>
      <c r="E161" s="13">
        <v>1334810150</v>
      </c>
      <c r="F161" s="13">
        <v>1613878709.18</v>
      </c>
      <c r="G161" s="13">
        <f>F161-C161</f>
        <v>3728218.0700001717</v>
      </c>
      <c r="H161" s="13">
        <f>E161-F161</f>
        <v>-279068559.18000007</v>
      </c>
      <c r="I161" s="14">
        <f>IF(ISERROR(F161/C161),0,F161/C161*100-100)</f>
        <v>0.23154469663452915</v>
      </c>
      <c r="J161" s="14">
        <f>IF(ISERROR(F161/E161),0,F161/E161*100)</f>
        <v>120.90698510046542</v>
      </c>
      <c r="K161" s="14">
        <f>IF(ISERROR(F161/D161),0,F161/D161*100)</f>
        <v>56.82402549478765</v>
      </c>
    </row>
    <row r="162" spans="1:11" ht="25.5">
      <c r="A162" s="21" t="s">
        <v>40</v>
      </c>
      <c r="B162" s="12" t="s">
        <v>41</v>
      </c>
      <c r="C162" s="13">
        <v>1187324439.39</v>
      </c>
      <c r="D162" s="13">
        <v>1855988353</v>
      </c>
      <c r="E162" s="13">
        <v>872241058</v>
      </c>
      <c r="F162" s="13">
        <v>1142948901.83</v>
      </c>
      <c r="G162" s="13">
        <f>F162-C162</f>
        <v>-44375537.56000018</v>
      </c>
      <c r="H162" s="13">
        <f>E162-F162</f>
        <v>-270707843.8299999</v>
      </c>
      <c r="I162" s="14">
        <f>IF(ISERROR(F162/C162),0,F162/C162*100-100)</f>
        <v>-3.7374399185111145</v>
      </c>
      <c r="J162" s="14">
        <f>IF(ISERROR(F162/E162),0,F162/E162*100)</f>
        <v>131.03589785726413</v>
      </c>
      <c r="K162" s="14">
        <f>IF(ISERROR(F162/D162),0,F162/D162*100)</f>
        <v>61.58168503495991</v>
      </c>
    </row>
    <row r="163" spans="1:11" ht="25.5">
      <c r="A163" s="21" t="s">
        <v>42</v>
      </c>
      <c r="B163" s="12" t="s">
        <v>43</v>
      </c>
      <c r="C163" s="13">
        <v>68566401.22</v>
      </c>
      <c r="D163" s="13">
        <v>210792082</v>
      </c>
      <c r="E163" s="13">
        <v>99076656</v>
      </c>
      <c r="F163" s="13">
        <v>100867419.33</v>
      </c>
      <c r="G163" s="13">
        <f>F163-C163</f>
        <v>32301018.11</v>
      </c>
      <c r="H163" s="13">
        <f>E163-F163</f>
        <v>-1790763.3299999982</v>
      </c>
      <c r="I163" s="14">
        <f>IF(ISERROR(F163/C163),0,F163/C163*100-100)</f>
        <v>47.109105239984785</v>
      </c>
      <c r="J163" s="14">
        <f>IF(ISERROR(F163/E163),0,F163/E163*100)</f>
        <v>101.80745233266653</v>
      </c>
      <c r="K163" s="14">
        <f>IF(ISERROR(F163/D163),0,F163/D163*100)</f>
        <v>47.85161680313969</v>
      </c>
    </row>
    <row r="164" spans="1:11" ht="38.25">
      <c r="A164" s="21" t="s">
        <v>44</v>
      </c>
      <c r="B164" s="12" t="s">
        <v>45</v>
      </c>
      <c r="C164" s="13">
        <v>28652128.58</v>
      </c>
      <c r="D164" s="13">
        <v>67790733</v>
      </c>
      <c r="E164" s="13">
        <v>31863053</v>
      </c>
      <c r="F164" s="13">
        <v>32438962.05</v>
      </c>
      <c r="G164" s="13">
        <f>F164-C164</f>
        <v>3786833.4700000025</v>
      </c>
      <c r="H164" s="13">
        <f>E164-F164</f>
        <v>-575909.0500000007</v>
      </c>
      <c r="I164" s="14">
        <f>IF(ISERROR(F164/C164),0,F164/C164*100-100)</f>
        <v>13.216586891360379</v>
      </c>
      <c r="J164" s="14">
        <f>IF(ISERROR(F164/E164),0,F164/E164*100)</f>
        <v>101.80745093698336</v>
      </c>
      <c r="K164" s="14">
        <f>IF(ISERROR(F164/D164),0,F164/D164*100)</f>
        <v>47.85161719670445</v>
      </c>
    </row>
    <row r="165" spans="1:11" ht="25.5">
      <c r="A165" s="21" t="s">
        <v>46</v>
      </c>
      <c r="B165" s="12" t="s">
        <v>47</v>
      </c>
      <c r="C165" s="13">
        <v>325607521.92</v>
      </c>
      <c r="D165" s="13">
        <v>705563256</v>
      </c>
      <c r="E165" s="13">
        <v>331629383</v>
      </c>
      <c r="F165" s="13">
        <v>337623425.97</v>
      </c>
      <c r="G165" s="13">
        <f>F165-C165</f>
        <v>12015904.050000012</v>
      </c>
      <c r="H165" s="13">
        <f>E165-F165</f>
        <v>-5994042.970000029</v>
      </c>
      <c r="I165" s="14">
        <f>IF(ISERROR(F165/C165),0,F165/C165*100-100)</f>
        <v>3.690302969398914</v>
      </c>
      <c r="J165" s="14">
        <f>IF(ISERROR(F165/E165),0,F165/E165*100)</f>
        <v>101.80745231793891</v>
      </c>
      <c r="K165" s="14">
        <f>IF(ISERROR(F165/D165),0,F165/D165*100)</f>
        <v>47.85161686055829</v>
      </c>
    </row>
    <row r="166" spans="1:11" ht="12.75">
      <c r="A166" s="20" t="s">
        <v>48</v>
      </c>
      <c r="B166" s="12" t="s">
        <v>49</v>
      </c>
      <c r="C166" s="13">
        <v>-303774933.8</v>
      </c>
      <c r="D166" s="13">
        <v>0</v>
      </c>
      <c r="E166" s="13">
        <v>0</v>
      </c>
      <c r="F166" s="13">
        <v>-293529323.01</v>
      </c>
      <c r="G166" s="13">
        <f>F166-C166</f>
        <v>10245610.790000021</v>
      </c>
      <c r="H166" s="13">
        <f>E166-F166</f>
        <v>293529323.01</v>
      </c>
      <c r="I166" s="14">
        <f>IF(ISERROR(F166/C166),0,F166/C166*100-100)</f>
        <v>-3.3727637306459144</v>
      </c>
      <c r="J166" s="14">
        <f>IF(ISERROR(F166/E166),0,F166/E166*100)</f>
        <v>0</v>
      </c>
      <c r="K166" s="14">
        <f>IF(ISERROR(F166/D166),0,F166/D166*100)</f>
        <v>0</v>
      </c>
    </row>
    <row r="167" spans="1:11" ht="25.5">
      <c r="A167" s="21" t="s">
        <v>50</v>
      </c>
      <c r="B167" s="12" t="s">
        <v>51</v>
      </c>
      <c r="C167" s="13">
        <v>-293159482.94</v>
      </c>
      <c r="D167" s="13">
        <v>0</v>
      </c>
      <c r="E167" s="13">
        <v>0</v>
      </c>
      <c r="F167" s="13">
        <v>-280672287.69</v>
      </c>
      <c r="G167" s="13">
        <f>F167-C167</f>
        <v>12487195.25</v>
      </c>
      <c r="H167" s="13">
        <f>E167-F167</f>
        <v>280672287.69</v>
      </c>
      <c r="I167" s="14">
        <f>IF(ISERROR(F167/C167),0,F167/C167*100-100)</f>
        <v>-4.259522879754741</v>
      </c>
      <c r="J167" s="14">
        <f>IF(ISERROR(F167/E167),0,F167/E167*100)</f>
        <v>0</v>
      </c>
      <c r="K167" s="14">
        <f>IF(ISERROR(F167/D167),0,F167/D167*100)</f>
        <v>0</v>
      </c>
    </row>
    <row r="168" spans="1:11" ht="25.5">
      <c r="A168" s="21" t="s">
        <v>52</v>
      </c>
      <c r="B168" s="12" t="s">
        <v>53</v>
      </c>
      <c r="C168" s="13">
        <v>-11214538.18</v>
      </c>
      <c r="D168" s="13">
        <v>0</v>
      </c>
      <c r="E168" s="13">
        <v>0</v>
      </c>
      <c r="F168" s="13">
        <v>-13043355.5</v>
      </c>
      <c r="G168" s="13">
        <f>F168-C168</f>
        <v>-1828817.3200000003</v>
      </c>
      <c r="H168" s="13">
        <f>E168-F168</f>
        <v>13043355.5</v>
      </c>
      <c r="I168" s="14">
        <f>IF(ISERROR(F168/C168),0,F168/C168*100-100)</f>
        <v>16.30755801662444</v>
      </c>
      <c r="J168" s="14">
        <f>IF(ISERROR(F168/E168),0,F168/E168*100)</f>
        <v>0</v>
      </c>
      <c r="K168" s="14">
        <f>IF(ISERROR(F168/D168),0,F168/D168*100)</f>
        <v>0</v>
      </c>
    </row>
    <row r="169" spans="1:11" ht="25.5">
      <c r="A169" s="21" t="s">
        <v>54</v>
      </c>
      <c r="B169" s="12" t="s">
        <v>55</v>
      </c>
      <c r="C169" s="13">
        <v>-11160.52</v>
      </c>
      <c r="D169" s="13">
        <v>0</v>
      </c>
      <c r="E169" s="13">
        <v>0</v>
      </c>
      <c r="F169" s="13">
        <v>-922.31</v>
      </c>
      <c r="G169" s="13">
        <f>F169-C169</f>
        <v>10238.210000000001</v>
      </c>
      <c r="H169" s="13">
        <f>E169-F169</f>
        <v>922.31</v>
      </c>
      <c r="I169" s="14">
        <f>IF(ISERROR(F169/C169),0,F169/C169*100-100)</f>
        <v>-91.73595853956625</v>
      </c>
      <c r="J169" s="14">
        <f>IF(ISERROR(F169/E169),0,F169/E169*100)</f>
        <v>0</v>
      </c>
      <c r="K169" s="14">
        <f>IF(ISERROR(F169/D169),0,F169/D169*100)</f>
        <v>0</v>
      </c>
    </row>
    <row r="170" spans="1:11" ht="12.75">
      <c r="A170" s="21" t="s">
        <v>155</v>
      </c>
      <c r="B170" s="12" t="s">
        <v>156</v>
      </c>
      <c r="C170" s="13">
        <v>0</v>
      </c>
      <c r="D170" s="13">
        <v>0</v>
      </c>
      <c r="E170" s="13">
        <v>0</v>
      </c>
      <c r="F170" s="13">
        <v>0</v>
      </c>
      <c r="G170" s="13">
        <f>F170-C170</f>
        <v>0</v>
      </c>
      <c r="H170" s="13">
        <f>E170-F170</f>
        <v>0</v>
      </c>
      <c r="I170" s="14">
        <f>IF(ISERROR(F170/C170),0,F170/C170*100-100)</f>
        <v>0</v>
      </c>
      <c r="J170" s="14">
        <f>IF(ISERROR(F170/E170),0,F170/E170*100)</f>
        <v>0</v>
      </c>
      <c r="K170" s="14">
        <f>IF(ISERROR(F170/D170),0,F170/D170*100)</f>
        <v>0</v>
      </c>
    </row>
    <row r="171" spans="1:11" ht="12.75">
      <c r="A171" s="21" t="s">
        <v>56</v>
      </c>
      <c r="B171" s="12" t="s">
        <v>49</v>
      </c>
      <c r="C171" s="13">
        <v>610247.84</v>
      </c>
      <c r="D171" s="13">
        <v>0</v>
      </c>
      <c r="E171" s="13">
        <v>0</v>
      </c>
      <c r="F171" s="13">
        <v>187242.49</v>
      </c>
      <c r="G171" s="13">
        <f>F171-C171</f>
        <v>-423005.35</v>
      </c>
      <c r="H171" s="13">
        <f>E171-F171</f>
        <v>-187242.49</v>
      </c>
      <c r="I171" s="14">
        <f>IF(ISERROR(F171/C171),0,F171/C171*100-100)</f>
        <v>-69.31697619773632</v>
      </c>
      <c r="J171" s="14">
        <f>IF(ISERROR(F171/E171),0,F171/E171*100)</f>
        <v>0</v>
      </c>
      <c r="K171" s="14">
        <f>IF(ISERROR(F171/D171),0,F171/D171*100)</f>
        <v>0</v>
      </c>
    </row>
    <row r="172" spans="1:11" ht="12.75">
      <c r="A172" s="17" t="s">
        <v>57</v>
      </c>
      <c r="B172" s="12" t="s">
        <v>58</v>
      </c>
      <c r="C172" s="13">
        <v>35997359.85</v>
      </c>
      <c r="D172" s="13">
        <v>56821537</v>
      </c>
      <c r="E172" s="13">
        <v>30348986</v>
      </c>
      <c r="F172" s="13">
        <v>32893411.31</v>
      </c>
      <c r="G172" s="13">
        <f>F172-C172</f>
        <v>-3103948.540000003</v>
      </c>
      <c r="H172" s="13">
        <f>E172-F172</f>
        <v>-2544425.3099999987</v>
      </c>
      <c r="I172" s="14">
        <f>IF(ISERROR(F172/C172),0,F172/C172*100-100)</f>
        <v>-8.622711645893105</v>
      </c>
      <c r="J172" s="14">
        <f>IF(ISERROR(F172/E172),0,F172/E172*100)</f>
        <v>108.38388903668807</v>
      </c>
      <c r="K172" s="14">
        <f>IF(ISERROR(F172/D172),0,F172/D172*100)</f>
        <v>57.888985491539934</v>
      </c>
    </row>
    <row r="173" spans="1:11" ht="25.5">
      <c r="A173" s="18" t="s">
        <v>59</v>
      </c>
      <c r="B173" s="12" t="s">
        <v>60</v>
      </c>
      <c r="C173" s="13">
        <v>35997359.85</v>
      </c>
      <c r="D173" s="13">
        <v>0</v>
      </c>
      <c r="E173" s="13">
        <v>0</v>
      </c>
      <c r="F173" s="13">
        <v>32893411.31</v>
      </c>
      <c r="G173" s="13">
        <f>F173-C173</f>
        <v>-3103948.540000003</v>
      </c>
      <c r="H173" s="13">
        <f>E173-F173</f>
        <v>-32893411.31</v>
      </c>
      <c r="I173" s="14">
        <f>IF(ISERROR(F173/C173),0,F173/C173*100-100)</f>
        <v>-8.622711645893105</v>
      </c>
      <c r="J173" s="14">
        <f>IF(ISERROR(F173/E173),0,F173/E173*100)</f>
        <v>0</v>
      </c>
      <c r="K173" s="14">
        <f>IF(ISERROR(F173/D173),0,F173/D173*100)</f>
        <v>0</v>
      </c>
    </row>
    <row r="174" spans="1:11" ht="25.5">
      <c r="A174" s="19" t="s">
        <v>61</v>
      </c>
      <c r="B174" s="12" t="s">
        <v>62</v>
      </c>
      <c r="C174" s="13">
        <v>33622838.83</v>
      </c>
      <c r="D174" s="13">
        <v>0</v>
      </c>
      <c r="E174" s="13">
        <v>0</v>
      </c>
      <c r="F174" s="13">
        <v>30518748.73</v>
      </c>
      <c r="G174" s="13">
        <f>F174-C174</f>
        <v>-3104090.0999999978</v>
      </c>
      <c r="H174" s="13">
        <f>E174-F174</f>
        <v>-30518748.73</v>
      </c>
      <c r="I174" s="14">
        <f>IF(ISERROR(F174/C174),0,F174/C174*100-100)</f>
        <v>-9.232088092544913</v>
      </c>
      <c r="J174" s="14">
        <f>IF(ISERROR(F174/E174),0,F174/E174*100)</f>
        <v>0</v>
      </c>
      <c r="K174" s="14">
        <f>IF(ISERROR(F174/D174),0,F174/D174*100)</f>
        <v>0</v>
      </c>
    </row>
    <row r="175" spans="1:11" ht="12.75">
      <c r="A175" s="20" t="s">
        <v>63</v>
      </c>
      <c r="B175" s="12" t="s">
        <v>64</v>
      </c>
      <c r="C175" s="13">
        <v>854491.85</v>
      </c>
      <c r="D175" s="13">
        <v>0</v>
      </c>
      <c r="E175" s="13">
        <v>0</v>
      </c>
      <c r="F175" s="13">
        <v>1009021.94</v>
      </c>
      <c r="G175" s="13">
        <f>F175-C175</f>
        <v>154530.08999999997</v>
      </c>
      <c r="H175" s="13">
        <f>E175-F175</f>
        <v>-1009021.94</v>
      </c>
      <c r="I175" s="14">
        <f>IF(ISERROR(F175/C175),0,F175/C175*100-100)</f>
        <v>18.08444281826678</v>
      </c>
      <c r="J175" s="14">
        <f>IF(ISERROR(F175/E175),0,F175/E175*100)</f>
        <v>0</v>
      </c>
      <c r="K175" s="14">
        <f>IF(ISERROR(F175/D175),0,F175/D175*100)</f>
        <v>0</v>
      </c>
    </row>
    <row r="176" spans="1:11" ht="25.5">
      <c r="A176" s="20" t="s">
        <v>65</v>
      </c>
      <c r="B176" s="12" t="s">
        <v>66</v>
      </c>
      <c r="C176" s="13">
        <v>199919.61</v>
      </c>
      <c r="D176" s="13">
        <v>0</v>
      </c>
      <c r="E176" s="13">
        <v>0</v>
      </c>
      <c r="F176" s="13">
        <v>6317.11</v>
      </c>
      <c r="G176" s="13">
        <f>F176-C176</f>
        <v>-193602.5</v>
      </c>
      <c r="H176" s="13">
        <f>E176-F176</f>
        <v>-6317.11</v>
      </c>
      <c r="I176" s="14">
        <f>IF(ISERROR(F176/C176),0,F176/C176*100-100)</f>
        <v>-96.84017490830439</v>
      </c>
      <c r="J176" s="14">
        <f>IF(ISERROR(F176/E176),0,F176/E176*100)</f>
        <v>0</v>
      </c>
      <c r="K176" s="14">
        <f>IF(ISERROR(F176/D176),0,F176/D176*100)</f>
        <v>0</v>
      </c>
    </row>
    <row r="177" spans="1:11" ht="12.75">
      <c r="A177" s="21" t="s">
        <v>67</v>
      </c>
      <c r="B177" s="12" t="s">
        <v>68</v>
      </c>
      <c r="C177" s="13">
        <v>4302.22</v>
      </c>
      <c r="D177" s="13">
        <v>0</v>
      </c>
      <c r="E177" s="13">
        <v>0</v>
      </c>
      <c r="F177" s="13">
        <v>0</v>
      </c>
      <c r="G177" s="13">
        <f>F177-C177</f>
        <v>-4302.22</v>
      </c>
      <c r="H177" s="13">
        <f>E177-F177</f>
        <v>0</v>
      </c>
      <c r="I177" s="14">
        <f>IF(ISERROR(F177/C177),0,F177/C177*100-100)</f>
        <v>-100</v>
      </c>
      <c r="J177" s="14">
        <f>IF(ISERROR(F177/E177),0,F177/E177*100)</f>
        <v>0</v>
      </c>
      <c r="K177" s="14">
        <f>IF(ISERROR(F177/D177),0,F177/D177*100)</f>
        <v>0</v>
      </c>
    </row>
    <row r="178" spans="1:11" ht="12.75">
      <c r="A178" s="21" t="s">
        <v>69</v>
      </c>
      <c r="B178" s="12" t="s">
        <v>70</v>
      </c>
      <c r="C178" s="13">
        <v>195617.39</v>
      </c>
      <c r="D178" s="13">
        <v>0</v>
      </c>
      <c r="E178" s="13">
        <v>0</v>
      </c>
      <c r="F178" s="13">
        <v>6317.11</v>
      </c>
      <c r="G178" s="13">
        <f>F178-C178</f>
        <v>-189300.28000000003</v>
      </c>
      <c r="H178" s="13">
        <f>E178-F178</f>
        <v>-6317.11</v>
      </c>
      <c r="I178" s="14">
        <f>IF(ISERROR(F178/C178),0,F178/C178*100-100)</f>
        <v>-96.77068076616297</v>
      </c>
      <c r="J178" s="14">
        <f>IF(ISERROR(F178/E178),0,F178/E178*100)</f>
        <v>0</v>
      </c>
      <c r="K178" s="14">
        <f>IF(ISERROR(F178/D178),0,F178/D178*100)</f>
        <v>0</v>
      </c>
    </row>
    <row r="179" spans="1:11" ht="25.5">
      <c r="A179" s="20" t="s">
        <v>71</v>
      </c>
      <c r="B179" s="12" t="s">
        <v>72</v>
      </c>
      <c r="C179" s="13">
        <v>22793903.9</v>
      </c>
      <c r="D179" s="13">
        <v>0</v>
      </c>
      <c r="E179" s="13">
        <v>0</v>
      </c>
      <c r="F179" s="13">
        <v>21044568.94</v>
      </c>
      <c r="G179" s="13">
        <f>F179-C179</f>
        <v>-1749334.9599999972</v>
      </c>
      <c r="H179" s="13">
        <f>E179-F179</f>
        <v>-21044568.94</v>
      </c>
      <c r="I179" s="14">
        <f>IF(ISERROR(F179/C179),0,F179/C179*100-100)</f>
        <v>-7.67457372670593</v>
      </c>
      <c r="J179" s="14">
        <f>IF(ISERROR(F179/E179),0,F179/E179*100)</f>
        <v>0</v>
      </c>
      <c r="K179" s="14">
        <f>IF(ISERROR(F179/D179),0,F179/D179*100)</f>
        <v>0</v>
      </c>
    </row>
    <row r="180" spans="1:11" ht="25.5">
      <c r="A180" s="20" t="s">
        <v>73</v>
      </c>
      <c r="B180" s="12" t="s">
        <v>74</v>
      </c>
      <c r="C180" s="13">
        <v>526919.25</v>
      </c>
      <c r="D180" s="13">
        <v>0</v>
      </c>
      <c r="E180" s="13">
        <v>0</v>
      </c>
      <c r="F180" s="13">
        <v>504805.02</v>
      </c>
      <c r="G180" s="13">
        <f>F180-C180</f>
        <v>-22114.22999999998</v>
      </c>
      <c r="H180" s="13">
        <f>E180-F180</f>
        <v>-504805.02</v>
      </c>
      <c r="I180" s="14">
        <f>IF(ISERROR(F180/C180),0,F180/C180*100-100)</f>
        <v>-4.196891648957589</v>
      </c>
      <c r="J180" s="14">
        <f>IF(ISERROR(F180/E180),0,F180/E180*100)</f>
        <v>0</v>
      </c>
      <c r="K180" s="14">
        <f>IF(ISERROR(F180/D180),0,F180/D180*100)</f>
        <v>0</v>
      </c>
    </row>
    <row r="181" spans="1:11" s="5" customFormat="1" ht="51">
      <c r="A181" s="20" t="s">
        <v>75</v>
      </c>
      <c r="B181" s="12" t="s">
        <v>76</v>
      </c>
      <c r="C181" s="13">
        <v>2762.08</v>
      </c>
      <c r="D181" s="13">
        <v>0</v>
      </c>
      <c r="E181" s="13">
        <v>0</v>
      </c>
      <c r="F181" s="13">
        <v>2745.62</v>
      </c>
      <c r="G181" s="13">
        <f>F181-C181</f>
        <v>-16.460000000000036</v>
      </c>
      <c r="H181" s="13">
        <f>E181-F181</f>
        <v>-2745.62</v>
      </c>
      <c r="I181" s="14">
        <f>IF(ISERROR(F181/C181),0,F181/C181*100-100)</f>
        <v>-0.595927706655857</v>
      </c>
      <c r="J181" s="14">
        <f>IF(ISERROR(F181/E181),0,F181/E181*100)</f>
        <v>0</v>
      </c>
      <c r="K181" s="14">
        <f>IF(ISERROR(F181/D181),0,F181/D181*100)</f>
        <v>0</v>
      </c>
    </row>
    <row r="182" spans="1:11" ht="12.75">
      <c r="A182" s="20" t="s">
        <v>77</v>
      </c>
      <c r="B182" s="12" t="s">
        <v>78</v>
      </c>
      <c r="C182" s="13">
        <v>9148977.24</v>
      </c>
      <c r="D182" s="13">
        <v>0</v>
      </c>
      <c r="E182" s="13">
        <v>0</v>
      </c>
      <c r="F182" s="13">
        <v>7951290.1</v>
      </c>
      <c r="G182" s="13">
        <f>F182-C182</f>
        <v>-1197687.1400000006</v>
      </c>
      <c r="H182" s="13">
        <f>E182-F182</f>
        <v>-7951290.1</v>
      </c>
      <c r="I182" s="14">
        <f>IF(ISERROR(F182/C182),0,F182/C182*100-100)</f>
        <v>-13.090940206558003</v>
      </c>
      <c r="J182" s="14">
        <f>IF(ISERROR(F182/E182),0,F182/E182*100)</f>
        <v>0</v>
      </c>
      <c r="K182" s="14">
        <f>IF(ISERROR(F182/D182),0,F182/D182*100)</f>
        <v>0</v>
      </c>
    </row>
    <row r="183" spans="1:11" ht="25.5">
      <c r="A183" s="19" t="s">
        <v>79</v>
      </c>
      <c r="B183" s="12" t="s">
        <v>80</v>
      </c>
      <c r="C183" s="13">
        <v>2374521.02</v>
      </c>
      <c r="D183" s="13">
        <v>0</v>
      </c>
      <c r="E183" s="13">
        <v>0</v>
      </c>
      <c r="F183" s="13">
        <v>2374662.58</v>
      </c>
      <c r="G183" s="13">
        <f>F183-C183</f>
        <v>141.56000000005588</v>
      </c>
      <c r="H183" s="13">
        <f>E183-F183</f>
        <v>-2374662.58</v>
      </c>
      <c r="I183" s="14">
        <f>IF(ISERROR(F183/C183),0,F183/C183*100-100)</f>
        <v>0.0059616233677246555</v>
      </c>
      <c r="J183" s="14">
        <f>IF(ISERROR(F183/E183),0,F183/E183*100)</f>
        <v>0</v>
      </c>
      <c r="K183" s="14">
        <f>IF(ISERROR(F183/D183),0,F183/D183*100)</f>
        <v>0</v>
      </c>
    </row>
    <row r="184" spans="1:11" ht="25.5">
      <c r="A184" s="20" t="s">
        <v>81</v>
      </c>
      <c r="B184" s="12" t="s">
        <v>82</v>
      </c>
      <c r="C184" s="13">
        <v>2371115</v>
      </c>
      <c r="D184" s="13">
        <v>0</v>
      </c>
      <c r="E184" s="13">
        <v>0</v>
      </c>
      <c r="F184" s="13">
        <v>2368404.72</v>
      </c>
      <c r="G184" s="13">
        <f>F184-C184</f>
        <v>-2710.279999999795</v>
      </c>
      <c r="H184" s="13">
        <f>E184-F184</f>
        <v>-2368404.72</v>
      </c>
      <c r="I184" s="14">
        <f>IF(ISERROR(F184/C184),0,F184/C184*100-100)</f>
        <v>-0.11430402996057865</v>
      </c>
      <c r="J184" s="14">
        <f>IF(ISERROR(F184/E184),0,F184/E184*100)</f>
        <v>0</v>
      </c>
      <c r="K184" s="14">
        <f>IF(ISERROR(F184/D184),0,F184/D184*100)</f>
        <v>0</v>
      </c>
    </row>
    <row r="185" spans="1:11" ht="12.75">
      <c r="A185" s="20" t="s">
        <v>83</v>
      </c>
      <c r="B185" s="12" t="s">
        <v>78</v>
      </c>
      <c r="C185" s="13">
        <v>3406.02</v>
      </c>
      <c r="D185" s="13">
        <v>0</v>
      </c>
      <c r="E185" s="13">
        <v>0</v>
      </c>
      <c r="F185" s="13">
        <v>6257.86</v>
      </c>
      <c r="G185" s="13">
        <f>F185-C185</f>
        <v>2851.8399999999997</v>
      </c>
      <c r="H185" s="13">
        <f>E185-F185</f>
        <v>-6257.86</v>
      </c>
      <c r="I185" s="14">
        <f>IF(ISERROR(F185/C185),0,F185/C185*100-100)</f>
        <v>83.72939677394731</v>
      </c>
      <c r="J185" s="14">
        <f>IF(ISERROR(F185/E185),0,F185/E185*100)</f>
        <v>0</v>
      </c>
      <c r="K185" s="14">
        <f>IF(ISERROR(F185/D185),0,F185/D185*100)</f>
        <v>0</v>
      </c>
    </row>
    <row r="186" spans="1:11" ht="25.5">
      <c r="A186" s="17" t="s">
        <v>84</v>
      </c>
      <c r="B186" s="12" t="s">
        <v>85</v>
      </c>
      <c r="C186" s="13">
        <v>461.29</v>
      </c>
      <c r="D186" s="13">
        <v>16105</v>
      </c>
      <c r="E186" s="13">
        <v>0</v>
      </c>
      <c r="F186" s="13">
        <v>525.57</v>
      </c>
      <c r="G186" s="13">
        <f>F186-C186</f>
        <v>64.28000000000003</v>
      </c>
      <c r="H186" s="13">
        <f>E186-F186</f>
        <v>-525.57</v>
      </c>
      <c r="I186" s="14">
        <f>IF(ISERROR(F186/C186),0,F186/C186*100-100)</f>
        <v>13.93483491946499</v>
      </c>
      <c r="J186" s="14">
        <f>IF(ISERROR(F186/E186),0,F186/E186*100)</f>
        <v>0</v>
      </c>
      <c r="K186" s="14">
        <f>IF(ISERROR(F186/D186),0,F186/D186*100)</f>
        <v>3.263396460726483</v>
      </c>
    </row>
    <row r="187" spans="1:11" ht="12.75">
      <c r="A187" s="17" t="s">
        <v>86</v>
      </c>
      <c r="B187" s="12" t="s">
        <v>87</v>
      </c>
      <c r="C187" s="13">
        <v>175353593.94</v>
      </c>
      <c r="D187" s="13">
        <v>506432761</v>
      </c>
      <c r="E187" s="13">
        <v>240329745</v>
      </c>
      <c r="F187" s="13">
        <v>269279403.29</v>
      </c>
      <c r="G187" s="13">
        <f>F187-C187</f>
        <v>93925809.35000002</v>
      </c>
      <c r="H187" s="13">
        <f>E187-F187</f>
        <v>-28949658.29000002</v>
      </c>
      <c r="I187" s="14">
        <f>IF(ISERROR(F187/C187),0,F187/C187*100-100)</f>
        <v>53.56366370348715</v>
      </c>
      <c r="J187" s="14">
        <f>IF(ISERROR(F187/E187),0,F187/E187*100)</f>
        <v>112.04580743428161</v>
      </c>
      <c r="K187" s="14">
        <f>IF(ISERROR(F187/D187),0,F187/D187*100)</f>
        <v>53.17179772459468</v>
      </c>
    </row>
    <row r="188" spans="1:11" ht="12.75">
      <c r="A188" s="18" t="s">
        <v>88</v>
      </c>
      <c r="B188" s="12" t="s">
        <v>89</v>
      </c>
      <c r="C188" s="13">
        <v>175305515.17</v>
      </c>
      <c r="D188" s="13">
        <v>217639966</v>
      </c>
      <c r="E188" s="13">
        <v>113420608</v>
      </c>
      <c r="F188" s="13">
        <v>234213326.02</v>
      </c>
      <c r="G188" s="13">
        <f>F188-C188</f>
        <v>58907810.850000024</v>
      </c>
      <c r="H188" s="13">
        <f>E188-F188</f>
        <v>-120792718.02000001</v>
      </c>
      <c r="I188" s="14">
        <f>IF(ISERROR(F188/C188),0,F188/C188*100-100)</f>
        <v>33.60294215095004</v>
      </c>
      <c r="J188" s="14">
        <f>IF(ISERROR(F188/E188),0,F188/E188*100)</f>
        <v>206.4997976558193</v>
      </c>
      <c r="K188" s="14">
        <f>IF(ISERROR(F188/D188),0,F188/D188*100)</f>
        <v>107.61503519992279</v>
      </c>
    </row>
    <row r="189" spans="1:11" ht="25.5">
      <c r="A189" s="19" t="s">
        <v>90</v>
      </c>
      <c r="B189" s="12" t="s">
        <v>91</v>
      </c>
      <c r="C189" s="13">
        <v>99596153.99</v>
      </c>
      <c r="D189" s="13">
        <v>0</v>
      </c>
      <c r="E189" s="13">
        <v>0</v>
      </c>
      <c r="F189" s="13">
        <v>126269779.08</v>
      </c>
      <c r="G189" s="13">
        <f>F189-C189</f>
        <v>26673625.090000004</v>
      </c>
      <c r="H189" s="13">
        <f>E189-F189</f>
        <v>-126269779.08</v>
      </c>
      <c r="I189" s="14">
        <f>IF(ISERROR(F189/C189),0,F189/C189*100-100)</f>
        <v>26.781782249019543</v>
      </c>
      <c r="J189" s="14">
        <f>IF(ISERROR(F189/E189),0,F189/E189*100)</f>
        <v>0</v>
      </c>
      <c r="K189" s="14">
        <f>IF(ISERROR(F189/D189),0,F189/D189*100)</f>
        <v>0</v>
      </c>
    </row>
    <row r="190" spans="1:11" ht="12.75">
      <c r="A190" s="19" t="s">
        <v>92</v>
      </c>
      <c r="B190" s="12" t="s">
        <v>93</v>
      </c>
      <c r="C190" s="13">
        <v>75709361.18</v>
      </c>
      <c r="D190" s="13">
        <v>217639966</v>
      </c>
      <c r="E190" s="13">
        <v>113420608</v>
      </c>
      <c r="F190" s="13">
        <v>107943546.94</v>
      </c>
      <c r="G190" s="13">
        <f>F190-C190</f>
        <v>32234185.75999999</v>
      </c>
      <c r="H190" s="13">
        <f>E190-F190</f>
        <v>5477061.060000002</v>
      </c>
      <c r="I190" s="14">
        <f>IF(ISERROR(F190/C190),0,F190/C190*100-100)</f>
        <v>42.576222091430395</v>
      </c>
      <c r="J190" s="14">
        <f>IF(ISERROR(F190/E190),0,F190/E190*100)</f>
        <v>95.17101772192933</v>
      </c>
      <c r="K190" s="14">
        <f>IF(ISERROR(F190/D190),0,F190/D190*100)</f>
        <v>49.597300038174055</v>
      </c>
    </row>
    <row r="191" spans="1:11" ht="12.75">
      <c r="A191" s="20" t="s">
        <v>94</v>
      </c>
      <c r="B191" s="12" t="s">
        <v>95</v>
      </c>
      <c r="C191" s="13">
        <v>74804912.5</v>
      </c>
      <c r="D191" s="13">
        <v>215471331</v>
      </c>
      <c r="E191" s="13">
        <v>112336288</v>
      </c>
      <c r="F191" s="13">
        <v>107034276.91</v>
      </c>
      <c r="G191" s="13">
        <f>F191-C191</f>
        <v>32229364.409999996</v>
      </c>
      <c r="H191" s="13">
        <f>E191-F191</f>
        <v>5302011.090000004</v>
      </c>
      <c r="I191" s="14">
        <f>IF(ISERROR(F191/C191),0,F191/C191*100-100)</f>
        <v>43.08455599089163</v>
      </c>
      <c r="J191" s="14">
        <f>IF(ISERROR(F191/E191),0,F191/E191*100)</f>
        <v>95.28023296443621</v>
      </c>
      <c r="K191" s="14">
        <f>IF(ISERROR(F191/D191),0,F191/D191*100)</f>
        <v>49.674486351968554</v>
      </c>
    </row>
    <row r="192" spans="1:11" ht="25.5">
      <c r="A192" s="21" t="s">
        <v>96</v>
      </c>
      <c r="B192" s="12" t="s">
        <v>97</v>
      </c>
      <c r="C192" s="13">
        <v>0</v>
      </c>
      <c r="D192" s="13">
        <v>40896008</v>
      </c>
      <c r="E192" s="13">
        <v>25205252</v>
      </c>
      <c r="F192" s="13">
        <v>21010816.81</v>
      </c>
      <c r="G192" s="13">
        <f>F192-C192</f>
        <v>21010816.81</v>
      </c>
      <c r="H192" s="13">
        <f>E192-F192</f>
        <v>4194435.190000001</v>
      </c>
      <c r="I192" s="14">
        <f>IF(ISERROR(F192/C192),0,F192/C192*100-100)</f>
        <v>0</v>
      </c>
      <c r="J192" s="14">
        <f>IF(ISERROR(F192/E192),0,F192/E192*100)</f>
        <v>83.35888413256095</v>
      </c>
      <c r="K192" s="14">
        <f>IF(ISERROR(F192/D192),0,F192/D192*100)</f>
        <v>51.376204763066355</v>
      </c>
    </row>
    <row r="193" spans="1:11" ht="25.5">
      <c r="A193" s="21" t="s">
        <v>98</v>
      </c>
      <c r="B193" s="12" t="s">
        <v>99</v>
      </c>
      <c r="C193" s="13">
        <v>1834655.52</v>
      </c>
      <c r="D193" s="13">
        <v>5804118</v>
      </c>
      <c r="E193" s="13">
        <v>2902062</v>
      </c>
      <c r="F193" s="13">
        <v>2163184.93</v>
      </c>
      <c r="G193" s="13">
        <f>F193-C193</f>
        <v>328529.41000000015</v>
      </c>
      <c r="H193" s="13">
        <f>E193-F193</f>
        <v>738877.0699999998</v>
      </c>
      <c r="I193" s="14">
        <f>IF(ISERROR(F193/C193),0,F193/C193*100-100)</f>
        <v>17.90687169436582</v>
      </c>
      <c r="J193" s="14">
        <f>IF(ISERROR(F193/E193),0,F193/E193*100)</f>
        <v>74.53958357884842</v>
      </c>
      <c r="K193" s="14">
        <f>IF(ISERROR(F193/D193),0,F193/D193*100)</f>
        <v>37.26983031702664</v>
      </c>
    </row>
    <row r="194" spans="1:11" ht="25.5">
      <c r="A194" s="21" t="s">
        <v>100</v>
      </c>
      <c r="B194" s="12" t="s">
        <v>101</v>
      </c>
      <c r="C194" s="13">
        <v>61009265.44</v>
      </c>
      <c r="D194" s="13">
        <v>141999235</v>
      </c>
      <c r="E194" s="13">
        <v>70999620</v>
      </c>
      <c r="F194" s="13">
        <v>70999620</v>
      </c>
      <c r="G194" s="13">
        <f>F194-C194</f>
        <v>9990354.560000002</v>
      </c>
      <c r="H194" s="13">
        <f>E194-F194</f>
        <v>0</v>
      </c>
      <c r="I194" s="14">
        <f>IF(ISERROR(F194/C194),0,F194/C194*100-100)</f>
        <v>16.37514316546735</v>
      </c>
      <c r="J194" s="14">
        <f>IF(ISERROR(F194/E194),0,F194/E194*100)</f>
        <v>100</v>
      </c>
      <c r="K194" s="14">
        <f>IF(ISERROR(F194/D194),0,F194/D194*100)</f>
        <v>50.000001760572864</v>
      </c>
    </row>
    <row r="195" spans="1:11" ht="25.5">
      <c r="A195" s="21" t="s">
        <v>102</v>
      </c>
      <c r="B195" s="12" t="s">
        <v>103</v>
      </c>
      <c r="C195" s="13">
        <v>71164</v>
      </c>
      <c r="D195" s="13">
        <v>233625</v>
      </c>
      <c r="E195" s="13">
        <v>116808</v>
      </c>
      <c r="F195" s="13">
        <v>62444.43</v>
      </c>
      <c r="G195" s="13">
        <f>F195-C195</f>
        <v>-8719.57</v>
      </c>
      <c r="H195" s="13">
        <f>E195-F195</f>
        <v>54363.57</v>
      </c>
      <c r="I195" s="14">
        <f>IF(ISERROR(F195/C195),0,F195/C195*100-100)</f>
        <v>-12.252782305660176</v>
      </c>
      <c r="J195" s="14">
        <f>IF(ISERROR(F195/E195),0,F195/E195*100)</f>
        <v>53.459035340045205</v>
      </c>
      <c r="K195" s="14">
        <f>IF(ISERROR(F195/D195),0,F195/D195*100)</f>
        <v>26.728487961476727</v>
      </c>
    </row>
    <row r="196" spans="1:11" ht="25.5">
      <c r="A196" s="21" t="s">
        <v>104</v>
      </c>
      <c r="B196" s="12" t="s">
        <v>105</v>
      </c>
      <c r="C196" s="13">
        <v>2660217.54</v>
      </c>
      <c r="D196" s="13">
        <v>6717871</v>
      </c>
      <c r="E196" s="13">
        <v>3358938</v>
      </c>
      <c r="F196" s="13">
        <v>3044602.74</v>
      </c>
      <c r="G196" s="13">
        <f>F196-C196</f>
        <v>384385.2000000002</v>
      </c>
      <c r="H196" s="13">
        <f>E196-F196</f>
        <v>314335.2599999998</v>
      </c>
      <c r="I196" s="14">
        <f>IF(ISERROR(F196/C196),0,F196/C196*100-100)</f>
        <v>14.449389729232436</v>
      </c>
      <c r="J196" s="14">
        <f>IF(ISERROR(F196/E196),0,F196/E196*100)</f>
        <v>90.64182607717083</v>
      </c>
      <c r="K196" s="14">
        <f>IF(ISERROR(F196/D196),0,F196/D196*100)</f>
        <v>45.32094677018954</v>
      </c>
    </row>
    <row r="197" spans="1:11" ht="25.5">
      <c r="A197" s="21" t="s">
        <v>106</v>
      </c>
      <c r="B197" s="12" t="s">
        <v>107</v>
      </c>
      <c r="C197" s="13">
        <v>6633322</v>
      </c>
      <c r="D197" s="13">
        <v>14036860</v>
      </c>
      <c r="E197" s="13">
        <v>6907505</v>
      </c>
      <c r="F197" s="13">
        <v>6907505</v>
      </c>
      <c r="G197" s="13">
        <f>F197-C197</f>
        <v>274183</v>
      </c>
      <c r="H197" s="13">
        <f>E197-F197</f>
        <v>0</v>
      </c>
      <c r="I197" s="14">
        <f>IF(ISERROR(F197/C197),0,F197/C197*100-100)</f>
        <v>4.133419122424641</v>
      </c>
      <c r="J197" s="14">
        <f>IF(ISERROR(F197/E197),0,F197/E197*100)</f>
        <v>100</v>
      </c>
      <c r="K197" s="14">
        <f>IF(ISERROR(F197/D197),0,F197/D197*100)</f>
        <v>49.20975916266174</v>
      </c>
    </row>
    <row r="198" spans="1:11" ht="25.5">
      <c r="A198" s="21" t="s">
        <v>108</v>
      </c>
      <c r="B198" s="12" t="s">
        <v>109</v>
      </c>
      <c r="C198" s="13">
        <v>496552</v>
      </c>
      <c r="D198" s="13">
        <v>1238780</v>
      </c>
      <c r="E198" s="13">
        <v>609600</v>
      </c>
      <c r="F198" s="13">
        <v>609600</v>
      </c>
      <c r="G198" s="13">
        <f>F198-C198</f>
        <v>113048</v>
      </c>
      <c r="H198" s="13">
        <f>E198-F198</f>
        <v>0</v>
      </c>
      <c r="I198" s="14">
        <f>IF(ISERROR(F198/C198),0,F198/C198*100-100)</f>
        <v>22.76659846300086</v>
      </c>
      <c r="J198" s="14">
        <f>IF(ISERROR(F198/E198),0,F198/E198*100)</f>
        <v>100</v>
      </c>
      <c r="K198" s="14">
        <f>IF(ISERROR(F198/D198),0,F198/D198*100)</f>
        <v>49.2097063239639</v>
      </c>
    </row>
    <row r="199" spans="1:11" ht="25.5">
      <c r="A199" s="21" t="s">
        <v>110</v>
      </c>
      <c r="B199" s="12" t="s">
        <v>111</v>
      </c>
      <c r="C199" s="13">
        <v>143982</v>
      </c>
      <c r="D199" s="13">
        <v>398391</v>
      </c>
      <c r="E199" s="13">
        <v>196049</v>
      </c>
      <c r="F199" s="13">
        <v>196049</v>
      </c>
      <c r="G199" s="13">
        <f>F199-C199</f>
        <v>52067</v>
      </c>
      <c r="H199" s="13">
        <f>E199-F199</f>
        <v>0</v>
      </c>
      <c r="I199" s="14">
        <f>IF(ISERROR(F199/C199),0,F199/C199*100-100)</f>
        <v>36.16215915878374</v>
      </c>
      <c r="J199" s="14">
        <f>IF(ISERROR(F199/E199),0,F199/E199*100)</f>
        <v>100</v>
      </c>
      <c r="K199" s="14">
        <f>IF(ISERROR(F199/D199),0,F199/D199*100)</f>
        <v>49.21019802154165</v>
      </c>
    </row>
    <row r="200" spans="1:11" ht="25.5">
      <c r="A200" s="21" t="s">
        <v>112</v>
      </c>
      <c r="B200" s="12" t="s">
        <v>113</v>
      </c>
      <c r="C200" s="13">
        <v>1955754</v>
      </c>
      <c r="D200" s="13">
        <v>4146443</v>
      </c>
      <c r="E200" s="13">
        <v>2040454</v>
      </c>
      <c r="F200" s="13">
        <v>2040454</v>
      </c>
      <c r="G200" s="13">
        <f>F200-C200</f>
        <v>84700</v>
      </c>
      <c r="H200" s="13">
        <f>E200-F200</f>
        <v>0</v>
      </c>
      <c r="I200" s="14">
        <f>IF(ISERROR(F200/C200),0,F200/C200*100-100)</f>
        <v>4.33081052115962</v>
      </c>
      <c r="J200" s="14">
        <f>IF(ISERROR(F200/E200),0,F200/E200*100)</f>
        <v>100</v>
      </c>
      <c r="K200" s="14">
        <f>IF(ISERROR(F200/D200),0,F200/D200*100)</f>
        <v>49.20974435196625</v>
      </c>
    </row>
    <row r="201" spans="1:11" ht="12.75">
      <c r="A201" s="20" t="s">
        <v>114</v>
      </c>
      <c r="B201" s="12" t="s">
        <v>115</v>
      </c>
      <c r="C201" s="13">
        <v>904448.68</v>
      </c>
      <c r="D201" s="13">
        <v>2168635</v>
      </c>
      <c r="E201" s="13">
        <v>1084320</v>
      </c>
      <c r="F201" s="13">
        <v>909270.03</v>
      </c>
      <c r="G201" s="13">
        <f>F201-C201</f>
        <v>4821.349999999977</v>
      </c>
      <c r="H201" s="13">
        <f>E201-F201</f>
        <v>175049.96999999997</v>
      </c>
      <c r="I201" s="14">
        <f>IF(ISERROR(F201/C201),0,F201/C201*100-100)</f>
        <v>0.5330705994285978</v>
      </c>
      <c r="J201" s="14">
        <f>IF(ISERROR(F201/E201),0,F201/E201*100)</f>
        <v>83.85624446657813</v>
      </c>
      <c r="K201" s="14">
        <f>IF(ISERROR(F201/D201),0,F201/D201*100)</f>
        <v>41.928218902673805</v>
      </c>
    </row>
    <row r="202" spans="1:11" ht="12.75">
      <c r="A202" s="11" t="s">
        <v>116</v>
      </c>
      <c r="B202" s="12" t="s">
        <v>117</v>
      </c>
      <c r="C202" s="13">
        <v>1562429199.69</v>
      </c>
      <c r="D202" s="13">
        <v>3425071291</v>
      </c>
      <c r="E202" s="13">
        <v>1701780407</v>
      </c>
      <c r="F202" s="13">
        <v>1708514968.32</v>
      </c>
      <c r="G202" s="13">
        <f>F202-C202</f>
        <v>146085768.62999988</v>
      </c>
      <c r="H202" s="13">
        <f>E202-F202</f>
        <v>-6734561.319999933</v>
      </c>
      <c r="I202" s="14">
        <f>IF(ISERROR(F202/C202),0,F202/C202*100-100)</f>
        <v>9.349912857426418</v>
      </c>
      <c r="J202" s="14">
        <f>IF(ISERROR(F202/E202),0,F202/E202*100)</f>
        <v>100.39573621204583</v>
      </c>
      <c r="K202" s="14">
        <f>IF(ISERROR(F202/D202),0,F202/D202*100)</f>
        <v>49.88261040899893</v>
      </c>
    </row>
    <row r="203" spans="1:11" ht="12.75">
      <c r="A203" s="17" t="s">
        <v>28</v>
      </c>
      <c r="B203" s="12" t="s">
        <v>118</v>
      </c>
      <c r="C203" s="13">
        <v>1561728019.91</v>
      </c>
      <c r="D203" s="13">
        <v>3422963415</v>
      </c>
      <c r="E203" s="13">
        <v>1701145573</v>
      </c>
      <c r="F203" s="13">
        <v>1708096808.29</v>
      </c>
      <c r="G203" s="13">
        <f>F203-C203</f>
        <v>146368788.37999988</v>
      </c>
      <c r="H203" s="13">
        <f>E203-F203</f>
        <v>-6951235.289999962</v>
      </c>
      <c r="I203" s="14">
        <f>IF(ISERROR(F203/C203),0,F203/C203*100-100)</f>
        <v>9.372232969760958</v>
      </c>
      <c r="J203" s="14">
        <f>IF(ISERROR(F203/E203),0,F203/E203*100)</f>
        <v>100.40862083764775</v>
      </c>
      <c r="K203" s="14">
        <f>IF(ISERROR(F203/D203),0,F203/D203*100)</f>
        <v>49.901112024885606</v>
      </c>
    </row>
    <row r="204" spans="1:11" ht="12.75">
      <c r="A204" s="18" t="s">
        <v>119</v>
      </c>
      <c r="B204" s="12" t="s">
        <v>120</v>
      </c>
      <c r="C204" s="13">
        <v>9959790.39</v>
      </c>
      <c r="D204" s="13">
        <v>22697678</v>
      </c>
      <c r="E204" s="13">
        <v>11480511</v>
      </c>
      <c r="F204" s="13">
        <v>10905726.7</v>
      </c>
      <c r="G204" s="13">
        <f>F204-C204</f>
        <v>945936.3099999987</v>
      </c>
      <c r="H204" s="13">
        <f>E204-F204</f>
        <v>574784.3000000007</v>
      </c>
      <c r="I204" s="14">
        <f>IF(ISERROR(F204/C204),0,F204/C204*100-100)</f>
        <v>9.497552387746566</v>
      </c>
      <c r="J204" s="14">
        <f>IF(ISERROR(F204/E204),0,F204/E204*100)</f>
        <v>94.99339097362477</v>
      </c>
      <c r="K204" s="14">
        <f>IF(ISERROR(F204/D204),0,F204/D204*100)</f>
        <v>48.047763740414325</v>
      </c>
    </row>
    <row r="205" spans="1:11" ht="12.75">
      <c r="A205" s="19" t="s">
        <v>121</v>
      </c>
      <c r="B205" s="12" t="s">
        <v>122</v>
      </c>
      <c r="C205" s="13">
        <v>7108275.6</v>
      </c>
      <c r="D205" s="13">
        <v>16687108</v>
      </c>
      <c r="E205" s="13">
        <v>8491703</v>
      </c>
      <c r="F205" s="13">
        <v>7846923.61</v>
      </c>
      <c r="G205" s="13">
        <f>F205-C205</f>
        <v>738648.0100000007</v>
      </c>
      <c r="H205" s="13">
        <f>E205-F205</f>
        <v>644779.3899999997</v>
      </c>
      <c r="I205" s="14">
        <f>IF(ISERROR(F205/C205),0,F205/C205*100-100)</f>
        <v>10.391381138908002</v>
      </c>
      <c r="J205" s="14">
        <f>IF(ISERROR(F205/E205),0,F205/E205*100)</f>
        <v>92.40694840599112</v>
      </c>
      <c r="K205" s="14">
        <f>IF(ISERROR(F205/D205),0,F205/D205*100)</f>
        <v>47.02386782658805</v>
      </c>
    </row>
    <row r="206" spans="1:11" ht="12.75">
      <c r="A206" s="19" t="s">
        <v>123</v>
      </c>
      <c r="B206" s="12" t="s">
        <v>124</v>
      </c>
      <c r="C206" s="13">
        <v>2851514.79</v>
      </c>
      <c r="D206" s="13">
        <v>6010570</v>
      </c>
      <c r="E206" s="13">
        <v>2988808</v>
      </c>
      <c r="F206" s="13">
        <v>3058803.09</v>
      </c>
      <c r="G206" s="13">
        <f>F206-C206</f>
        <v>207288.2999999998</v>
      </c>
      <c r="H206" s="13">
        <f>E206-F206</f>
        <v>-69995.08999999985</v>
      </c>
      <c r="I206" s="14">
        <f>IF(ISERROR(F206/C206),0,F206/C206*100-100)</f>
        <v>7.26940995455962</v>
      </c>
      <c r="J206" s="14">
        <f>IF(ISERROR(F206/E206),0,F206/E206*100)</f>
        <v>102.3419065393294</v>
      </c>
      <c r="K206" s="14">
        <f>IF(ISERROR(F206/D206),0,F206/D206*100)</f>
        <v>50.89039957940761</v>
      </c>
    </row>
    <row r="207" spans="1:11" ht="12.75">
      <c r="A207" s="18" t="s">
        <v>30</v>
      </c>
      <c r="B207" s="12" t="s">
        <v>125</v>
      </c>
      <c r="C207" s="13">
        <v>1473526011.16</v>
      </c>
      <c r="D207" s="13">
        <v>3176675605</v>
      </c>
      <c r="E207" s="13">
        <v>1571847353</v>
      </c>
      <c r="F207" s="13">
        <v>1585417772.03</v>
      </c>
      <c r="G207" s="13">
        <f>F207-C207</f>
        <v>111891760.86999989</v>
      </c>
      <c r="H207" s="13">
        <f>E207-F207</f>
        <v>-13570419.029999971</v>
      </c>
      <c r="I207" s="14">
        <f>IF(ISERROR(F207/C207),0,F207/C207*100-100)</f>
        <v>7.5934703576705544</v>
      </c>
      <c r="J207" s="14">
        <f>IF(ISERROR(F207/E207),0,F207/E207*100)</f>
        <v>100.86334204171288</v>
      </c>
      <c r="K207" s="14">
        <f>IF(ISERROR(F207/D207),0,F207/D207*100)</f>
        <v>49.908079047624376</v>
      </c>
    </row>
    <row r="208" spans="1:11" ht="12.75">
      <c r="A208" s="19" t="s">
        <v>126</v>
      </c>
      <c r="B208" s="12" t="s">
        <v>127</v>
      </c>
      <c r="C208" s="13">
        <v>630194.06</v>
      </c>
      <c r="D208" s="13">
        <v>2172744</v>
      </c>
      <c r="E208" s="13">
        <v>493239</v>
      </c>
      <c r="F208" s="13">
        <v>257869.12</v>
      </c>
      <c r="G208" s="13">
        <f>F208-C208</f>
        <v>-372324.94000000006</v>
      </c>
      <c r="H208" s="13">
        <f>E208-F208</f>
        <v>235369.88</v>
      </c>
      <c r="I208" s="14">
        <f>IF(ISERROR(F208/C208),0,F208/C208*100-100)</f>
        <v>-59.08099800242484</v>
      </c>
      <c r="J208" s="14">
        <f>IF(ISERROR(F208/E208),0,F208/E208*100)</f>
        <v>52.28076449753568</v>
      </c>
      <c r="K208" s="14">
        <f>IF(ISERROR(F208/D208),0,F208/D208*100)</f>
        <v>11.8683618502686</v>
      </c>
    </row>
    <row r="209" spans="1:11" ht="12.75">
      <c r="A209" s="19" t="s">
        <v>128</v>
      </c>
      <c r="B209" s="12" t="s">
        <v>129</v>
      </c>
      <c r="C209" s="13">
        <v>1472895817.1</v>
      </c>
      <c r="D209" s="13">
        <v>3174502861</v>
      </c>
      <c r="E209" s="13">
        <v>1571354114</v>
      </c>
      <c r="F209" s="13">
        <v>1585159902.91</v>
      </c>
      <c r="G209" s="13">
        <f>F209-C209</f>
        <v>112264085.81000018</v>
      </c>
      <c r="H209" s="13">
        <f>E209-F209</f>
        <v>-13805788.910000086</v>
      </c>
      <c r="I209" s="14">
        <f>IF(ISERROR(F209/C209),0,F209/C209*100-100)</f>
        <v>7.621997734438409</v>
      </c>
      <c r="J209" s="14">
        <f>IF(ISERROR(F209/E209),0,F209/E209*100)</f>
        <v>100.87859183280186</v>
      </c>
      <c r="K209" s="14">
        <f>IF(ISERROR(F209/D209),0,F209/D209*100)</f>
        <v>49.9341147990227</v>
      </c>
    </row>
    <row r="210" spans="1:11" ht="25.5">
      <c r="A210" s="18" t="s">
        <v>130</v>
      </c>
      <c r="B210" s="12" t="s">
        <v>131</v>
      </c>
      <c r="C210" s="13">
        <v>20534.39</v>
      </c>
      <c r="D210" s="13">
        <v>20859</v>
      </c>
      <c r="E210" s="13">
        <v>20859</v>
      </c>
      <c r="F210" s="13">
        <v>19724.16</v>
      </c>
      <c r="G210" s="13">
        <f>F210-C210</f>
        <v>-810.2299999999996</v>
      </c>
      <c r="H210" s="13">
        <f>E210-F210</f>
        <v>1134.8400000000001</v>
      </c>
      <c r="I210" s="14">
        <f>IF(ISERROR(F210/C210),0,F210/C210*100-100)</f>
        <v>-3.945722273707659</v>
      </c>
      <c r="J210" s="14">
        <f>IF(ISERROR(F210/E210),0,F210/E210*100)</f>
        <v>94.5594707320581</v>
      </c>
      <c r="K210" s="14">
        <f>IF(ISERROR(F210/D210),0,F210/D210*100)</f>
        <v>94.5594707320581</v>
      </c>
    </row>
    <row r="211" spans="1:11" ht="12.75">
      <c r="A211" s="19" t="s">
        <v>132</v>
      </c>
      <c r="B211" s="12" t="s">
        <v>133</v>
      </c>
      <c r="C211" s="13">
        <v>20534.39</v>
      </c>
      <c r="D211" s="13">
        <v>20859</v>
      </c>
      <c r="E211" s="13">
        <v>20859</v>
      </c>
      <c r="F211" s="13">
        <v>19724.16</v>
      </c>
      <c r="G211" s="13">
        <f>F211-C211</f>
        <v>-810.2299999999996</v>
      </c>
      <c r="H211" s="13">
        <f>E211-F211</f>
        <v>1134.8400000000001</v>
      </c>
      <c r="I211" s="14">
        <f>IF(ISERROR(F211/C211),0,F211/C211*100-100)</f>
        <v>-3.945722273707659</v>
      </c>
      <c r="J211" s="14">
        <f>IF(ISERROR(F211/E211),0,F211/E211*100)</f>
        <v>94.5594707320581</v>
      </c>
      <c r="K211" s="14">
        <f>IF(ISERROR(F211/D211),0,F211/D211*100)</f>
        <v>94.5594707320581</v>
      </c>
    </row>
    <row r="212" spans="1:11" ht="25.5">
      <c r="A212" s="18" t="s">
        <v>134</v>
      </c>
      <c r="B212" s="12" t="s">
        <v>135</v>
      </c>
      <c r="C212" s="13">
        <v>78221683.97</v>
      </c>
      <c r="D212" s="13">
        <v>223569273</v>
      </c>
      <c r="E212" s="13">
        <v>117796850</v>
      </c>
      <c r="F212" s="13">
        <v>111753585.4</v>
      </c>
      <c r="G212" s="13">
        <f>F212-C212</f>
        <v>33531901.430000007</v>
      </c>
      <c r="H212" s="13">
        <f>E212-F212</f>
        <v>6043264.599999994</v>
      </c>
      <c r="I212" s="14">
        <f>IF(ISERROR(F212/C212),0,F212/C212*100-100)</f>
        <v>42.86778259959266</v>
      </c>
      <c r="J212" s="14">
        <f>IF(ISERROR(F212/E212),0,F212/E212*100)</f>
        <v>94.8697570435882</v>
      </c>
      <c r="K212" s="14">
        <f>IF(ISERROR(F212/D212),0,F212/D212*100)</f>
        <v>49.986111195164106</v>
      </c>
    </row>
    <row r="213" spans="1:11" ht="12.75">
      <c r="A213" s="19" t="s">
        <v>136</v>
      </c>
      <c r="B213" s="12" t="s">
        <v>137</v>
      </c>
      <c r="C213" s="13">
        <v>75709361.18</v>
      </c>
      <c r="D213" s="13">
        <v>217654966</v>
      </c>
      <c r="E213" s="13">
        <v>113420608</v>
      </c>
      <c r="F213" s="13">
        <v>107943546.94</v>
      </c>
      <c r="G213" s="13">
        <f>F213-C213</f>
        <v>32234185.75999999</v>
      </c>
      <c r="H213" s="13">
        <f>E213-F213</f>
        <v>5477061.060000002</v>
      </c>
      <c r="I213" s="14">
        <f>IF(ISERROR(F213/C213),0,F213/C213*100-100)</f>
        <v>42.576222091430395</v>
      </c>
      <c r="J213" s="14">
        <f>IF(ISERROR(F213/E213),0,F213/E213*100)</f>
        <v>95.17101772192933</v>
      </c>
      <c r="K213" s="14">
        <f>IF(ISERROR(F213/D213),0,F213/D213*100)</f>
        <v>49.59388197005347</v>
      </c>
    </row>
    <row r="214" spans="1:11" ht="25.5">
      <c r="A214" s="20" t="s">
        <v>138</v>
      </c>
      <c r="B214" s="12" t="s">
        <v>139</v>
      </c>
      <c r="C214" s="13">
        <v>0</v>
      </c>
      <c r="D214" s="13">
        <v>15000</v>
      </c>
      <c r="E214" s="13">
        <v>0</v>
      </c>
      <c r="F214" s="13">
        <v>0</v>
      </c>
      <c r="G214" s="13">
        <f>F214-C214</f>
        <v>0</v>
      </c>
      <c r="H214" s="13">
        <f>E214-F214</f>
        <v>0</v>
      </c>
      <c r="I214" s="14">
        <f>IF(ISERROR(F214/C214),0,F214/C214*100-100)</f>
        <v>0</v>
      </c>
      <c r="J214" s="14">
        <f>IF(ISERROR(F214/E214),0,F214/E214*100)</f>
        <v>0</v>
      </c>
      <c r="K214" s="14">
        <f>IF(ISERROR(F214/D214),0,F214/D214*100)</f>
        <v>0</v>
      </c>
    </row>
    <row r="215" spans="1:11" ht="25.5">
      <c r="A215" s="20" t="s">
        <v>140</v>
      </c>
      <c r="B215" s="12" t="s">
        <v>141</v>
      </c>
      <c r="C215" s="13">
        <v>75709361.18</v>
      </c>
      <c r="D215" s="13">
        <v>217639966</v>
      </c>
      <c r="E215" s="13">
        <v>113420608</v>
      </c>
      <c r="F215" s="13">
        <v>107943546.94</v>
      </c>
      <c r="G215" s="13">
        <f>F215-C215</f>
        <v>32234185.75999999</v>
      </c>
      <c r="H215" s="13">
        <f>E215-F215</f>
        <v>5477061.060000002</v>
      </c>
      <c r="I215" s="14">
        <f>IF(ISERROR(F215/C215),0,F215/C215*100-100)</f>
        <v>42.576222091430395</v>
      </c>
      <c r="J215" s="14">
        <f>IF(ISERROR(F215/E215),0,F215/E215*100)</f>
        <v>95.17101772192933</v>
      </c>
      <c r="K215" s="14">
        <f>IF(ISERROR(F215/D215),0,F215/D215*100)</f>
        <v>49.597300038174055</v>
      </c>
    </row>
    <row r="216" spans="1:11" ht="25.5">
      <c r="A216" s="19" t="s">
        <v>142</v>
      </c>
      <c r="B216" s="12" t="s">
        <v>143</v>
      </c>
      <c r="C216" s="13">
        <v>2512322.79</v>
      </c>
      <c r="D216" s="13">
        <v>5914307</v>
      </c>
      <c r="E216" s="13">
        <v>4376242</v>
      </c>
      <c r="F216" s="13">
        <v>3810038.46</v>
      </c>
      <c r="G216" s="13">
        <f>F216-C216</f>
        <v>1297715.67</v>
      </c>
      <c r="H216" s="13">
        <f>E216-F216</f>
        <v>566203.54</v>
      </c>
      <c r="I216" s="14">
        <f>IF(ISERROR(F216/C216),0,F216/C216*100-100)</f>
        <v>51.65401815265943</v>
      </c>
      <c r="J216" s="14">
        <f>IF(ISERROR(F216/E216),0,F216/E216*100)</f>
        <v>87.061877748077</v>
      </c>
      <c r="K216" s="14">
        <f>IF(ISERROR(F216/D216),0,F216/D216*100)</f>
        <v>64.4207082926199</v>
      </c>
    </row>
    <row r="217" spans="1:11" ht="12.75">
      <c r="A217" s="17" t="s">
        <v>57</v>
      </c>
      <c r="B217" s="12" t="s">
        <v>144</v>
      </c>
      <c r="C217" s="13">
        <v>701179.78</v>
      </c>
      <c r="D217" s="13">
        <v>2107876</v>
      </c>
      <c r="E217" s="13">
        <v>634834</v>
      </c>
      <c r="F217" s="13">
        <v>418160.03</v>
      </c>
      <c r="G217" s="13">
        <f>F217-C217</f>
        <v>-283019.75</v>
      </c>
      <c r="H217" s="13">
        <f>E217-F217</f>
        <v>216673.96999999997</v>
      </c>
      <c r="I217" s="14">
        <f>IF(ISERROR(F217/C217),0,F217/C217*100-100)</f>
        <v>-40.36336444271112</v>
      </c>
      <c r="J217" s="14">
        <f>IF(ISERROR(F217/E217),0,F217/E217*100)</f>
        <v>65.86919257632704</v>
      </c>
      <c r="K217" s="14">
        <f>IF(ISERROR(F217/D217),0,F217/D217*100)</f>
        <v>19.837980507392277</v>
      </c>
    </row>
    <row r="218" spans="1:11" ht="12.75">
      <c r="A218" s="18" t="s">
        <v>145</v>
      </c>
      <c r="B218" s="12" t="s">
        <v>146</v>
      </c>
      <c r="C218" s="13">
        <v>701179.78</v>
      </c>
      <c r="D218" s="13">
        <v>2107876</v>
      </c>
      <c r="E218" s="13">
        <v>634834</v>
      </c>
      <c r="F218" s="13">
        <v>418160.03</v>
      </c>
      <c r="G218" s="13">
        <f>F218-C218</f>
        <v>-283019.75</v>
      </c>
      <c r="H218" s="13">
        <f>E218-F218</f>
        <v>216673.96999999997</v>
      </c>
      <c r="I218" s="14">
        <f>IF(ISERROR(F218/C218),0,F218/C218*100-100)</f>
        <v>-40.36336444271112</v>
      </c>
      <c r="J218" s="14">
        <f>IF(ISERROR(F218/E218),0,F218/E218*100)</f>
        <v>65.86919257632704</v>
      </c>
      <c r="K218" s="14">
        <f>IF(ISERROR(F218/D218),0,F218/D218*100)</f>
        <v>19.837980507392277</v>
      </c>
    </row>
    <row r="219" spans="1:11" ht="12.75">
      <c r="A219" s="11"/>
      <c r="B219" s="12" t="s">
        <v>147</v>
      </c>
      <c r="C219" s="13">
        <v>-44601483.72</v>
      </c>
      <c r="D219" s="13">
        <v>-21441464</v>
      </c>
      <c r="E219" s="13">
        <v>-96194026</v>
      </c>
      <c r="F219" s="13">
        <v>-85891848.59</v>
      </c>
      <c r="G219" s="13">
        <f>F219-C219</f>
        <v>-41290364.870000005</v>
      </c>
      <c r="H219" s="13">
        <f>E219-F219</f>
        <v>-10302177.409999996</v>
      </c>
      <c r="I219" s="14">
        <f>IF(ISERROR(F219/C219),0,F219/C219*100-100)</f>
        <v>92.57621367309977</v>
      </c>
      <c r="J219" s="14">
        <f>IF(ISERROR(F219/E219),0,F219/E219*100)</f>
        <v>89.29021079749798</v>
      </c>
      <c r="K219" s="14">
        <f>IF(ISERROR(F219/D219),0,F219/D219*100)</f>
        <v>400.58761188135287</v>
      </c>
    </row>
    <row r="220" spans="1:11" ht="12.75">
      <c r="A220" s="11" t="s">
        <v>148</v>
      </c>
      <c r="B220" s="12" t="s">
        <v>149</v>
      </c>
      <c r="C220" s="13">
        <v>44601483.72</v>
      </c>
      <c r="D220" s="13">
        <v>21441464</v>
      </c>
      <c r="E220" s="13">
        <v>96194026</v>
      </c>
      <c r="F220" s="13">
        <v>85891848.59</v>
      </c>
      <c r="G220" s="13">
        <f>F220-C220</f>
        <v>41290364.870000005</v>
      </c>
      <c r="H220" s="13">
        <f>E220-F220</f>
        <v>10302177.409999996</v>
      </c>
      <c r="I220" s="14">
        <f>IF(ISERROR(F220/C220),0,F220/C220*100-100)</f>
        <v>92.57621367309977</v>
      </c>
      <c r="J220" s="14">
        <f>IF(ISERROR(F220/E220),0,F220/E220*100)</f>
        <v>89.29021079749798</v>
      </c>
      <c r="K220" s="14">
        <f>IF(ISERROR(F220/D220),0,F220/D220*100)</f>
        <v>400.58761188135287</v>
      </c>
    </row>
    <row r="221" spans="1:11" ht="12.75">
      <c r="A221" s="17" t="s">
        <v>150</v>
      </c>
      <c r="B221" s="12" t="s">
        <v>151</v>
      </c>
      <c r="C221" s="13">
        <v>44601483.72</v>
      </c>
      <c r="D221" s="13">
        <v>21441464</v>
      </c>
      <c r="E221" s="13">
        <v>96194026</v>
      </c>
      <c r="F221" s="13">
        <v>85891848.59</v>
      </c>
      <c r="G221" s="13">
        <f>F221-C221</f>
        <v>41290364.870000005</v>
      </c>
      <c r="H221" s="13">
        <f>E221-F221</f>
        <v>10302177.409999996</v>
      </c>
      <c r="I221" s="14">
        <f>IF(ISERROR(F221/C221),0,F221/C221*100-100)</f>
        <v>92.57621367309977</v>
      </c>
      <c r="J221" s="14">
        <f>IF(ISERROR(F221/E221),0,F221/E221*100)</f>
        <v>89.29021079749798</v>
      </c>
      <c r="K221" s="14">
        <f>IF(ISERROR(F221/D221),0,F221/D221*100)</f>
        <v>400.58761188135287</v>
      </c>
    </row>
    <row r="222" spans="1:11" ht="25.5">
      <c r="A222" s="18" t="s">
        <v>152</v>
      </c>
      <c r="B222" s="12" t="s">
        <v>153</v>
      </c>
      <c r="C222" s="13">
        <v>44601483.72</v>
      </c>
      <c r="D222" s="13">
        <v>21441464</v>
      </c>
      <c r="E222" s="13">
        <v>96194026</v>
      </c>
      <c r="F222" s="13">
        <v>85891848.59</v>
      </c>
      <c r="G222" s="13">
        <f>F222-C222</f>
        <v>41290364.870000005</v>
      </c>
      <c r="H222" s="13">
        <f>E222-F222</f>
        <v>10302177.409999996</v>
      </c>
      <c r="I222" s="14">
        <f>IF(ISERROR(F222/C222),0,F222/C222*100-100)</f>
        <v>92.57621367309977</v>
      </c>
      <c r="J222" s="14">
        <f>IF(ISERROR(F222/E222),0,F222/E222*100)</f>
        <v>89.29021079749798</v>
      </c>
      <c r="K222" s="14">
        <f>IF(ISERROR(F222/D222),0,F222/D222*100)</f>
        <v>400.58761188135287</v>
      </c>
    </row>
    <row r="223" spans="1:11" ht="12.75">
      <c r="A223" s="11"/>
      <c r="B223" s="12"/>
      <c r="C223" s="13"/>
      <c r="D223" s="13"/>
      <c r="E223" s="13"/>
      <c r="F223" s="13"/>
      <c r="G223" s="13"/>
      <c r="H223" s="13"/>
      <c r="I223" s="14"/>
      <c r="J223" s="14"/>
      <c r="K223" s="14"/>
    </row>
    <row r="224" spans="1:11" ht="12.75">
      <c r="A224" s="26" t="s">
        <v>159</v>
      </c>
      <c r="B224" s="23" t="s">
        <v>160</v>
      </c>
      <c r="C224" s="24"/>
      <c r="D224" s="24"/>
      <c r="E224" s="24"/>
      <c r="F224" s="24"/>
      <c r="G224" s="24"/>
      <c r="H224" s="24"/>
      <c r="I224" s="25"/>
      <c r="J224" s="25"/>
      <c r="K224" s="25"/>
    </row>
    <row r="225" spans="1:11" ht="12.75">
      <c r="A225" s="11" t="s">
        <v>26</v>
      </c>
      <c r="B225" s="12" t="s">
        <v>27</v>
      </c>
      <c r="C225" s="13">
        <v>1084633783.06</v>
      </c>
      <c r="D225" s="13">
        <v>2315792516</v>
      </c>
      <c r="E225" s="13">
        <v>1108639736</v>
      </c>
      <c r="F225" s="13">
        <v>1091746327.77</v>
      </c>
      <c r="G225" s="13">
        <f>F225-C225</f>
        <v>7112544.710000038</v>
      </c>
      <c r="H225" s="13">
        <f>E225-F225</f>
        <v>16893408.23000002</v>
      </c>
      <c r="I225" s="14">
        <f>IF(ISERROR(F225/C225),0,F225/C225*100-100)</f>
        <v>0.6557554098982621</v>
      </c>
      <c r="J225" s="14">
        <f>IF(ISERROR(F225/E225),0,F225/E225*100)</f>
        <v>98.47620397488622</v>
      </c>
      <c r="K225" s="14">
        <f>IF(ISERROR(F225/D225),0,F225/D225*100)</f>
        <v>47.143529492691385</v>
      </c>
    </row>
    <row r="226" spans="1:11" ht="12.75">
      <c r="A226" s="17" t="s">
        <v>28</v>
      </c>
      <c r="B226" s="12" t="s">
        <v>29</v>
      </c>
      <c r="C226" s="13">
        <v>891011420.94</v>
      </c>
      <c r="D226" s="13">
        <v>1856193353</v>
      </c>
      <c r="E226" s="13">
        <v>872331058</v>
      </c>
      <c r="F226" s="13">
        <v>858413473.7</v>
      </c>
      <c r="G226" s="13">
        <f>F226-C226</f>
        <v>-32597947.24000001</v>
      </c>
      <c r="H226" s="13">
        <f>E226-F226</f>
        <v>13917584.299999952</v>
      </c>
      <c r="I226" s="14">
        <f>IF(ISERROR(F226/C226),0,F226/C226*100-100)</f>
        <v>-3.658533041653925</v>
      </c>
      <c r="J226" s="14">
        <f>IF(ISERROR(F226/E226),0,F226/E226*100)</f>
        <v>98.40455247209599</v>
      </c>
      <c r="K226" s="14">
        <f>IF(ISERROR(F226/D226),0,F226/D226*100)</f>
        <v>46.24590818152768</v>
      </c>
    </row>
    <row r="227" spans="1:11" ht="12.75">
      <c r="A227" s="18" t="s">
        <v>30</v>
      </c>
      <c r="B227" s="12" t="s">
        <v>31</v>
      </c>
      <c r="C227" s="13">
        <v>891011420.94</v>
      </c>
      <c r="D227" s="13">
        <v>1856193353</v>
      </c>
      <c r="E227" s="13">
        <v>872331058</v>
      </c>
      <c r="F227" s="13">
        <v>858413473.7</v>
      </c>
      <c r="G227" s="13">
        <f>F227-C227</f>
        <v>-32597947.24000001</v>
      </c>
      <c r="H227" s="13">
        <f>E227-F227</f>
        <v>13917584.299999952</v>
      </c>
      <c r="I227" s="14">
        <f>IF(ISERROR(F227/C227),0,F227/C227*100-100)</f>
        <v>-3.658533041653925</v>
      </c>
      <c r="J227" s="14">
        <f>IF(ISERROR(F227/E227),0,F227/E227*100)</f>
        <v>98.40455247209599</v>
      </c>
      <c r="K227" s="14">
        <f>IF(ISERROR(F227/D227),0,F227/D227*100)</f>
        <v>46.24590818152768</v>
      </c>
    </row>
    <row r="228" spans="1:11" ht="12.75">
      <c r="A228" s="19" t="s">
        <v>32</v>
      </c>
      <c r="B228" s="12" t="s">
        <v>33</v>
      </c>
      <c r="C228" s="13">
        <v>1187417761.88</v>
      </c>
      <c r="D228" s="13">
        <v>1856193353</v>
      </c>
      <c r="E228" s="13">
        <v>872331058</v>
      </c>
      <c r="F228" s="13">
        <v>1143046302.25</v>
      </c>
      <c r="G228" s="13">
        <f>F228-C228</f>
        <v>-44371459.630000114</v>
      </c>
      <c r="H228" s="13">
        <f>E228-F228</f>
        <v>-270715244.25</v>
      </c>
      <c r="I228" s="14">
        <f>IF(ISERROR(F228/C228),0,F228/C228*100-100)</f>
        <v>-3.7368027542175355</v>
      </c>
      <c r="J228" s="14">
        <f>IF(ISERROR(F228/E228),0,F228/E228*100)</f>
        <v>131.03354417652753</v>
      </c>
      <c r="K228" s="14">
        <f>IF(ISERROR(F228/D228),0,F228/D228*100)</f>
        <v>61.580131207915166</v>
      </c>
    </row>
    <row r="229" spans="1:11" ht="12.75">
      <c r="A229" s="20" t="s">
        <v>34</v>
      </c>
      <c r="B229" s="12" t="s">
        <v>35</v>
      </c>
      <c r="C229" s="13">
        <v>93322.49</v>
      </c>
      <c r="D229" s="13">
        <v>205000</v>
      </c>
      <c r="E229" s="13">
        <v>90000</v>
      </c>
      <c r="F229" s="13">
        <v>97400.42</v>
      </c>
      <c r="G229" s="13">
        <f>F229-C229</f>
        <v>4077.929999999993</v>
      </c>
      <c r="H229" s="13">
        <f>E229-F229</f>
        <v>-7400.419999999998</v>
      </c>
      <c r="I229" s="14">
        <f>IF(ISERROR(F229/C229),0,F229/C229*100-100)</f>
        <v>4.369718381924855</v>
      </c>
      <c r="J229" s="14">
        <f>IF(ISERROR(F229/E229),0,F229/E229*100)</f>
        <v>108.22268888888888</v>
      </c>
      <c r="K229" s="14">
        <f>IF(ISERROR(F229/D229),0,F229/D229*100)</f>
        <v>47.5124</v>
      </c>
    </row>
    <row r="230" spans="1:11" ht="25.5">
      <c r="A230" s="21" t="s">
        <v>36</v>
      </c>
      <c r="B230" s="12" t="s">
        <v>37</v>
      </c>
      <c r="C230" s="13">
        <v>93322.49</v>
      </c>
      <c r="D230" s="13">
        <v>205000</v>
      </c>
      <c r="E230" s="13">
        <v>90000</v>
      </c>
      <c r="F230" s="13">
        <v>97400.42</v>
      </c>
      <c r="G230" s="13">
        <f>F230-C230</f>
        <v>4077.929999999993</v>
      </c>
      <c r="H230" s="13">
        <f>E230-F230</f>
        <v>-7400.419999999998</v>
      </c>
      <c r="I230" s="14">
        <f>IF(ISERROR(F230/C230),0,F230/C230*100-100)</f>
        <v>4.369718381924855</v>
      </c>
      <c r="J230" s="14">
        <f>IF(ISERROR(F230/E230),0,F230/E230*100)</f>
        <v>108.22268888888888</v>
      </c>
      <c r="K230" s="14">
        <f>IF(ISERROR(F230/D230),0,F230/D230*100)</f>
        <v>47.5124</v>
      </c>
    </row>
    <row r="231" spans="1:11" ht="25.5">
      <c r="A231" s="20" t="s">
        <v>38</v>
      </c>
      <c r="B231" s="12" t="s">
        <v>39</v>
      </c>
      <c r="C231" s="13">
        <v>1187324439.39</v>
      </c>
      <c r="D231" s="13">
        <v>1855988353</v>
      </c>
      <c r="E231" s="13">
        <v>872241058</v>
      </c>
      <c r="F231" s="13">
        <v>1142948901.83</v>
      </c>
      <c r="G231" s="13">
        <f>F231-C231</f>
        <v>-44375537.56000018</v>
      </c>
      <c r="H231" s="13">
        <f>E231-F231</f>
        <v>-270707843.8299999</v>
      </c>
      <c r="I231" s="14">
        <f>IF(ISERROR(F231/C231),0,F231/C231*100-100)</f>
        <v>-3.7374399185111145</v>
      </c>
      <c r="J231" s="14">
        <f>IF(ISERROR(F231/E231),0,F231/E231*100)</f>
        <v>131.03589785726413</v>
      </c>
      <c r="K231" s="14">
        <f>IF(ISERROR(F231/D231),0,F231/D231*100)</f>
        <v>61.58168503495991</v>
      </c>
    </row>
    <row r="232" spans="1:11" ht="25.5">
      <c r="A232" s="21" t="s">
        <v>40</v>
      </c>
      <c r="B232" s="12" t="s">
        <v>41</v>
      </c>
      <c r="C232" s="13">
        <v>1187324439.39</v>
      </c>
      <c r="D232" s="13">
        <v>1855988353</v>
      </c>
      <c r="E232" s="13">
        <v>872241058</v>
      </c>
      <c r="F232" s="13">
        <v>1142948901.83</v>
      </c>
      <c r="G232" s="13">
        <f>F232-C232</f>
        <v>-44375537.56000018</v>
      </c>
      <c r="H232" s="13">
        <f>E232-F232</f>
        <v>-270707843.8299999</v>
      </c>
      <c r="I232" s="14">
        <f>IF(ISERROR(F232/C232),0,F232/C232*100-100)</f>
        <v>-3.7374399185111145</v>
      </c>
      <c r="J232" s="14">
        <f>IF(ISERROR(F232/E232),0,F232/E232*100)</f>
        <v>131.03589785726413</v>
      </c>
      <c r="K232" s="14">
        <f>IF(ISERROR(F232/D232),0,F232/D232*100)</f>
        <v>61.58168503495991</v>
      </c>
    </row>
    <row r="233" spans="1:11" ht="12.75">
      <c r="A233" s="20" t="s">
        <v>48</v>
      </c>
      <c r="B233" s="12" t="s">
        <v>49</v>
      </c>
      <c r="C233" s="13">
        <v>-296406340.94</v>
      </c>
      <c r="D233" s="13">
        <v>0</v>
      </c>
      <c r="E233" s="13">
        <v>0</v>
      </c>
      <c r="F233" s="13">
        <v>-284632828.55</v>
      </c>
      <c r="G233" s="13">
        <f>F233-C233</f>
        <v>11773512.389999986</v>
      </c>
      <c r="H233" s="13">
        <f>E233-F233</f>
        <v>284632828.55</v>
      </c>
      <c r="I233" s="14">
        <f>IF(ISERROR(F233/C233),0,F233/C233*100-100)</f>
        <v>-3.9720851965117845</v>
      </c>
      <c r="J233" s="14">
        <f>IF(ISERROR(F233/E233),0,F233/E233*100)</f>
        <v>0</v>
      </c>
      <c r="K233" s="14">
        <f>IF(ISERROR(F233/D233),0,F233/D233*100)</f>
        <v>0</v>
      </c>
    </row>
    <row r="234" spans="1:11" ht="25.5">
      <c r="A234" s="21" t="s">
        <v>50</v>
      </c>
      <c r="B234" s="12" t="s">
        <v>51</v>
      </c>
      <c r="C234" s="13">
        <v>-293159482.94</v>
      </c>
      <c r="D234" s="13">
        <v>0</v>
      </c>
      <c r="E234" s="13">
        <v>0</v>
      </c>
      <c r="F234" s="13">
        <v>-280672287.69</v>
      </c>
      <c r="G234" s="13">
        <f>F234-C234</f>
        <v>12487195.25</v>
      </c>
      <c r="H234" s="13">
        <f>E234-F234</f>
        <v>280672287.69</v>
      </c>
      <c r="I234" s="14">
        <f>IF(ISERROR(F234/C234),0,F234/C234*100-100)</f>
        <v>-4.259522879754741</v>
      </c>
      <c r="J234" s="14">
        <f>IF(ISERROR(F234/E234),0,F234/E234*100)</f>
        <v>0</v>
      </c>
      <c r="K234" s="14">
        <f>IF(ISERROR(F234/D234),0,F234/D234*100)</f>
        <v>0</v>
      </c>
    </row>
    <row r="235" spans="1:11" ht="25.5">
      <c r="A235" s="21" t="s">
        <v>52</v>
      </c>
      <c r="B235" s="12" t="s">
        <v>53</v>
      </c>
      <c r="C235" s="13">
        <v>-11214538.18</v>
      </c>
      <c r="D235" s="13">
        <v>0</v>
      </c>
      <c r="E235" s="13">
        <v>0</v>
      </c>
      <c r="F235" s="13">
        <v>-13043355.5</v>
      </c>
      <c r="G235" s="13">
        <f>F235-C235</f>
        <v>-1828817.3200000003</v>
      </c>
      <c r="H235" s="13">
        <f>E235-F235</f>
        <v>13043355.5</v>
      </c>
      <c r="I235" s="14">
        <f>IF(ISERROR(F235/C235),0,F235/C235*100-100)</f>
        <v>16.30755801662444</v>
      </c>
      <c r="J235" s="14">
        <f>IF(ISERROR(F235/E235),0,F235/E235*100)</f>
        <v>0</v>
      </c>
      <c r="K235" s="14">
        <f>IF(ISERROR(F235/D235),0,F235/D235*100)</f>
        <v>0</v>
      </c>
    </row>
    <row r="236" spans="1:11" ht="25.5">
      <c r="A236" s="21" t="s">
        <v>54</v>
      </c>
      <c r="B236" s="12" t="s">
        <v>55</v>
      </c>
      <c r="C236" s="13">
        <v>-11160.52</v>
      </c>
      <c r="D236" s="13">
        <v>0</v>
      </c>
      <c r="E236" s="13">
        <v>0</v>
      </c>
      <c r="F236" s="13">
        <v>-922.31</v>
      </c>
      <c r="G236" s="13">
        <f>F236-C236</f>
        <v>10238.210000000001</v>
      </c>
      <c r="H236" s="13">
        <f>E236-F236</f>
        <v>922.31</v>
      </c>
      <c r="I236" s="14">
        <f>IF(ISERROR(F236/C236),0,F236/C236*100-100)</f>
        <v>-91.73595853956625</v>
      </c>
      <c r="J236" s="14">
        <f>IF(ISERROR(F236/E236),0,F236/E236*100)</f>
        <v>0</v>
      </c>
      <c r="K236" s="14">
        <f>IF(ISERROR(F236/D236),0,F236/D236*100)</f>
        <v>0</v>
      </c>
    </row>
    <row r="237" spans="1:11" ht="12.75">
      <c r="A237" s="21" t="s">
        <v>155</v>
      </c>
      <c r="B237" s="12" t="s">
        <v>156</v>
      </c>
      <c r="C237" s="13">
        <v>7368877.51</v>
      </c>
      <c r="D237" s="13">
        <v>0</v>
      </c>
      <c r="E237" s="13">
        <v>0</v>
      </c>
      <c r="F237" s="13">
        <v>8896628.84</v>
      </c>
      <c r="G237" s="13">
        <f>F237-C237</f>
        <v>1527751.33</v>
      </c>
      <c r="H237" s="13">
        <f>E237-F237</f>
        <v>-8896628.84</v>
      </c>
      <c r="I237" s="14">
        <f>IF(ISERROR(F237/C237),0,F237/C237*100-100)</f>
        <v>20.73248371854129</v>
      </c>
      <c r="J237" s="14">
        <f>IF(ISERROR(F237/E237),0,F237/E237*100)</f>
        <v>0</v>
      </c>
      <c r="K237" s="14">
        <f>IF(ISERROR(F237/D237),0,F237/D237*100)</f>
        <v>0</v>
      </c>
    </row>
    <row r="238" spans="1:11" ht="12.75">
      <c r="A238" s="21" t="s">
        <v>56</v>
      </c>
      <c r="B238" s="12" t="s">
        <v>49</v>
      </c>
      <c r="C238" s="13">
        <v>609963.19</v>
      </c>
      <c r="D238" s="13">
        <v>0</v>
      </c>
      <c r="E238" s="13">
        <v>0</v>
      </c>
      <c r="F238" s="13">
        <v>187108.11</v>
      </c>
      <c r="G238" s="13">
        <f>F238-C238</f>
        <v>-422855.07999999996</v>
      </c>
      <c r="H238" s="13">
        <f>E238-F238</f>
        <v>-187108.11</v>
      </c>
      <c r="I238" s="14">
        <f>IF(ISERROR(F238/C238),0,F238/C238*100-100)</f>
        <v>-69.32468826520498</v>
      </c>
      <c r="J238" s="14">
        <f>IF(ISERROR(F238/E238),0,F238/E238*100)</f>
        <v>0</v>
      </c>
      <c r="K238" s="14">
        <f>IF(ISERROR(F238/D238),0,F238/D238*100)</f>
        <v>0</v>
      </c>
    </row>
    <row r="239" spans="1:11" ht="12.75">
      <c r="A239" s="17" t="s">
        <v>57</v>
      </c>
      <c r="B239" s="12" t="s">
        <v>58</v>
      </c>
      <c r="C239" s="13">
        <v>34297975.42</v>
      </c>
      <c r="D239" s="13">
        <v>54008754</v>
      </c>
      <c r="E239" s="13">
        <v>28753754</v>
      </c>
      <c r="F239" s="13">
        <v>31080309.76</v>
      </c>
      <c r="G239" s="13">
        <f>F239-C239</f>
        <v>-3217665.66</v>
      </c>
      <c r="H239" s="13">
        <f>E239-F239</f>
        <v>-2326555.7600000016</v>
      </c>
      <c r="I239" s="14">
        <f>IF(ISERROR(F239/C239),0,F239/C239*100-100)</f>
        <v>-9.381503195444296</v>
      </c>
      <c r="J239" s="14">
        <f>IF(ISERROR(F239/E239),0,F239/E239*100)</f>
        <v>108.09131134668537</v>
      </c>
      <c r="K239" s="14">
        <f>IF(ISERROR(F239/D239),0,F239/D239*100)</f>
        <v>57.54680020946235</v>
      </c>
    </row>
    <row r="240" spans="1:11" ht="25.5">
      <c r="A240" s="18" t="s">
        <v>59</v>
      </c>
      <c r="B240" s="12" t="s">
        <v>60</v>
      </c>
      <c r="C240" s="13">
        <v>34297975.42</v>
      </c>
      <c r="D240" s="13">
        <v>0</v>
      </c>
      <c r="E240" s="13">
        <v>0</v>
      </c>
      <c r="F240" s="13">
        <v>31080309.76</v>
      </c>
      <c r="G240" s="13">
        <f>F240-C240</f>
        <v>-3217665.66</v>
      </c>
      <c r="H240" s="13">
        <f>E240-F240</f>
        <v>-31080309.76</v>
      </c>
      <c r="I240" s="14">
        <f>IF(ISERROR(F240/C240),0,F240/C240*100-100)</f>
        <v>-9.381503195444296</v>
      </c>
      <c r="J240" s="14">
        <f>IF(ISERROR(F240/E240),0,F240/E240*100)</f>
        <v>0</v>
      </c>
      <c r="K240" s="14">
        <f>IF(ISERROR(F240/D240),0,F240/D240*100)</f>
        <v>0</v>
      </c>
    </row>
    <row r="241" spans="1:11" ht="25.5">
      <c r="A241" s="19" t="s">
        <v>61</v>
      </c>
      <c r="B241" s="12" t="s">
        <v>62</v>
      </c>
      <c r="C241" s="13">
        <v>32351113.62</v>
      </c>
      <c r="D241" s="13">
        <v>0</v>
      </c>
      <c r="E241" s="13">
        <v>0</v>
      </c>
      <c r="F241" s="13">
        <v>29131836.48</v>
      </c>
      <c r="G241" s="13">
        <f>F241-C241</f>
        <v>-3219277.1400000006</v>
      </c>
      <c r="H241" s="13">
        <f>E241-F241</f>
        <v>-29131836.48</v>
      </c>
      <c r="I241" s="14">
        <f>IF(ISERROR(F241/C241),0,F241/C241*100-100)</f>
        <v>-9.951055094467563</v>
      </c>
      <c r="J241" s="14">
        <f>IF(ISERROR(F241/E241),0,F241/E241*100)</f>
        <v>0</v>
      </c>
      <c r="K241" s="14">
        <f>IF(ISERROR(F241/D241),0,F241/D241*100)</f>
        <v>0</v>
      </c>
    </row>
    <row r="242" spans="1:11" ht="12.75">
      <c r="A242" s="20" t="s">
        <v>63</v>
      </c>
      <c r="B242" s="12" t="s">
        <v>64</v>
      </c>
      <c r="C242" s="13">
        <v>168492.04</v>
      </c>
      <c r="D242" s="13">
        <v>0</v>
      </c>
      <c r="E242" s="13">
        <v>0</v>
      </c>
      <c r="F242" s="13">
        <v>204032.65</v>
      </c>
      <c r="G242" s="13">
        <f>F242-C242</f>
        <v>35540.609999999986</v>
      </c>
      <c r="H242" s="13">
        <f>E242-F242</f>
        <v>-204032.65</v>
      </c>
      <c r="I242" s="14">
        <f>IF(ISERROR(F242/C242),0,F242/C242*100-100)</f>
        <v>21.093346605572577</v>
      </c>
      <c r="J242" s="14">
        <f>IF(ISERROR(F242/E242),0,F242/E242*100)</f>
        <v>0</v>
      </c>
      <c r="K242" s="14">
        <f>IF(ISERROR(F242/D242),0,F242/D242*100)</f>
        <v>0</v>
      </c>
    </row>
    <row r="243" spans="1:11" ht="25.5">
      <c r="A243" s="20" t="s">
        <v>65</v>
      </c>
      <c r="B243" s="12" t="s">
        <v>66</v>
      </c>
      <c r="C243" s="13">
        <v>199919.61</v>
      </c>
      <c r="D243" s="13">
        <v>0</v>
      </c>
      <c r="E243" s="13">
        <v>0</v>
      </c>
      <c r="F243" s="13">
        <v>6317.11</v>
      </c>
      <c r="G243" s="13">
        <f>F243-C243</f>
        <v>-193602.5</v>
      </c>
      <c r="H243" s="13">
        <f>E243-F243</f>
        <v>-6317.11</v>
      </c>
      <c r="I243" s="14">
        <f>IF(ISERROR(F243/C243),0,F243/C243*100-100)</f>
        <v>-96.84017490830439</v>
      </c>
      <c r="J243" s="14">
        <f>IF(ISERROR(F243/E243),0,F243/E243*100)</f>
        <v>0</v>
      </c>
      <c r="K243" s="14">
        <f>IF(ISERROR(F243/D243),0,F243/D243*100)</f>
        <v>0</v>
      </c>
    </row>
    <row r="244" spans="1:11" ht="12.75">
      <c r="A244" s="21" t="s">
        <v>67</v>
      </c>
      <c r="B244" s="12" t="s">
        <v>68</v>
      </c>
      <c r="C244" s="13">
        <v>4302.22</v>
      </c>
      <c r="D244" s="13">
        <v>0</v>
      </c>
      <c r="E244" s="13">
        <v>0</v>
      </c>
      <c r="F244" s="13">
        <v>0</v>
      </c>
      <c r="G244" s="13">
        <f>F244-C244</f>
        <v>-4302.22</v>
      </c>
      <c r="H244" s="13">
        <f>E244-F244</f>
        <v>0</v>
      </c>
      <c r="I244" s="14">
        <f>IF(ISERROR(F244/C244),0,F244/C244*100-100)</f>
        <v>-100</v>
      </c>
      <c r="J244" s="14">
        <f>IF(ISERROR(F244/E244),0,F244/E244*100)</f>
        <v>0</v>
      </c>
      <c r="K244" s="14">
        <f>IF(ISERROR(F244/D244),0,F244/D244*100)</f>
        <v>0</v>
      </c>
    </row>
    <row r="245" spans="1:11" ht="12.75">
      <c r="A245" s="21" t="s">
        <v>69</v>
      </c>
      <c r="B245" s="12" t="s">
        <v>70</v>
      </c>
      <c r="C245" s="13">
        <v>195617.39</v>
      </c>
      <c r="D245" s="13">
        <v>0</v>
      </c>
      <c r="E245" s="13">
        <v>0</v>
      </c>
      <c r="F245" s="13">
        <v>6317.11</v>
      </c>
      <c r="G245" s="13">
        <f>F245-C245</f>
        <v>-189300.28000000003</v>
      </c>
      <c r="H245" s="13">
        <f>E245-F245</f>
        <v>-6317.11</v>
      </c>
      <c r="I245" s="14">
        <f>IF(ISERROR(F245/C245),0,F245/C245*100-100)</f>
        <v>-96.77068076616297</v>
      </c>
      <c r="J245" s="14">
        <f>IF(ISERROR(F245/E245),0,F245/E245*100)</f>
        <v>0</v>
      </c>
      <c r="K245" s="14">
        <f>IF(ISERROR(F245/D245),0,F245/D245*100)</f>
        <v>0</v>
      </c>
    </row>
    <row r="246" spans="1:11" ht="25.5">
      <c r="A246" s="20" t="s">
        <v>71</v>
      </c>
      <c r="B246" s="12" t="s">
        <v>72</v>
      </c>
      <c r="C246" s="13">
        <v>22793903.9</v>
      </c>
      <c r="D246" s="13">
        <v>0</v>
      </c>
      <c r="E246" s="13">
        <v>0</v>
      </c>
      <c r="F246" s="13">
        <v>21044568.94</v>
      </c>
      <c r="G246" s="13">
        <f>F246-C246</f>
        <v>-1749334.9599999972</v>
      </c>
      <c r="H246" s="13">
        <f>E246-F246</f>
        <v>-21044568.94</v>
      </c>
      <c r="I246" s="14">
        <f>IF(ISERROR(F246/C246),0,F246/C246*100-100)</f>
        <v>-7.67457372670593</v>
      </c>
      <c r="J246" s="14">
        <f>IF(ISERROR(F246/E246),0,F246/E246*100)</f>
        <v>0</v>
      </c>
      <c r="K246" s="14">
        <f>IF(ISERROR(F246/D246),0,F246/D246*100)</f>
        <v>0</v>
      </c>
    </row>
    <row r="247" spans="1:11" ht="12.75">
      <c r="A247" s="20" t="s">
        <v>77</v>
      </c>
      <c r="B247" s="12" t="s">
        <v>78</v>
      </c>
      <c r="C247" s="13">
        <v>9092933.17</v>
      </c>
      <c r="D247" s="13">
        <v>0</v>
      </c>
      <c r="E247" s="13">
        <v>0</v>
      </c>
      <c r="F247" s="13">
        <v>7876917.78</v>
      </c>
      <c r="G247" s="13">
        <f>F247-C247</f>
        <v>-1216015.3899999997</v>
      </c>
      <c r="H247" s="13">
        <f>E247-F247</f>
        <v>-7876917.78</v>
      </c>
      <c r="I247" s="14">
        <f>IF(ISERROR(F247/C247),0,F247/C247*100-100)</f>
        <v>-13.373191766238392</v>
      </c>
      <c r="J247" s="14">
        <f>IF(ISERROR(F247/E247),0,F247/E247*100)</f>
        <v>0</v>
      </c>
      <c r="K247" s="14">
        <f>IF(ISERROR(F247/D247),0,F247/D247*100)</f>
        <v>0</v>
      </c>
    </row>
    <row r="248" spans="1:11" ht="25.5">
      <c r="A248" s="19" t="s">
        <v>79</v>
      </c>
      <c r="B248" s="12" t="s">
        <v>80</v>
      </c>
      <c r="C248" s="13">
        <v>1946861.8</v>
      </c>
      <c r="D248" s="13">
        <v>0</v>
      </c>
      <c r="E248" s="13">
        <v>0</v>
      </c>
      <c r="F248" s="13">
        <v>1948473.28</v>
      </c>
      <c r="G248" s="13">
        <f>F248-C248</f>
        <v>1611.4799999999814</v>
      </c>
      <c r="H248" s="13">
        <f>E248-F248</f>
        <v>-1948473.28</v>
      </c>
      <c r="I248" s="14">
        <f>IF(ISERROR(F248/C248),0,F248/C248*100-100)</f>
        <v>0.0827732096854561</v>
      </c>
      <c r="J248" s="14">
        <f>IF(ISERROR(F248/E248),0,F248/E248*100)</f>
        <v>0</v>
      </c>
      <c r="K248" s="14">
        <f>IF(ISERROR(F248/D248),0,F248/D248*100)</f>
        <v>0</v>
      </c>
    </row>
    <row r="249" spans="1:11" ht="25.5">
      <c r="A249" s="20" t="s">
        <v>81</v>
      </c>
      <c r="B249" s="12" t="s">
        <v>82</v>
      </c>
      <c r="C249" s="13">
        <v>1944216.66</v>
      </c>
      <c r="D249" s="13">
        <v>0</v>
      </c>
      <c r="E249" s="13">
        <v>0</v>
      </c>
      <c r="F249" s="13">
        <v>1942672.78</v>
      </c>
      <c r="G249" s="13">
        <f>F249-C249</f>
        <v>-1543.8799999998882</v>
      </c>
      <c r="H249" s="13">
        <f>E249-F249</f>
        <v>-1942672.78</v>
      </c>
      <c r="I249" s="14">
        <f>IF(ISERROR(F249/C249),0,F249/C249*100-100)</f>
        <v>-0.0794088453084214</v>
      </c>
      <c r="J249" s="14">
        <f>IF(ISERROR(F249/E249),0,F249/E249*100)</f>
        <v>0</v>
      </c>
      <c r="K249" s="14">
        <f>IF(ISERROR(F249/D249),0,F249/D249*100)</f>
        <v>0</v>
      </c>
    </row>
    <row r="250" spans="1:11" ht="12.75">
      <c r="A250" s="20" t="s">
        <v>83</v>
      </c>
      <c r="B250" s="12" t="s">
        <v>78</v>
      </c>
      <c r="C250" s="13">
        <v>2645.14</v>
      </c>
      <c r="D250" s="13">
        <v>0</v>
      </c>
      <c r="E250" s="13">
        <v>0</v>
      </c>
      <c r="F250" s="13">
        <v>5800.5</v>
      </c>
      <c r="G250" s="13">
        <f>F250-C250</f>
        <v>3155.36</v>
      </c>
      <c r="H250" s="13">
        <f>E250-F250</f>
        <v>-5800.5</v>
      </c>
      <c r="I250" s="14">
        <f>IF(ISERROR(F250/C250),0,F250/C250*100-100)</f>
        <v>119.28896013065474</v>
      </c>
      <c r="J250" s="14">
        <f>IF(ISERROR(F250/E250),0,F250/E250*100)</f>
        <v>0</v>
      </c>
      <c r="K250" s="14">
        <f>IF(ISERROR(F250/D250),0,F250/D250*100)</f>
        <v>0</v>
      </c>
    </row>
    <row r="251" spans="1:11" ht="25.5">
      <c r="A251" s="17" t="s">
        <v>84</v>
      </c>
      <c r="B251" s="12" t="s">
        <v>85</v>
      </c>
      <c r="C251" s="13">
        <v>0</v>
      </c>
      <c r="D251" s="13">
        <v>0</v>
      </c>
      <c r="E251" s="13">
        <v>0</v>
      </c>
      <c r="F251" s="13">
        <v>63.83</v>
      </c>
      <c r="G251" s="13">
        <f>F251-C251</f>
        <v>63.83</v>
      </c>
      <c r="H251" s="13">
        <f>E251-F251</f>
        <v>-63.83</v>
      </c>
      <c r="I251" s="14">
        <f>IF(ISERROR(F251/C251),0,F251/C251*100-100)</f>
        <v>0</v>
      </c>
      <c r="J251" s="14">
        <f>IF(ISERROR(F251/E251),0,F251/E251*100)</f>
        <v>0</v>
      </c>
      <c r="K251" s="14">
        <f>IF(ISERROR(F251/D251),0,F251/D251*100)</f>
        <v>0</v>
      </c>
    </row>
    <row r="252" spans="1:11" ht="12.75">
      <c r="A252" s="17" t="s">
        <v>86</v>
      </c>
      <c r="B252" s="12" t="s">
        <v>87</v>
      </c>
      <c r="C252" s="13">
        <v>159324386.7</v>
      </c>
      <c r="D252" s="13">
        <v>405590409</v>
      </c>
      <c r="E252" s="13">
        <v>207554924</v>
      </c>
      <c r="F252" s="13">
        <v>202252480.48</v>
      </c>
      <c r="G252" s="13">
        <f>F252-C252</f>
        <v>42928093.78</v>
      </c>
      <c r="H252" s="13">
        <f>E252-F252</f>
        <v>5302443.520000011</v>
      </c>
      <c r="I252" s="14">
        <f>IF(ISERROR(F252/C252),0,F252/C252*100-100)</f>
        <v>26.943831179360814</v>
      </c>
      <c r="J252" s="14">
        <f>IF(ISERROR(F252/E252),0,F252/E252*100)</f>
        <v>97.44528175106075</v>
      </c>
      <c r="K252" s="14">
        <f>IF(ISERROR(F252/D252),0,F252/D252*100)</f>
        <v>49.866189138609535</v>
      </c>
    </row>
    <row r="253" spans="1:11" ht="12.75">
      <c r="A253" s="18" t="s">
        <v>88</v>
      </c>
      <c r="B253" s="12" t="s">
        <v>89</v>
      </c>
      <c r="C253" s="13">
        <v>159324386.7</v>
      </c>
      <c r="D253" s="13">
        <v>188699361</v>
      </c>
      <c r="E253" s="13">
        <v>99106934</v>
      </c>
      <c r="F253" s="13">
        <v>202252480.48</v>
      </c>
      <c r="G253" s="13">
        <f>F253-C253</f>
        <v>42928093.78</v>
      </c>
      <c r="H253" s="13">
        <f>E253-F253</f>
        <v>-103145546.47999999</v>
      </c>
      <c r="I253" s="14">
        <f>IF(ISERROR(F253/C253),0,F253/C253*100-100)</f>
        <v>26.943831179360814</v>
      </c>
      <c r="J253" s="14">
        <f>IF(ISERROR(F253/E253),0,F253/E253*100)</f>
        <v>204.07500496383028</v>
      </c>
      <c r="K253" s="14">
        <f>IF(ISERROR(F253/D253),0,F253/D253*100)</f>
        <v>107.18238758635754</v>
      </c>
    </row>
    <row r="254" spans="1:11" ht="25.5">
      <c r="A254" s="19" t="s">
        <v>90</v>
      </c>
      <c r="B254" s="12" t="s">
        <v>91</v>
      </c>
      <c r="C254" s="13">
        <v>96480465.74</v>
      </c>
      <c r="D254" s="13">
        <v>0</v>
      </c>
      <c r="E254" s="13">
        <v>0</v>
      </c>
      <c r="F254" s="13">
        <v>108078858.74</v>
      </c>
      <c r="G254" s="13">
        <f>F254-C254</f>
        <v>11598393</v>
      </c>
      <c r="H254" s="13">
        <f>E254-F254</f>
        <v>-108078858.74</v>
      </c>
      <c r="I254" s="14">
        <f>IF(ISERROR(F254/C254),0,F254/C254*100-100)</f>
        <v>12.021493585298273</v>
      </c>
      <c r="J254" s="14">
        <f>IF(ISERROR(F254/E254),0,F254/E254*100)</f>
        <v>0</v>
      </c>
      <c r="K254" s="14">
        <f>IF(ISERROR(F254/D254),0,F254/D254*100)</f>
        <v>0</v>
      </c>
    </row>
    <row r="255" spans="1:11" ht="12.75">
      <c r="A255" s="19" t="s">
        <v>92</v>
      </c>
      <c r="B255" s="12" t="s">
        <v>93</v>
      </c>
      <c r="C255" s="13">
        <v>62843920.96</v>
      </c>
      <c r="D255" s="13">
        <v>188699361</v>
      </c>
      <c r="E255" s="13">
        <v>99106934</v>
      </c>
      <c r="F255" s="13">
        <v>94173621.74</v>
      </c>
      <c r="G255" s="13">
        <f>F255-C255</f>
        <v>31329700.779999994</v>
      </c>
      <c r="H255" s="13">
        <f>E255-F255</f>
        <v>4933312.260000005</v>
      </c>
      <c r="I255" s="14">
        <f>IF(ISERROR(F255/C255),0,F255/C255*100-100)</f>
        <v>49.85319232379098</v>
      </c>
      <c r="J255" s="14">
        <f>IF(ISERROR(F255/E255),0,F255/E255*100)</f>
        <v>95.022232995322</v>
      </c>
      <c r="K255" s="14">
        <f>IF(ISERROR(F255/D255),0,F255/D255*100)</f>
        <v>49.90669880434836</v>
      </c>
    </row>
    <row r="256" spans="1:11" ht="12.75">
      <c r="A256" s="20" t="s">
        <v>94</v>
      </c>
      <c r="B256" s="12" t="s">
        <v>95</v>
      </c>
      <c r="C256" s="13">
        <v>62843920.96</v>
      </c>
      <c r="D256" s="13">
        <v>188699361</v>
      </c>
      <c r="E256" s="13">
        <v>99106934</v>
      </c>
      <c r="F256" s="13">
        <v>94173621.74</v>
      </c>
      <c r="G256" s="13">
        <f>F256-C256</f>
        <v>31329700.779999994</v>
      </c>
      <c r="H256" s="13">
        <f>E256-F256</f>
        <v>4933312.260000005</v>
      </c>
      <c r="I256" s="14">
        <f>IF(ISERROR(F256/C256),0,F256/C256*100-100)</f>
        <v>49.85319232379098</v>
      </c>
      <c r="J256" s="14">
        <f>IF(ISERROR(F256/E256),0,F256/E256*100)</f>
        <v>95.022232995322</v>
      </c>
      <c r="K256" s="14">
        <f>IF(ISERROR(F256/D256),0,F256/D256*100)</f>
        <v>49.90669880434836</v>
      </c>
    </row>
    <row r="257" spans="1:11" ht="25.5">
      <c r="A257" s="21" t="s">
        <v>96</v>
      </c>
      <c r="B257" s="12" t="s">
        <v>97</v>
      </c>
      <c r="C257" s="13">
        <v>0</v>
      </c>
      <c r="D257" s="13">
        <v>40896008</v>
      </c>
      <c r="E257" s="13">
        <v>25205252</v>
      </c>
      <c r="F257" s="13">
        <v>21010816.81</v>
      </c>
      <c r="G257" s="13">
        <f>F257-C257</f>
        <v>21010816.81</v>
      </c>
      <c r="H257" s="13">
        <f>E257-F257</f>
        <v>4194435.190000001</v>
      </c>
      <c r="I257" s="14">
        <f>IF(ISERROR(F257/C257),0,F257/C257*100-100)</f>
        <v>0</v>
      </c>
      <c r="J257" s="14">
        <f>IF(ISERROR(F257/E257),0,F257/E257*100)</f>
        <v>83.35888413256095</v>
      </c>
      <c r="K257" s="14">
        <f>IF(ISERROR(F257/D257),0,F257/D257*100)</f>
        <v>51.376204763066355</v>
      </c>
    </row>
    <row r="258" spans="1:11" ht="25.5">
      <c r="A258" s="21" t="s">
        <v>98</v>
      </c>
      <c r="B258" s="12" t="s">
        <v>99</v>
      </c>
      <c r="C258" s="13">
        <v>1834655.52</v>
      </c>
      <c r="D258" s="13">
        <v>5804118</v>
      </c>
      <c r="E258" s="13">
        <v>2902062</v>
      </c>
      <c r="F258" s="13">
        <v>2163184.93</v>
      </c>
      <c r="G258" s="13">
        <f>F258-C258</f>
        <v>328529.41000000015</v>
      </c>
      <c r="H258" s="13">
        <f>E258-F258</f>
        <v>738877.0699999998</v>
      </c>
      <c r="I258" s="14">
        <f>IF(ISERROR(F258/C258),0,F258/C258*100-100)</f>
        <v>17.90687169436582</v>
      </c>
      <c r="J258" s="14">
        <f>IF(ISERROR(F258/E258),0,F258/E258*100)</f>
        <v>74.53958357884842</v>
      </c>
      <c r="K258" s="14">
        <f>IF(ISERROR(F258/D258),0,F258/D258*100)</f>
        <v>37.26983031702664</v>
      </c>
    </row>
    <row r="259" spans="1:11" ht="25.5">
      <c r="A259" s="21" t="s">
        <v>100</v>
      </c>
      <c r="B259" s="12" t="s">
        <v>101</v>
      </c>
      <c r="C259" s="13">
        <v>61009265.44</v>
      </c>
      <c r="D259" s="13">
        <v>141999235</v>
      </c>
      <c r="E259" s="13">
        <v>70999620</v>
      </c>
      <c r="F259" s="13">
        <v>70999620</v>
      </c>
      <c r="G259" s="13">
        <f>F259-C259</f>
        <v>9990354.560000002</v>
      </c>
      <c r="H259" s="13">
        <f>E259-F259</f>
        <v>0</v>
      </c>
      <c r="I259" s="14">
        <f>IF(ISERROR(F259/C259),0,F259/C259*100-100)</f>
        <v>16.37514316546735</v>
      </c>
      <c r="J259" s="14">
        <f>IF(ISERROR(F259/E259),0,F259/E259*100)</f>
        <v>100</v>
      </c>
      <c r="K259" s="14">
        <f>IF(ISERROR(F259/D259),0,F259/D259*100)</f>
        <v>50.000001760572864</v>
      </c>
    </row>
    <row r="260" spans="1:11" ht="12.75">
      <c r="A260" s="11" t="s">
        <v>116</v>
      </c>
      <c r="B260" s="12" t="s">
        <v>117</v>
      </c>
      <c r="C260" s="13">
        <v>1062791880.56</v>
      </c>
      <c r="D260" s="13">
        <v>2275012306</v>
      </c>
      <c r="E260" s="13">
        <v>1137130079</v>
      </c>
      <c r="F260" s="13">
        <v>1135666866.64</v>
      </c>
      <c r="G260" s="13">
        <f>F260-C260</f>
        <v>72874986.08000016</v>
      </c>
      <c r="H260" s="13">
        <f>E260-F260</f>
        <v>1463212.359999895</v>
      </c>
      <c r="I260" s="14">
        <f>IF(ISERROR(F260/C260),0,F260/C260*100-100)</f>
        <v>6.856938542059737</v>
      </c>
      <c r="J260" s="14">
        <f>IF(ISERROR(F260/E260),0,F260/E260*100)</f>
        <v>99.87132410029233</v>
      </c>
      <c r="K260" s="14">
        <f>IF(ISERROR(F260/D260),0,F260/D260*100)</f>
        <v>49.919152685233875</v>
      </c>
    </row>
    <row r="261" spans="1:11" ht="12.75">
      <c r="A261" s="17" t="s">
        <v>28</v>
      </c>
      <c r="B261" s="12" t="s">
        <v>118</v>
      </c>
      <c r="C261" s="13">
        <v>1062791880.56</v>
      </c>
      <c r="D261" s="13">
        <v>2275012306</v>
      </c>
      <c r="E261" s="13">
        <v>1137130079</v>
      </c>
      <c r="F261" s="13">
        <v>1135666866.64</v>
      </c>
      <c r="G261" s="13">
        <f>F261-C261</f>
        <v>72874986.08000016</v>
      </c>
      <c r="H261" s="13">
        <f>E261-F261</f>
        <v>1463212.359999895</v>
      </c>
      <c r="I261" s="14">
        <f>IF(ISERROR(F261/C261),0,F261/C261*100-100)</f>
        <v>6.856938542059737</v>
      </c>
      <c r="J261" s="14">
        <f>IF(ISERROR(F261/E261),0,F261/E261*100)</f>
        <v>99.87132410029233</v>
      </c>
      <c r="K261" s="14">
        <f>IF(ISERROR(F261/D261),0,F261/D261*100)</f>
        <v>49.919152685233875</v>
      </c>
    </row>
    <row r="262" spans="1:11" ht="12.75">
      <c r="A262" s="18" t="s">
        <v>30</v>
      </c>
      <c r="B262" s="12" t="s">
        <v>125</v>
      </c>
      <c r="C262" s="13">
        <v>1056158558.56</v>
      </c>
      <c r="D262" s="13">
        <v>2260975446</v>
      </c>
      <c r="E262" s="13">
        <v>1130222574</v>
      </c>
      <c r="F262" s="13">
        <v>1128759361.64</v>
      </c>
      <c r="G262" s="13">
        <f>F262-C262</f>
        <v>72600803.08000016</v>
      </c>
      <c r="H262" s="13">
        <f>E262-F262</f>
        <v>1463212.359999895</v>
      </c>
      <c r="I262" s="14">
        <f>IF(ISERROR(F262/C262),0,F262/C262*100-100)</f>
        <v>6.8740439105077655</v>
      </c>
      <c r="J262" s="14">
        <f>IF(ISERROR(F262/E262),0,F262/E262*100)</f>
        <v>99.87053768048347</v>
      </c>
      <c r="K262" s="14">
        <f>IF(ISERROR(F262/D262),0,F262/D262*100)</f>
        <v>49.9235568275163</v>
      </c>
    </row>
    <row r="263" spans="1:11" ht="12.75">
      <c r="A263" s="19" t="s">
        <v>128</v>
      </c>
      <c r="B263" s="12" t="s">
        <v>129</v>
      </c>
      <c r="C263" s="13">
        <v>1056158558.56</v>
      </c>
      <c r="D263" s="13">
        <v>2260975446</v>
      </c>
      <c r="E263" s="13">
        <v>1130222574</v>
      </c>
      <c r="F263" s="13">
        <v>1128759361.64</v>
      </c>
      <c r="G263" s="13">
        <f>F263-C263</f>
        <v>72600803.08000016</v>
      </c>
      <c r="H263" s="13">
        <f>E263-F263</f>
        <v>1463212.359999895</v>
      </c>
      <c r="I263" s="14">
        <f>IF(ISERROR(F263/C263),0,F263/C263*100-100)</f>
        <v>6.8740439105077655</v>
      </c>
      <c r="J263" s="14">
        <f>IF(ISERROR(F263/E263),0,F263/E263*100)</f>
        <v>99.87053768048347</v>
      </c>
      <c r="K263" s="14">
        <f>IF(ISERROR(F263/D263),0,F263/D263*100)</f>
        <v>49.9235568275163</v>
      </c>
    </row>
    <row r="264" spans="1:11" s="5" customFormat="1" ht="25.5">
      <c r="A264" s="18" t="s">
        <v>134</v>
      </c>
      <c r="B264" s="12" t="s">
        <v>135</v>
      </c>
      <c r="C264" s="13">
        <v>6633322</v>
      </c>
      <c r="D264" s="13">
        <v>14036860</v>
      </c>
      <c r="E264" s="13">
        <v>6907505</v>
      </c>
      <c r="F264" s="13">
        <v>6907505</v>
      </c>
      <c r="G264" s="13">
        <f>F264-C264</f>
        <v>274183</v>
      </c>
      <c r="H264" s="13">
        <f>E264-F264</f>
        <v>0</v>
      </c>
      <c r="I264" s="14">
        <f>IF(ISERROR(F264/C264),0,F264/C264*100-100)</f>
        <v>4.133419122424641</v>
      </c>
      <c r="J264" s="14">
        <f>IF(ISERROR(F264/E264),0,F264/E264*100)</f>
        <v>100</v>
      </c>
      <c r="K264" s="14">
        <f>IF(ISERROR(F264/D264),0,F264/D264*100)</f>
        <v>49.20975916266174</v>
      </c>
    </row>
    <row r="265" spans="1:11" ht="12.75">
      <c r="A265" s="19" t="s">
        <v>136</v>
      </c>
      <c r="B265" s="12" t="s">
        <v>137</v>
      </c>
      <c r="C265" s="13">
        <v>6633322</v>
      </c>
      <c r="D265" s="13">
        <v>14036860</v>
      </c>
      <c r="E265" s="13">
        <v>6907505</v>
      </c>
      <c r="F265" s="13">
        <v>6907505</v>
      </c>
      <c r="G265" s="13">
        <f>F265-C265</f>
        <v>274183</v>
      </c>
      <c r="H265" s="13">
        <f>E265-F265</f>
        <v>0</v>
      </c>
      <c r="I265" s="14">
        <f>IF(ISERROR(F265/C265),0,F265/C265*100-100)</f>
        <v>4.133419122424641</v>
      </c>
      <c r="J265" s="14">
        <f>IF(ISERROR(F265/E265),0,F265/E265*100)</f>
        <v>100</v>
      </c>
      <c r="K265" s="14">
        <f>IF(ISERROR(F265/D265),0,F265/D265*100)</f>
        <v>49.20975916266174</v>
      </c>
    </row>
    <row r="266" spans="1:11" ht="25.5">
      <c r="A266" s="20" t="s">
        <v>140</v>
      </c>
      <c r="B266" s="12" t="s">
        <v>141</v>
      </c>
      <c r="C266" s="13">
        <v>6633322</v>
      </c>
      <c r="D266" s="13">
        <v>14036860</v>
      </c>
      <c r="E266" s="13">
        <v>6907505</v>
      </c>
      <c r="F266" s="13">
        <v>6907505</v>
      </c>
      <c r="G266" s="13">
        <f>F266-C266</f>
        <v>274183</v>
      </c>
      <c r="H266" s="13">
        <f>E266-F266</f>
        <v>0</v>
      </c>
      <c r="I266" s="14">
        <f>IF(ISERROR(F266/C266),0,F266/C266*100-100)</f>
        <v>4.133419122424641</v>
      </c>
      <c r="J266" s="14">
        <f>IF(ISERROR(F266/E266),0,F266/E266*100)</f>
        <v>100</v>
      </c>
      <c r="K266" s="14">
        <f>IF(ISERROR(F266/D266),0,F266/D266*100)</f>
        <v>49.20975916266174</v>
      </c>
    </row>
    <row r="267" spans="1:11" ht="12.75">
      <c r="A267" s="11"/>
      <c r="B267" s="12" t="s">
        <v>147</v>
      </c>
      <c r="C267" s="13">
        <v>21841902.5</v>
      </c>
      <c r="D267" s="13">
        <v>40780210</v>
      </c>
      <c r="E267" s="13">
        <v>-28490343</v>
      </c>
      <c r="F267" s="13">
        <v>-43920538.87</v>
      </c>
      <c r="G267" s="13">
        <f>F267-C267</f>
        <v>-65762441.37</v>
      </c>
      <c r="H267" s="13">
        <f>E267-F267</f>
        <v>15430195.869999997</v>
      </c>
      <c r="I267" s="14">
        <f>IF(ISERROR(F267/C267),0,F267/C267*100-100)</f>
        <v>-301.08385187599845</v>
      </c>
      <c r="J267" s="14">
        <f>IF(ISERROR(F267/E267),0,F267/E267*100)</f>
        <v>154.15938962195014</v>
      </c>
      <c r="K267" s="14">
        <f>IF(ISERROR(F267/D267),0,F267/D267*100)</f>
        <v>-107.70061966331217</v>
      </c>
    </row>
    <row r="268" spans="1:11" ht="12.75">
      <c r="A268" s="11" t="s">
        <v>148</v>
      </c>
      <c r="B268" s="12" t="s">
        <v>149</v>
      </c>
      <c r="C268" s="13">
        <v>-21841902.5</v>
      </c>
      <c r="D268" s="13">
        <v>-40780210</v>
      </c>
      <c r="E268" s="13">
        <v>28490343</v>
      </c>
      <c r="F268" s="13">
        <v>43920538.87</v>
      </c>
      <c r="G268" s="13">
        <f>F268-C268</f>
        <v>65762441.37</v>
      </c>
      <c r="H268" s="13">
        <f>E268-F268</f>
        <v>-15430195.869999997</v>
      </c>
      <c r="I268" s="14">
        <f>IF(ISERROR(F268/C268),0,F268/C268*100-100)</f>
        <v>-301.08385187599845</v>
      </c>
      <c r="J268" s="14">
        <f>IF(ISERROR(F268/E268),0,F268/E268*100)</f>
        <v>154.15938962195014</v>
      </c>
      <c r="K268" s="14">
        <f>IF(ISERROR(F268/D268),0,F268/D268*100)</f>
        <v>-107.70061966331217</v>
      </c>
    </row>
    <row r="269" spans="1:11" ht="12.75">
      <c r="A269" s="17" t="s">
        <v>150</v>
      </c>
      <c r="B269" s="12" t="s">
        <v>151</v>
      </c>
      <c r="C269" s="13">
        <v>-21841902.5</v>
      </c>
      <c r="D269" s="13">
        <v>-40780210</v>
      </c>
      <c r="E269" s="13">
        <v>28490343</v>
      </c>
      <c r="F269" s="13">
        <v>43920538.87</v>
      </c>
      <c r="G269" s="13">
        <f>F269-C269</f>
        <v>65762441.37</v>
      </c>
      <c r="H269" s="13">
        <f>E269-F269</f>
        <v>-15430195.869999997</v>
      </c>
      <c r="I269" s="14">
        <f>IF(ISERROR(F269/C269),0,F269/C269*100-100)</f>
        <v>-301.08385187599845</v>
      </c>
      <c r="J269" s="14">
        <f>IF(ISERROR(F269/E269),0,F269/E269*100)</f>
        <v>154.15938962195014</v>
      </c>
      <c r="K269" s="14">
        <f>IF(ISERROR(F269/D269),0,F269/D269*100)</f>
        <v>-107.70061966331217</v>
      </c>
    </row>
    <row r="270" spans="1:11" ht="25.5">
      <c r="A270" s="18" t="s">
        <v>152</v>
      </c>
      <c r="B270" s="12" t="s">
        <v>153</v>
      </c>
      <c r="C270" s="13">
        <v>-21841902.5</v>
      </c>
      <c r="D270" s="13">
        <v>-40780210</v>
      </c>
      <c r="E270" s="13">
        <v>28490343</v>
      </c>
      <c r="F270" s="13">
        <v>43920538.87</v>
      </c>
      <c r="G270" s="13">
        <f>F270-C270</f>
        <v>65762441.37</v>
      </c>
      <c r="H270" s="13">
        <f>E270-F270</f>
        <v>-15430195.869999997</v>
      </c>
      <c r="I270" s="14">
        <f>IF(ISERROR(F270/C270),0,F270/C270*100-100)</f>
        <v>-301.08385187599845</v>
      </c>
      <c r="J270" s="14">
        <f>IF(ISERROR(F270/E270),0,F270/E270*100)</f>
        <v>154.15938962195014</v>
      </c>
      <c r="K270" s="14">
        <f>IF(ISERROR(F270/D270),0,F270/D270*100)</f>
        <v>-107.70061966331217</v>
      </c>
    </row>
    <row r="271" spans="1:11" ht="12.75">
      <c r="A271" s="11"/>
      <c r="B271" s="12"/>
      <c r="C271" s="13"/>
      <c r="D271" s="13"/>
      <c r="E271" s="13"/>
      <c r="F271" s="13"/>
      <c r="G271" s="13"/>
      <c r="H271" s="13"/>
      <c r="I271" s="14"/>
      <c r="J271" s="14"/>
      <c r="K271" s="14"/>
    </row>
    <row r="272" spans="1:11" ht="12.75">
      <c r="A272" s="26" t="s">
        <v>161</v>
      </c>
      <c r="B272" s="23" t="s">
        <v>162</v>
      </c>
      <c r="C272" s="24"/>
      <c r="D272" s="24"/>
      <c r="E272" s="24"/>
      <c r="F272" s="24"/>
      <c r="G272" s="24"/>
      <c r="H272" s="24"/>
      <c r="I272" s="25"/>
      <c r="J272" s="25"/>
      <c r="K272" s="25"/>
    </row>
    <row r="273" spans="1:11" ht="12.75">
      <c r="A273" s="11" t="s">
        <v>26</v>
      </c>
      <c r="B273" s="12" t="s">
        <v>27</v>
      </c>
      <c r="C273" s="13">
        <v>70097480.9</v>
      </c>
      <c r="D273" s="13">
        <v>218515138</v>
      </c>
      <c r="E273" s="13">
        <v>102930189</v>
      </c>
      <c r="F273" s="13">
        <v>102440420.7</v>
      </c>
      <c r="G273" s="13">
        <f>F273-C273</f>
        <v>32342939.799999997</v>
      </c>
      <c r="H273" s="13">
        <f>E273-F273</f>
        <v>489768.299999997</v>
      </c>
      <c r="I273" s="14">
        <f>IF(ISERROR(F273/C273),0,F273/C273*100-100)</f>
        <v>46.13994595061118</v>
      </c>
      <c r="J273" s="14">
        <f>IF(ISERROR(F273/E273),0,F273/E273*100)</f>
        <v>99.52417429253919</v>
      </c>
      <c r="K273" s="14">
        <f>IF(ISERROR(F273/D273),0,F273/D273*100)</f>
        <v>46.88023980288267</v>
      </c>
    </row>
    <row r="274" spans="1:11" ht="12.75">
      <c r="A274" s="17" t="s">
        <v>28</v>
      </c>
      <c r="B274" s="12" t="s">
        <v>29</v>
      </c>
      <c r="C274" s="13">
        <v>67158257.21</v>
      </c>
      <c r="D274" s="13">
        <v>210795582</v>
      </c>
      <c r="E274" s="13">
        <v>99077556</v>
      </c>
      <c r="F274" s="13">
        <v>98962605.65</v>
      </c>
      <c r="G274" s="13">
        <f>F274-C274</f>
        <v>31804348.440000013</v>
      </c>
      <c r="H274" s="13">
        <f>E274-F274</f>
        <v>114950.34999999404</v>
      </c>
      <c r="I274" s="14">
        <f>IF(ISERROR(F274/C274),0,F274/C274*100-100)</f>
        <v>47.35731652557578</v>
      </c>
      <c r="J274" s="14">
        <f>IF(ISERROR(F274/E274),0,F274/E274*100)</f>
        <v>99.88397942516872</v>
      </c>
      <c r="K274" s="14">
        <f>IF(ISERROR(F274/D274),0,F274/D274*100)</f>
        <v>46.94719154502963</v>
      </c>
    </row>
    <row r="275" spans="1:11" ht="12.75">
      <c r="A275" s="18" t="s">
        <v>30</v>
      </c>
      <c r="B275" s="12" t="s">
        <v>31</v>
      </c>
      <c r="C275" s="13">
        <v>67158257.21</v>
      </c>
      <c r="D275" s="13">
        <v>210795582</v>
      </c>
      <c r="E275" s="13">
        <v>99077556</v>
      </c>
      <c r="F275" s="13">
        <v>98962605.65</v>
      </c>
      <c r="G275" s="13">
        <f>F275-C275</f>
        <v>31804348.440000013</v>
      </c>
      <c r="H275" s="13">
        <f>E275-F275</f>
        <v>114950.34999999404</v>
      </c>
      <c r="I275" s="14">
        <f>IF(ISERROR(F275/C275),0,F275/C275*100-100)</f>
        <v>47.35731652557578</v>
      </c>
      <c r="J275" s="14">
        <f>IF(ISERROR(F275/E275),0,F275/E275*100)</f>
        <v>99.88397942516872</v>
      </c>
      <c r="K275" s="14">
        <f>IF(ISERROR(F275/D275),0,F275/D275*100)</f>
        <v>46.94719154502963</v>
      </c>
    </row>
    <row r="276" spans="1:11" ht="12.75">
      <c r="A276" s="19" t="s">
        <v>32</v>
      </c>
      <c r="B276" s="12" t="s">
        <v>33</v>
      </c>
      <c r="C276" s="13">
        <v>68567306.4</v>
      </c>
      <c r="D276" s="13">
        <v>210795582</v>
      </c>
      <c r="E276" s="13">
        <v>99077556</v>
      </c>
      <c r="F276" s="13">
        <v>100868020.64</v>
      </c>
      <c r="G276" s="13">
        <f>F276-C276</f>
        <v>32300714.239999995</v>
      </c>
      <c r="H276" s="13">
        <f>E276-F276</f>
        <v>-1790464.6400000006</v>
      </c>
      <c r="I276" s="14">
        <f>IF(ISERROR(F276/C276),0,F276/C276*100-100)</f>
        <v>47.10804016650127</v>
      </c>
      <c r="J276" s="14">
        <f>IF(ISERROR(F276/E276),0,F276/E276*100)</f>
        <v>101.80713444324363</v>
      </c>
      <c r="K276" s="14">
        <f>IF(ISERROR(F276/D276),0,F276/D276*100)</f>
        <v>47.85110754361066</v>
      </c>
    </row>
    <row r="277" spans="1:11" ht="12.75">
      <c r="A277" s="20" t="s">
        <v>34</v>
      </c>
      <c r="B277" s="12" t="s">
        <v>35</v>
      </c>
      <c r="C277" s="13">
        <v>905.18</v>
      </c>
      <c r="D277" s="13">
        <v>3500</v>
      </c>
      <c r="E277" s="13">
        <v>900</v>
      </c>
      <c r="F277" s="13">
        <v>601.31</v>
      </c>
      <c r="G277" s="13">
        <f>F277-C277</f>
        <v>-303.87</v>
      </c>
      <c r="H277" s="13">
        <f>E277-F277</f>
        <v>298.69000000000005</v>
      </c>
      <c r="I277" s="14">
        <f>IF(ISERROR(F277/C277),0,F277/C277*100-100)</f>
        <v>-33.57011865043417</v>
      </c>
      <c r="J277" s="14">
        <f>IF(ISERROR(F277/E277),0,F277/E277*100)</f>
        <v>66.81222222222222</v>
      </c>
      <c r="K277" s="14">
        <f>IF(ISERROR(F277/D277),0,F277/D277*100)</f>
        <v>17.180285714285713</v>
      </c>
    </row>
    <row r="278" spans="1:11" ht="25.5">
      <c r="A278" s="20" t="s">
        <v>38</v>
      </c>
      <c r="B278" s="12" t="s">
        <v>39</v>
      </c>
      <c r="C278" s="13">
        <v>68566401.22</v>
      </c>
      <c r="D278" s="13">
        <v>210792082</v>
      </c>
      <c r="E278" s="13">
        <v>99076656</v>
      </c>
      <c r="F278" s="13">
        <v>100867419.33</v>
      </c>
      <c r="G278" s="13">
        <f>F278-C278</f>
        <v>32301018.11</v>
      </c>
      <c r="H278" s="13">
        <f>E278-F278</f>
        <v>-1790763.3299999982</v>
      </c>
      <c r="I278" s="14">
        <f>IF(ISERROR(F278/C278),0,F278/C278*100-100)</f>
        <v>47.109105239984785</v>
      </c>
      <c r="J278" s="14">
        <f>IF(ISERROR(F278/E278),0,F278/E278*100)</f>
        <v>101.80745233266653</v>
      </c>
      <c r="K278" s="14">
        <f>IF(ISERROR(F278/D278),0,F278/D278*100)</f>
        <v>47.85161680313969</v>
      </c>
    </row>
    <row r="279" spans="1:11" ht="25.5">
      <c r="A279" s="21" t="s">
        <v>42</v>
      </c>
      <c r="B279" s="12" t="s">
        <v>43</v>
      </c>
      <c r="C279" s="13">
        <v>68566401.22</v>
      </c>
      <c r="D279" s="13">
        <v>210792082</v>
      </c>
      <c r="E279" s="13">
        <v>99076656</v>
      </c>
      <c r="F279" s="13">
        <v>100867419.33</v>
      </c>
      <c r="G279" s="13">
        <f>F279-C279</f>
        <v>32301018.11</v>
      </c>
      <c r="H279" s="13">
        <f>E279-F279</f>
        <v>-1790763.3299999982</v>
      </c>
      <c r="I279" s="14">
        <f>IF(ISERROR(F279/C279),0,F279/C279*100-100)</f>
        <v>47.109105239984785</v>
      </c>
      <c r="J279" s="14">
        <f>IF(ISERROR(F279/E279),0,F279/E279*100)</f>
        <v>101.80745233266653</v>
      </c>
      <c r="K279" s="14">
        <f>IF(ISERROR(F279/D279),0,F279/D279*100)</f>
        <v>47.85161680313969</v>
      </c>
    </row>
    <row r="280" spans="1:11" ht="12.75">
      <c r="A280" s="20" t="s">
        <v>48</v>
      </c>
      <c r="B280" s="12" t="s">
        <v>49</v>
      </c>
      <c r="C280" s="13">
        <v>-1409049.19</v>
      </c>
      <c r="D280" s="13">
        <v>0</v>
      </c>
      <c r="E280" s="13">
        <v>0</v>
      </c>
      <c r="F280" s="13">
        <v>-1905414.99</v>
      </c>
      <c r="G280" s="13">
        <f>F280-C280</f>
        <v>-496365.80000000005</v>
      </c>
      <c r="H280" s="13">
        <f>E280-F280</f>
        <v>1905414.99</v>
      </c>
      <c r="I280" s="14">
        <f>IF(ISERROR(F280/C280),0,F280/C280*100-100)</f>
        <v>35.22700296928599</v>
      </c>
      <c r="J280" s="14">
        <f>IF(ISERROR(F280/E280),0,F280/E280*100)</f>
        <v>0</v>
      </c>
      <c r="K280" s="14">
        <f>IF(ISERROR(F280/D280),0,F280/D280*100)</f>
        <v>0</v>
      </c>
    </row>
    <row r="281" spans="1:11" ht="12.75">
      <c r="A281" s="21" t="s">
        <v>155</v>
      </c>
      <c r="B281" s="12" t="s">
        <v>156</v>
      </c>
      <c r="C281" s="13">
        <v>-1409333.84</v>
      </c>
      <c r="D281" s="13">
        <v>0</v>
      </c>
      <c r="E281" s="13">
        <v>0</v>
      </c>
      <c r="F281" s="13">
        <v>-1905549.37</v>
      </c>
      <c r="G281" s="13">
        <f>F281-C281</f>
        <v>-496215.53</v>
      </c>
      <c r="H281" s="13">
        <f>E281-F281</f>
        <v>1905549.37</v>
      </c>
      <c r="I281" s="14">
        <f>IF(ISERROR(F281/C281),0,F281/C281*100-100)</f>
        <v>35.20922551607785</v>
      </c>
      <c r="J281" s="14">
        <f>IF(ISERROR(F281/E281),0,F281/E281*100)</f>
        <v>0</v>
      </c>
      <c r="K281" s="14">
        <f>IF(ISERROR(F281/D281),0,F281/D281*100)</f>
        <v>0</v>
      </c>
    </row>
    <row r="282" spans="1:11" ht="12.75">
      <c r="A282" s="21" t="s">
        <v>56</v>
      </c>
      <c r="B282" s="12" t="s">
        <v>49</v>
      </c>
      <c r="C282" s="13">
        <v>284.65</v>
      </c>
      <c r="D282" s="13">
        <v>0</v>
      </c>
      <c r="E282" s="13">
        <v>0</v>
      </c>
      <c r="F282" s="13">
        <v>134.38</v>
      </c>
      <c r="G282" s="13">
        <f>F282-C282</f>
        <v>-150.26999999999998</v>
      </c>
      <c r="H282" s="13">
        <f>E282-F282</f>
        <v>-134.38</v>
      </c>
      <c r="I282" s="14">
        <f>IF(ISERROR(F282/C282),0,F282/C282*100-100)</f>
        <v>-52.7911470226594</v>
      </c>
      <c r="J282" s="14">
        <f>IF(ISERROR(F282/E282),0,F282/E282*100)</f>
        <v>0</v>
      </c>
      <c r="K282" s="14">
        <f>IF(ISERROR(F282/D282),0,F282/D282*100)</f>
        <v>0</v>
      </c>
    </row>
    <row r="283" spans="1:11" ht="12.75">
      <c r="A283" s="17" t="s">
        <v>57</v>
      </c>
      <c r="B283" s="12" t="s">
        <v>58</v>
      </c>
      <c r="C283" s="13">
        <v>123599.21</v>
      </c>
      <c r="D283" s="13">
        <v>300172</v>
      </c>
      <c r="E283" s="13">
        <v>160172</v>
      </c>
      <c r="F283" s="13">
        <v>144614.48</v>
      </c>
      <c r="G283" s="13">
        <f>F283-C283</f>
        <v>21015.270000000004</v>
      </c>
      <c r="H283" s="13">
        <f>E283-F283</f>
        <v>15557.51999999999</v>
      </c>
      <c r="I283" s="14">
        <f>IF(ISERROR(F283/C283),0,F283/C283*100-100)</f>
        <v>17.002754305630276</v>
      </c>
      <c r="J283" s="14">
        <f>IF(ISERROR(F283/E283),0,F283/E283*100)</f>
        <v>90.28699148415454</v>
      </c>
      <c r="K283" s="14">
        <f>IF(ISERROR(F283/D283),0,F283/D283*100)</f>
        <v>48.17720506909372</v>
      </c>
    </row>
    <row r="284" spans="1:11" ht="25.5">
      <c r="A284" s="18" t="s">
        <v>59</v>
      </c>
      <c r="B284" s="12" t="s">
        <v>60</v>
      </c>
      <c r="C284" s="13">
        <v>123599.21</v>
      </c>
      <c r="D284" s="13">
        <v>0</v>
      </c>
      <c r="E284" s="13">
        <v>0</v>
      </c>
      <c r="F284" s="13">
        <v>144614.48</v>
      </c>
      <c r="G284" s="13">
        <f>F284-C284</f>
        <v>21015.270000000004</v>
      </c>
      <c r="H284" s="13">
        <f>E284-F284</f>
        <v>-144614.48</v>
      </c>
      <c r="I284" s="14">
        <f>IF(ISERROR(F284/C284),0,F284/C284*100-100)</f>
        <v>17.002754305630276</v>
      </c>
      <c r="J284" s="14">
        <f>IF(ISERROR(F284/E284),0,F284/E284*100)</f>
        <v>0</v>
      </c>
      <c r="K284" s="14">
        <f>IF(ISERROR(F284/D284),0,F284/D284*100)</f>
        <v>0</v>
      </c>
    </row>
    <row r="285" spans="1:11" ht="25.5">
      <c r="A285" s="19" t="s">
        <v>61</v>
      </c>
      <c r="B285" s="12" t="s">
        <v>62</v>
      </c>
      <c r="C285" s="13">
        <v>23052.54</v>
      </c>
      <c r="D285" s="13">
        <v>0</v>
      </c>
      <c r="E285" s="13">
        <v>0</v>
      </c>
      <c r="F285" s="13">
        <v>44137.57</v>
      </c>
      <c r="G285" s="13">
        <f>F285-C285</f>
        <v>21085.03</v>
      </c>
      <c r="H285" s="13">
        <f>E285-F285</f>
        <v>-44137.57</v>
      </c>
      <c r="I285" s="14">
        <f>IF(ISERROR(F285/C285),0,F285/C285*100-100)</f>
        <v>91.46510536366057</v>
      </c>
      <c r="J285" s="14">
        <f>IF(ISERROR(F285/E285),0,F285/E285*100)</f>
        <v>0</v>
      </c>
      <c r="K285" s="14">
        <f>IF(ISERROR(F285/D285),0,F285/D285*100)</f>
        <v>0</v>
      </c>
    </row>
    <row r="286" spans="1:11" ht="51">
      <c r="A286" s="20" t="s">
        <v>75</v>
      </c>
      <c r="B286" s="12" t="s">
        <v>76</v>
      </c>
      <c r="C286" s="13">
        <v>2636.58</v>
      </c>
      <c r="D286" s="13">
        <v>0</v>
      </c>
      <c r="E286" s="13">
        <v>0</v>
      </c>
      <c r="F286" s="13">
        <v>2550.78</v>
      </c>
      <c r="G286" s="13">
        <f>F286-C286</f>
        <v>-85.79999999999973</v>
      </c>
      <c r="H286" s="13">
        <f>E286-F286</f>
        <v>-2550.78</v>
      </c>
      <c r="I286" s="14">
        <f>IF(ISERROR(F286/C286),0,F286/C286*100-100)</f>
        <v>-3.2542156885055533</v>
      </c>
      <c r="J286" s="14">
        <f>IF(ISERROR(F286/E286),0,F286/E286*100)</f>
        <v>0</v>
      </c>
      <c r="K286" s="14">
        <f>IF(ISERROR(F286/D286),0,F286/D286*100)</f>
        <v>0</v>
      </c>
    </row>
    <row r="287" spans="1:11" ht="12.75">
      <c r="A287" s="20" t="s">
        <v>77</v>
      </c>
      <c r="B287" s="12" t="s">
        <v>78</v>
      </c>
      <c r="C287" s="13">
        <v>20415.96</v>
      </c>
      <c r="D287" s="13">
        <v>0</v>
      </c>
      <c r="E287" s="13">
        <v>0</v>
      </c>
      <c r="F287" s="13">
        <v>41586.79</v>
      </c>
      <c r="G287" s="13">
        <f>F287-C287</f>
        <v>21170.83</v>
      </c>
      <c r="H287" s="13">
        <f>E287-F287</f>
        <v>-41586.79</v>
      </c>
      <c r="I287" s="14">
        <f>IF(ISERROR(F287/C287),0,F287/C287*100-100)</f>
        <v>103.69745042603924</v>
      </c>
      <c r="J287" s="14">
        <f>IF(ISERROR(F287/E287),0,F287/E287*100)</f>
        <v>0</v>
      </c>
      <c r="K287" s="14">
        <f>IF(ISERROR(F287/D287),0,F287/D287*100)</f>
        <v>0</v>
      </c>
    </row>
    <row r="288" spans="1:11" ht="25.5">
      <c r="A288" s="19" t="s">
        <v>79</v>
      </c>
      <c r="B288" s="12" t="s">
        <v>80</v>
      </c>
      <c r="C288" s="13">
        <v>100546.67</v>
      </c>
      <c r="D288" s="13">
        <v>0</v>
      </c>
      <c r="E288" s="13">
        <v>0</v>
      </c>
      <c r="F288" s="13">
        <v>100476.91</v>
      </c>
      <c r="G288" s="13">
        <f>F288-C288</f>
        <v>-69.75999999999476</v>
      </c>
      <c r="H288" s="13">
        <f>E288-F288</f>
        <v>-100476.91</v>
      </c>
      <c r="I288" s="14">
        <f>IF(ISERROR(F288/C288),0,F288/C288*100-100)</f>
        <v>-0.06938071643745047</v>
      </c>
      <c r="J288" s="14">
        <f>IF(ISERROR(F288/E288),0,F288/E288*100)</f>
        <v>0</v>
      </c>
      <c r="K288" s="14">
        <f>IF(ISERROR(F288/D288),0,F288/D288*100)</f>
        <v>0</v>
      </c>
    </row>
    <row r="289" spans="1:11" ht="25.5">
      <c r="A289" s="20" t="s">
        <v>81</v>
      </c>
      <c r="B289" s="12" t="s">
        <v>82</v>
      </c>
      <c r="C289" s="13">
        <v>100446.67</v>
      </c>
      <c r="D289" s="13">
        <v>0</v>
      </c>
      <c r="E289" s="13">
        <v>0</v>
      </c>
      <c r="F289" s="13">
        <v>100172.22</v>
      </c>
      <c r="G289" s="13">
        <f>F289-C289</f>
        <v>-274.4499999999971</v>
      </c>
      <c r="H289" s="13">
        <f>E289-F289</f>
        <v>-100172.22</v>
      </c>
      <c r="I289" s="14">
        <f>IF(ISERROR(F289/C289),0,F289/C289*100-100)</f>
        <v>-0.2732295654997756</v>
      </c>
      <c r="J289" s="14">
        <f>IF(ISERROR(F289/E289),0,F289/E289*100)</f>
        <v>0</v>
      </c>
      <c r="K289" s="14">
        <f>IF(ISERROR(F289/D289),0,F289/D289*100)</f>
        <v>0</v>
      </c>
    </row>
    <row r="290" spans="1:11" ht="12.75">
      <c r="A290" s="20" t="s">
        <v>83</v>
      </c>
      <c r="B290" s="12" t="s">
        <v>78</v>
      </c>
      <c r="C290" s="13">
        <v>100</v>
      </c>
      <c r="D290" s="13">
        <v>0</v>
      </c>
      <c r="E290" s="13">
        <v>0</v>
      </c>
      <c r="F290" s="13">
        <v>304.69</v>
      </c>
      <c r="G290" s="13">
        <f>F290-C290</f>
        <v>204.69</v>
      </c>
      <c r="H290" s="13">
        <f>E290-F290</f>
        <v>-304.69</v>
      </c>
      <c r="I290" s="14">
        <f>IF(ISERROR(F290/C290),0,F290/C290*100-100)</f>
        <v>204.69</v>
      </c>
      <c r="J290" s="14">
        <f>IF(ISERROR(F290/E290),0,F290/E290*100)</f>
        <v>0</v>
      </c>
      <c r="K290" s="14">
        <f>IF(ISERROR(F290/D290),0,F290/D290*100)</f>
        <v>0</v>
      </c>
    </row>
    <row r="291" spans="1:11" ht="12.75">
      <c r="A291" s="17" t="s">
        <v>86</v>
      </c>
      <c r="B291" s="12" t="s">
        <v>87</v>
      </c>
      <c r="C291" s="13">
        <v>2815624.48</v>
      </c>
      <c r="D291" s="13">
        <v>7419384</v>
      </c>
      <c r="E291" s="13">
        <v>3692461</v>
      </c>
      <c r="F291" s="13">
        <v>3333200.57</v>
      </c>
      <c r="G291" s="13">
        <f>F291-C291</f>
        <v>517576.08999999985</v>
      </c>
      <c r="H291" s="13">
        <f>E291-F291</f>
        <v>359260.43000000017</v>
      </c>
      <c r="I291" s="14">
        <f>IF(ISERROR(F291/C291),0,F291/C291*100-100)</f>
        <v>18.382284060834706</v>
      </c>
      <c r="J291" s="14">
        <f>IF(ISERROR(F291/E291),0,F291/E291*100)</f>
        <v>90.27043400052159</v>
      </c>
      <c r="K291" s="14">
        <f>IF(ISERROR(F291/D291),0,F291/D291*100)</f>
        <v>44.92557023601959</v>
      </c>
    </row>
    <row r="292" spans="1:11" ht="12.75">
      <c r="A292" s="18" t="s">
        <v>88</v>
      </c>
      <c r="B292" s="12" t="s">
        <v>89</v>
      </c>
      <c r="C292" s="13">
        <v>2796345.71</v>
      </c>
      <c r="D292" s="13">
        <v>6951496</v>
      </c>
      <c r="E292" s="13">
        <v>3475746</v>
      </c>
      <c r="F292" s="13">
        <v>3298508.3</v>
      </c>
      <c r="G292" s="13">
        <f>F292-C292</f>
        <v>502162.58999999985</v>
      </c>
      <c r="H292" s="13">
        <f>E292-F292</f>
        <v>177237.7000000002</v>
      </c>
      <c r="I292" s="14">
        <f>IF(ISERROR(F292/C292),0,F292/C292*100-100)</f>
        <v>17.957815022807026</v>
      </c>
      <c r="J292" s="14">
        <f>IF(ISERROR(F292/E292),0,F292/E292*100)</f>
        <v>94.90072922474772</v>
      </c>
      <c r="K292" s="14">
        <f>IF(ISERROR(F292/D292),0,F292/D292*100)</f>
        <v>47.45033730868866</v>
      </c>
    </row>
    <row r="293" spans="1:11" ht="25.5">
      <c r="A293" s="19" t="s">
        <v>90</v>
      </c>
      <c r="B293" s="12" t="s">
        <v>91</v>
      </c>
      <c r="C293" s="13">
        <v>64964.17</v>
      </c>
      <c r="D293" s="13">
        <v>0</v>
      </c>
      <c r="E293" s="13">
        <v>0</v>
      </c>
      <c r="F293" s="13">
        <v>191461.13</v>
      </c>
      <c r="G293" s="13">
        <f>F293-C293</f>
        <v>126496.96</v>
      </c>
      <c r="H293" s="13">
        <f>E293-F293</f>
        <v>-191461.13</v>
      </c>
      <c r="I293" s="14">
        <f>IF(ISERROR(F293/C293),0,F293/C293*100-100)</f>
        <v>194.7180422685305</v>
      </c>
      <c r="J293" s="14">
        <f>IF(ISERROR(F293/E293),0,F293/E293*100)</f>
        <v>0</v>
      </c>
      <c r="K293" s="14">
        <f>IF(ISERROR(F293/D293),0,F293/D293*100)</f>
        <v>0</v>
      </c>
    </row>
    <row r="294" spans="1:11" ht="12.75">
      <c r="A294" s="19" t="s">
        <v>92</v>
      </c>
      <c r="B294" s="12" t="s">
        <v>93</v>
      </c>
      <c r="C294" s="13">
        <v>2731381.54</v>
      </c>
      <c r="D294" s="13">
        <v>6951496</v>
      </c>
      <c r="E294" s="13">
        <v>3475746</v>
      </c>
      <c r="F294" s="13">
        <v>3107047.17</v>
      </c>
      <c r="G294" s="13">
        <f>F294-C294</f>
        <v>375665.6299999999</v>
      </c>
      <c r="H294" s="13">
        <f>E294-F294</f>
        <v>368698.8300000001</v>
      </c>
      <c r="I294" s="14">
        <f>IF(ISERROR(F294/C294),0,F294/C294*100-100)</f>
        <v>13.753685616546989</v>
      </c>
      <c r="J294" s="14">
        <f>IF(ISERROR(F294/E294),0,F294/E294*100)</f>
        <v>89.39223896107484</v>
      </c>
      <c r="K294" s="14">
        <f>IF(ISERROR(F294/D294),0,F294/D294*100)</f>
        <v>44.69609376168813</v>
      </c>
    </row>
    <row r="295" spans="1:11" ht="12.75">
      <c r="A295" s="20" t="s">
        <v>94</v>
      </c>
      <c r="B295" s="12" t="s">
        <v>95</v>
      </c>
      <c r="C295" s="13">
        <v>2731381.54</v>
      </c>
      <c r="D295" s="13">
        <v>6951496</v>
      </c>
      <c r="E295" s="13">
        <v>3475746</v>
      </c>
      <c r="F295" s="13">
        <v>3107047.17</v>
      </c>
      <c r="G295" s="13">
        <f>F295-C295</f>
        <v>375665.6299999999</v>
      </c>
      <c r="H295" s="13">
        <f>E295-F295</f>
        <v>368698.8300000001</v>
      </c>
      <c r="I295" s="14">
        <f>IF(ISERROR(F295/C295),0,F295/C295*100-100)</f>
        <v>13.753685616546989</v>
      </c>
      <c r="J295" s="14">
        <f>IF(ISERROR(F295/E295),0,F295/E295*100)</f>
        <v>89.39223896107484</v>
      </c>
      <c r="K295" s="14">
        <f>IF(ISERROR(F295/D295),0,F295/D295*100)</f>
        <v>44.69609376168813</v>
      </c>
    </row>
    <row r="296" spans="1:11" ht="25.5">
      <c r="A296" s="21" t="s">
        <v>102</v>
      </c>
      <c r="B296" s="12" t="s">
        <v>103</v>
      </c>
      <c r="C296" s="13">
        <v>71164</v>
      </c>
      <c r="D296" s="13">
        <v>233625</v>
      </c>
      <c r="E296" s="13">
        <v>116808</v>
      </c>
      <c r="F296" s="13">
        <v>62444.43</v>
      </c>
      <c r="G296" s="13">
        <f>F296-C296</f>
        <v>-8719.57</v>
      </c>
      <c r="H296" s="13">
        <f>E296-F296</f>
        <v>54363.57</v>
      </c>
      <c r="I296" s="14">
        <f>IF(ISERROR(F296/C296),0,F296/C296*100-100)</f>
        <v>-12.252782305660176</v>
      </c>
      <c r="J296" s="14">
        <f>IF(ISERROR(F296/E296),0,F296/E296*100)</f>
        <v>53.459035340045205</v>
      </c>
      <c r="K296" s="14">
        <f>IF(ISERROR(F296/D296),0,F296/D296*100)</f>
        <v>26.728487961476727</v>
      </c>
    </row>
    <row r="297" spans="1:11" ht="25.5">
      <c r="A297" s="21" t="s">
        <v>104</v>
      </c>
      <c r="B297" s="12" t="s">
        <v>105</v>
      </c>
      <c r="C297" s="13">
        <v>2660217.54</v>
      </c>
      <c r="D297" s="13">
        <v>6717871</v>
      </c>
      <c r="E297" s="13">
        <v>3358938</v>
      </c>
      <c r="F297" s="13">
        <v>3044602.74</v>
      </c>
      <c r="G297" s="13">
        <f>F297-C297</f>
        <v>384385.2000000002</v>
      </c>
      <c r="H297" s="13">
        <f>E297-F297</f>
        <v>314335.2599999998</v>
      </c>
      <c r="I297" s="14">
        <f>IF(ISERROR(F297/C297),0,F297/C297*100-100)</f>
        <v>14.449389729232436</v>
      </c>
      <c r="J297" s="14">
        <f>IF(ISERROR(F297/E297),0,F297/E297*100)</f>
        <v>90.64182607717083</v>
      </c>
      <c r="K297" s="14">
        <f>IF(ISERROR(F297/D297),0,F297/D297*100)</f>
        <v>45.32094677018954</v>
      </c>
    </row>
    <row r="298" spans="1:11" ht="12.75">
      <c r="A298" s="11" t="s">
        <v>116</v>
      </c>
      <c r="B298" s="12" t="s">
        <v>117</v>
      </c>
      <c r="C298" s="13">
        <v>94032272.96</v>
      </c>
      <c r="D298" s="13">
        <v>226723008</v>
      </c>
      <c r="E298" s="13">
        <v>118932729</v>
      </c>
      <c r="F298" s="13">
        <v>91068091.56</v>
      </c>
      <c r="G298" s="13">
        <f>F298-C298</f>
        <v>-2964181.399999991</v>
      </c>
      <c r="H298" s="13">
        <f>E298-F298</f>
        <v>27864637.439999998</v>
      </c>
      <c r="I298" s="14">
        <f>IF(ISERROR(F298/C298),0,F298/C298*100-100)</f>
        <v>-3.152302190186248</v>
      </c>
      <c r="J298" s="14">
        <f>IF(ISERROR(F298/E298),0,F298/E298*100)</f>
        <v>76.57109386601228</v>
      </c>
      <c r="K298" s="14">
        <f>IF(ISERROR(F298/D298),0,F298/D298*100)</f>
        <v>40.16711509049845</v>
      </c>
    </row>
    <row r="299" spans="1:11" ht="12.75">
      <c r="A299" s="17" t="s">
        <v>28</v>
      </c>
      <c r="B299" s="12" t="s">
        <v>118</v>
      </c>
      <c r="C299" s="13">
        <v>94032272.96</v>
      </c>
      <c r="D299" s="13">
        <v>226723008</v>
      </c>
      <c r="E299" s="13">
        <v>118932729</v>
      </c>
      <c r="F299" s="13">
        <v>91068091.56</v>
      </c>
      <c r="G299" s="13">
        <f>F299-C299</f>
        <v>-2964181.399999991</v>
      </c>
      <c r="H299" s="13">
        <f>E299-F299</f>
        <v>27864637.439999998</v>
      </c>
      <c r="I299" s="14">
        <f>IF(ISERROR(F299/C299),0,F299/C299*100-100)</f>
        <v>-3.152302190186248</v>
      </c>
      <c r="J299" s="14">
        <f>IF(ISERROR(F299/E299),0,F299/E299*100)</f>
        <v>76.57109386601228</v>
      </c>
      <c r="K299" s="14">
        <f>IF(ISERROR(F299/D299),0,F299/D299*100)</f>
        <v>40.16711509049845</v>
      </c>
    </row>
    <row r="300" spans="1:11" ht="12.75">
      <c r="A300" s="18" t="s">
        <v>119</v>
      </c>
      <c r="B300" s="12" t="s">
        <v>120</v>
      </c>
      <c r="C300" s="13">
        <v>555840.27</v>
      </c>
      <c r="D300" s="13">
        <v>1379328</v>
      </c>
      <c r="E300" s="13">
        <v>637034</v>
      </c>
      <c r="F300" s="13">
        <v>601560.55</v>
      </c>
      <c r="G300" s="13">
        <f>F300-C300</f>
        <v>45720.28000000003</v>
      </c>
      <c r="H300" s="13">
        <f>E300-F300</f>
        <v>35473.44999999995</v>
      </c>
      <c r="I300" s="14">
        <f>IF(ISERROR(F300/C300),0,F300/C300*100-100)</f>
        <v>8.225434979728988</v>
      </c>
      <c r="J300" s="14">
        <f>IF(ISERROR(F300/E300),0,F300/E300*100)</f>
        <v>94.43146676629506</v>
      </c>
      <c r="K300" s="14">
        <f>IF(ISERROR(F300/D300),0,F300/D300*100)</f>
        <v>43.61258163395509</v>
      </c>
    </row>
    <row r="301" spans="1:11" ht="12.75">
      <c r="A301" s="19" t="s">
        <v>121</v>
      </c>
      <c r="B301" s="12" t="s">
        <v>122</v>
      </c>
      <c r="C301" s="13">
        <v>490892.29</v>
      </c>
      <c r="D301" s="13">
        <v>1240614</v>
      </c>
      <c r="E301" s="13">
        <v>566959</v>
      </c>
      <c r="F301" s="13">
        <v>545359.1</v>
      </c>
      <c r="G301" s="13">
        <f>F301-C301</f>
        <v>54466.81</v>
      </c>
      <c r="H301" s="13">
        <f>E301-F301</f>
        <v>21599.900000000023</v>
      </c>
      <c r="I301" s="14">
        <f>IF(ISERROR(F301/C301),0,F301/C301*100-100)</f>
        <v>11.09547065813561</v>
      </c>
      <c r="J301" s="14">
        <f>IF(ISERROR(F301/E301),0,F301/E301*100)</f>
        <v>96.19021834030328</v>
      </c>
      <c r="K301" s="14">
        <f>IF(ISERROR(F301/D301),0,F301/D301*100)</f>
        <v>43.95880588160379</v>
      </c>
    </row>
    <row r="302" spans="1:11" ht="12.75">
      <c r="A302" s="19" t="s">
        <v>123</v>
      </c>
      <c r="B302" s="12" t="s">
        <v>124</v>
      </c>
      <c r="C302" s="13">
        <v>64947.98</v>
      </c>
      <c r="D302" s="13">
        <v>138714</v>
      </c>
      <c r="E302" s="13">
        <v>70075</v>
      </c>
      <c r="F302" s="13">
        <v>56201.45</v>
      </c>
      <c r="G302" s="13">
        <f>F302-C302</f>
        <v>-8746.530000000006</v>
      </c>
      <c r="H302" s="13">
        <f>E302-F302</f>
        <v>13873.550000000003</v>
      </c>
      <c r="I302" s="14">
        <f>IF(ISERROR(F302/C302),0,F302/C302*100-100)</f>
        <v>-13.466977725866158</v>
      </c>
      <c r="J302" s="14">
        <f>IF(ISERROR(F302/E302),0,F302/E302*100)</f>
        <v>80.20185515519086</v>
      </c>
      <c r="K302" s="14">
        <f>IF(ISERROR(F302/D302),0,F302/D302*100)</f>
        <v>40.5160618250501</v>
      </c>
    </row>
    <row r="303" spans="1:11" ht="12.75">
      <c r="A303" s="18" t="s">
        <v>30</v>
      </c>
      <c r="B303" s="12" t="s">
        <v>125</v>
      </c>
      <c r="C303" s="13">
        <v>90492557.9</v>
      </c>
      <c r="D303" s="13">
        <v>177426212</v>
      </c>
      <c r="E303" s="13">
        <v>88159601</v>
      </c>
      <c r="F303" s="13">
        <v>65091075.74</v>
      </c>
      <c r="G303" s="13">
        <f>F303-C303</f>
        <v>-25401482.160000004</v>
      </c>
      <c r="H303" s="13">
        <f>E303-F303</f>
        <v>23068525.259999998</v>
      </c>
      <c r="I303" s="14">
        <f>IF(ISERROR(F303/C303),0,F303/C303*100-100)</f>
        <v>-28.070244392992237</v>
      </c>
      <c r="J303" s="14">
        <f>IF(ISERROR(F303/E303),0,F303/E303*100)</f>
        <v>73.83322406370692</v>
      </c>
      <c r="K303" s="14">
        <f>IF(ISERROR(F303/D303),0,F303/D303*100)</f>
        <v>36.686279330587304</v>
      </c>
    </row>
    <row r="304" spans="1:11" ht="12.75">
      <c r="A304" s="19" t="s">
        <v>126</v>
      </c>
      <c r="B304" s="12" t="s">
        <v>127</v>
      </c>
      <c r="C304" s="13">
        <v>533113.81</v>
      </c>
      <c r="D304" s="13">
        <v>1741423</v>
      </c>
      <c r="E304" s="13">
        <v>270081</v>
      </c>
      <c r="F304" s="13">
        <v>197885.61</v>
      </c>
      <c r="G304" s="13">
        <f>F304-C304</f>
        <v>-335228.20000000007</v>
      </c>
      <c r="H304" s="13">
        <f>E304-F304</f>
        <v>72195.39000000001</v>
      </c>
      <c r="I304" s="14">
        <f>IF(ISERROR(F304/C304),0,F304/C304*100-100)</f>
        <v>-62.88116978248979</v>
      </c>
      <c r="J304" s="14">
        <f>IF(ISERROR(F304/E304),0,F304/E304*100)</f>
        <v>73.2689859708754</v>
      </c>
      <c r="K304" s="14">
        <f>IF(ISERROR(F304/D304),0,F304/D304*100)</f>
        <v>11.363443000350863</v>
      </c>
    </row>
    <row r="305" spans="1:11" ht="12.75">
      <c r="A305" s="19" t="s">
        <v>128</v>
      </c>
      <c r="B305" s="12" t="s">
        <v>129</v>
      </c>
      <c r="C305" s="13">
        <v>89959444.09</v>
      </c>
      <c r="D305" s="13">
        <v>175684789</v>
      </c>
      <c r="E305" s="13">
        <v>87889520</v>
      </c>
      <c r="F305" s="13">
        <v>64893190.13</v>
      </c>
      <c r="G305" s="13">
        <f>F305-C305</f>
        <v>-25066253.96</v>
      </c>
      <c r="H305" s="13">
        <f>E305-F305</f>
        <v>22996329.869999997</v>
      </c>
      <c r="I305" s="14">
        <f>IF(ISERROR(F305/C305),0,F305/C305*100-100)</f>
        <v>-27.863949375812552</v>
      </c>
      <c r="J305" s="14">
        <f>IF(ISERROR(F305/E305),0,F305/E305*100)</f>
        <v>73.83495794492904</v>
      </c>
      <c r="K305" s="14">
        <f>IF(ISERROR(F305/D305),0,F305/D305*100)</f>
        <v>36.937284382656486</v>
      </c>
    </row>
    <row r="306" spans="1:11" ht="25.5">
      <c r="A306" s="18" t="s">
        <v>134</v>
      </c>
      <c r="B306" s="12" t="s">
        <v>135</v>
      </c>
      <c r="C306" s="13">
        <v>2983874.79</v>
      </c>
      <c r="D306" s="13">
        <v>47917468</v>
      </c>
      <c r="E306" s="13">
        <v>30136094</v>
      </c>
      <c r="F306" s="13">
        <v>25375455.27</v>
      </c>
      <c r="G306" s="13">
        <f>F306-C306</f>
        <v>22391580.48</v>
      </c>
      <c r="H306" s="13">
        <f>E306-F306</f>
        <v>4760638.73</v>
      </c>
      <c r="I306" s="14">
        <f>IF(ISERROR(F306/C306),0,F306/C306*100-100)</f>
        <v>750.419573738213</v>
      </c>
      <c r="J306" s="14">
        <f>IF(ISERROR(F306/E306),0,F306/E306*100)</f>
        <v>84.20286739880756</v>
      </c>
      <c r="K306" s="14">
        <f>IF(ISERROR(F306/D306),0,F306/D306*100)</f>
        <v>52.956586249507176</v>
      </c>
    </row>
    <row r="307" spans="1:11" ht="12.75">
      <c r="A307" s="19" t="s">
        <v>136</v>
      </c>
      <c r="B307" s="12" t="s">
        <v>137</v>
      </c>
      <c r="C307" s="13">
        <v>496552</v>
      </c>
      <c r="D307" s="13">
        <v>42134788</v>
      </c>
      <c r="E307" s="13">
        <v>25814852</v>
      </c>
      <c r="F307" s="13">
        <v>21620416.81</v>
      </c>
      <c r="G307" s="13">
        <f>F307-C307</f>
        <v>21123864.81</v>
      </c>
      <c r="H307" s="13">
        <f>E307-F307</f>
        <v>4194435.190000001</v>
      </c>
      <c r="I307" s="14">
        <f>IF(ISERROR(F307/C307),0,F307/C307*100-100)</f>
        <v>4254.109299730944</v>
      </c>
      <c r="J307" s="14">
        <f>IF(ISERROR(F307/E307),0,F307/E307*100)</f>
        <v>83.7518526544332</v>
      </c>
      <c r="K307" s="14">
        <f>IF(ISERROR(F307/D307),0,F307/D307*100)</f>
        <v>51.31250882287577</v>
      </c>
    </row>
    <row r="308" spans="1:11" ht="25.5">
      <c r="A308" s="20" t="s">
        <v>140</v>
      </c>
      <c r="B308" s="12" t="s">
        <v>141</v>
      </c>
      <c r="C308" s="13">
        <v>496552</v>
      </c>
      <c r="D308" s="13">
        <v>42134788</v>
      </c>
      <c r="E308" s="13">
        <v>25814852</v>
      </c>
      <c r="F308" s="13">
        <v>21620416.81</v>
      </c>
      <c r="G308" s="13">
        <f>F308-C308</f>
        <v>21123864.81</v>
      </c>
      <c r="H308" s="13">
        <f>E308-F308</f>
        <v>4194435.190000001</v>
      </c>
      <c r="I308" s="14">
        <f>IF(ISERROR(F308/C308),0,F308/C308*100-100)</f>
        <v>4254.109299730944</v>
      </c>
      <c r="J308" s="14">
        <f>IF(ISERROR(F308/E308),0,F308/E308*100)</f>
        <v>83.7518526544332</v>
      </c>
      <c r="K308" s="14">
        <f>IF(ISERROR(F308/D308),0,F308/D308*100)</f>
        <v>51.31250882287577</v>
      </c>
    </row>
    <row r="309" spans="1:11" ht="25.5">
      <c r="A309" s="19" t="s">
        <v>142</v>
      </c>
      <c r="B309" s="12" t="s">
        <v>143</v>
      </c>
      <c r="C309" s="13">
        <v>2487322.79</v>
      </c>
      <c r="D309" s="13">
        <v>5782680</v>
      </c>
      <c r="E309" s="13">
        <v>4321242</v>
      </c>
      <c r="F309" s="13">
        <v>3755038.46</v>
      </c>
      <c r="G309" s="13">
        <f>F309-C309</f>
        <v>1267715.67</v>
      </c>
      <c r="H309" s="13">
        <f>E309-F309</f>
        <v>566203.54</v>
      </c>
      <c r="I309" s="14">
        <f>IF(ISERROR(F309/C309),0,F309/C309*100-100)</f>
        <v>50.967074924762784</v>
      </c>
      <c r="J309" s="14">
        <f>IF(ISERROR(F309/E309),0,F309/E309*100)</f>
        <v>86.89720362803102</v>
      </c>
      <c r="K309" s="14">
        <f>IF(ISERROR(F309/D309),0,F309/D309*100)</f>
        <v>64.93595460928151</v>
      </c>
    </row>
    <row r="310" spans="1:11" ht="12.75">
      <c r="A310" s="11"/>
      <c r="B310" s="12" t="s">
        <v>147</v>
      </c>
      <c r="C310" s="13">
        <v>-23934792.06</v>
      </c>
      <c r="D310" s="13">
        <v>-8207870</v>
      </c>
      <c r="E310" s="13">
        <v>-16002540</v>
      </c>
      <c r="F310" s="13">
        <v>11372329.14</v>
      </c>
      <c r="G310" s="13">
        <f>F310-C310</f>
        <v>35307121.2</v>
      </c>
      <c r="H310" s="13">
        <f>E310-F310</f>
        <v>-27374869.14</v>
      </c>
      <c r="I310" s="14">
        <f>IF(ISERROR(F310/C310),0,F310/C310*100-100)</f>
        <v>-147.5137996247961</v>
      </c>
      <c r="J310" s="14">
        <f>IF(ISERROR(F310/E310),0,F310/E310*100)</f>
        <v>-71.06577543315</v>
      </c>
      <c r="K310" s="14">
        <f>IF(ISERROR(F310/D310),0,F310/D310*100)</f>
        <v>-138.55396272114447</v>
      </c>
    </row>
    <row r="311" spans="1:11" ht="12.75">
      <c r="A311" s="11" t="s">
        <v>148</v>
      </c>
      <c r="B311" s="12" t="s">
        <v>149</v>
      </c>
      <c r="C311" s="13">
        <v>23934792.06</v>
      </c>
      <c r="D311" s="13">
        <v>8207870</v>
      </c>
      <c r="E311" s="13">
        <v>16002540</v>
      </c>
      <c r="F311" s="13">
        <v>-11372329.14</v>
      </c>
      <c r="G311" s="13">
        <f>F311-C311</f>
        <v>-35307121.2</v>
      </c>
      <c r="H311" s="13">
        <f>E311-F311</f>
        <v>27374869.14</v>
      </c>
      <c r="I311" s="14">
        <f>IF(ISERROR(F311/C311),0,F311/C311*100-100)</f>
        <v>-147.5137996247961</v>
      </c>
      <c r="J311" s="14">
        <f>IF(ISERROR(F311/E311),0,F311/E311*100)</f>
        <v>-71.06577543315</v>
      </c>
      <c r="K311" s="14">
        <f>IF(ISERROR(F311/D311),0,F311/D311*100)</f>
        <v>-138.55396272114447</v>
      </c>
    </row>
    <row r="312" spans="1:11" ht="12.75">
      <c r="A312" s="17" t="s">
        <v>150</v>
      </c>
      <c r="B312" s="12" t="s">
        <v>151</v>
      </c>
      <c r="C312" s="13">
        <v>23934792.06</v>
      </c>
      <c r="D312" s="13">
        <v>8207870</v>
      </c>
      <c r="E312" s="13">
        <v>16002540</v>
      </c>
      <c r="F312" s="13">
        <v>-11372329.14</v>
      </c>
      <c r="G312" s="13">
        <f>F312-C312</f>
        <v>-35307121.2</v>
      </c>
      <c r="H312" s="13">
        <f>E312-F312</f>
        <v>27374869.14</v>
      </c>
      <c r="I312" s="14">
        <f>IF(ISERROR(F312/C312),0,F312/C312*100-100)</f>
        <v>-147.5137996247961</v>
      </c>
      <c r="J312" s="14">
        <f>IF(ISERROR(F312/E312),0,F312/E312*100)</f>
        <v>-71.06577543315</v>
      </c>
      <c r="K312" s="14">
        <f>IF(ISERROR(F312/D312),0,F312/D312*100)</f>
        <v>-138.55396272114447</v>
      </c>
    </row>
    <row r="313" spans="1:11" ht="25.5">
      <c r="A313" s="18" t="s">
        <v>152</v>
      </c>
      <c r="B313" s="12" t="s">
        <v>153</v>
      </c>
      <c r="C313" s="13">
        <v>23934792.06</v>
      </c>
      <c r="D313" s="13">
        <v>8207870</v>
      </c>
      <c r="E313" s="13">
        <v>16002540</v>
      </c>
      <c r="F313" s="13">
        <v>-11372329.14</v>
      </c>
      <c r="G313" s="13">
        <f>F313-C313</f>
        <v>-35307121.2</v>
      </c>
      <c r="H313" s="13">
        <f>E313-F313</f>
        <v>27374869.14</v>
      </c>
      <c r="I313" s="14">
        <f>IF(ISERROR(F313/C313),0,F313/C313*100-100)</f>
        <v>-147.5137996247961</v>
      </c>
      <c r="J313" s="14">
        <f>IF(ISERROR(F313/E313),0,F313/E313*100)</f>
        <v>-71.06577543315</v>
      </c>
      <c r="K313" s="14">
        <f>IF(ISERROR(F313/D313),0,F313/D313*100)</f>
        <v>-138.55396272114447</v>
      </c>
    </row>
    <row r="314" spans="1:11" ht="12.75">
      <c r="A314" s="11"/>
      <c r="B314" s="12"/>
      <c r="C314" s="13"/>
      <c r="D314" s="13"/>
      <c r="E314" s="13"/>
      <c r="F314" s="13"/>
      <c r="G314" s="13"/>
      <c r="H314" s="13"/>
      <c r="I314" s="14"/>
      <c r="J314" s="14"/>
      <c r="K314" s="14"/>
    </row>
    <row r="315" spans="1:11" ht="12.75">
      <c r="A315" s="26" t="s">
        <v>163</v>
      </c>
      <c r="B315" s="23" t="s">
        <v>164</v>
      </c>
      <c r="C315" s="24"/>
      <c r="D315" s="24"/>
      <c r="E315" s="24"/>
      <c r="F315" s="24"/>
      <c r="G315" s="24"/>
      <c r="H315" s="24"/>
      <c r="I315" s="25"/>
      <c r="J315" s="25"/>
      <c r="K315" s="25"/>
    </row>
    <row r="316" spans="1:11" ht="12.75">
      <c r="A316" s="11" t="s">
        <v>26</v>
      </c>
      <c r="B316" s="12" t="s">
        <v>27</v>
      </c>
      <c r="C316" s="13">
        <v>28322629.6</v>
      </c>
      <c r="D316" s="13">
        <v>68843285</v>
      </c>
      <c r="E316" s="13">
        <v>32389169</v>
      </c>
      <c r="F316" s="13">
        <v>32343227.69</v>
      </c>
      <c r="G316" s="13">
        <f>F316-C316</f>
        <v>4020598.09</v>
      </c>
      <c r="H316" s="13">
        <f>E316-F316</f>
        <v>45941.30999999866</v>
      </c>
      <c r="I316" s="14">
        <f>IF(ISERROR(F316/C316),0,F316/C316*100-100)</f>
        <v>14.195709038259636</v>
      </c>
      <c r="J316" s="14">
        <f>IF(ISERROR(F316/E316),0,F316/E316*100)</f>
        <v>99.85815841709308</v>
      </c>
      <c r="K316" s="14">
        <f>IF(ISERROR(F316/D316),0,F316/D316*100)</f>
        <v>46.980947655243355</v>
      </c>
    </row>
    <row r="317" spans="1:11" ht="12.75">
      <c r="A317" s="17" t="s">
        <v>28</v>
      </c>
      <c r="B317" s="12" t="s">
        <v>29</v>
      </c>
      <c r="C317" s="13">
        <v>28243736.63</v>
      </c>
      <c r="D317" s="13">
        <v>67792233</v>
      </c>
      <c r="E317" s="13">
        <v>31863653</v>
      </c>
      <c r="F317" s="13">
        <v>31826330.75</v>
      </c>
      <c r="G317" s="13">
        <f>F317-C317</f>
        <v>3582594.120000001</v>
      </c>
      <c r="H317" s="13">
        <f>E317-F317</f>
        <v>37322.25</v>
      </c>
      <c r="I317" s="14">
        <f>IF(ISERROR(F317/C317),0,F317/C317*100-100)</f>
        <v>12.684561419520662</v>
      </c>
      <c r="J317" s="14">
        <f>IF(ISERROR(F317/E317),0,F317/E317*100)</f>
        <v>99.88286889139798</v>
      </c>
      <c r="K317" s="14">
        <f>IF(ISERROR(F317/D317),0,F317/D317*100)</f>
        <v>46.94686889868343</v>
      </c>
    </row>
    <row r="318" spans="1:11" s="5" customFormat="1" ht="12.75">
      <c r="A318" s="18" t="s">
        <v>30</v>
      </c>
      <c r="B318" s="12" t="s">
        <v>31</v>
      </c>
      <c r="C318" s="13">
        <v>28243736.63</v>
      </c>
      <c r="D318" s="13">
        <v>67792233</v>
      </c>
      <c r="E318" s="13">
        <v>31863653</v>
      </c>
      <c r="F318" s="13">
        <v>31826330.75</v>
      </c>
      <c r="G318" s="13">
        <f>F318-C318</f>
        <v>3582594.120000001</v>
      </c>
      <c r="H318" s="13">
        <f>E318-F318</f>
        <v>37322.25</v>
      </c>
      <c r="I318" s="14">
        <f>IF(ISERROR(F318/C318),0,F318/C318*100-100)</f>
        <v>12.684561419520662</v>
      </c>
      <c r="J318" s="14">
        <f>IF(ISERROR(F318/E318),0,F318/E318*100)</f>
        <v>99.88286889139798</v>
      </c>
      <c r="K318" s="14">
        <f>IF(ISERROR(F318/D318),0,F318/D318*100)</f>
        <v>46.94686889868343</v>
      </c>
    </row>
    <row r="319" spans="1:11" ht="12.75">
      <c r="A319" s="19" t="s">
        <v>32</v>
      </c>
      <c r="B319" s="12" t="s">
        <v>33</v>
      </c>
      <c r="C319" s="13">
        <v>28652391.04</v>
      </c>
      <c r="D319" s="13">
        <v>67792233</v>
      </c>
      <c r="E319" s="13">
        <v>31863653</v>
      </c>
      <c r="F319" s="13">
        <v>32439155.43</v>
      </c>
      <c r="G319" s="13">
        <f>F319-C319</f>
        <v>3786764.3900000006</v>
      </c>
      <c r="H319" s="13">
        <f>E319-F319</f>
        <v>-575502.4299999997</v>
      </c>
      <c r="I319" s="14">
        <f>IF(ISERROR(F319/C319),0,F319/C319*100-100)</f>
        <v>13.216224728726857</v>
      </c>
      <c r="J319" s="14">
        <f>IF(ISERROR(F319/E319),0,F319/E319*100)</f>
        <v>101.80614077739298</v>
      </c>
      <c r="K319" s="14">
        <f>IF(ISERROR(F319/D319),0,F319/D319*100)</f>
        <v>47.85084366523227</v>
      </c>
    </row>
    <row r="320" spans="1:11" ht="12.75">
      <c r="A320" s="20" t="s">
        <v>34</v>
      </c>
      <c r="B320" s="12" t="s">
        <v>35</v>
      </c>
      <c r="C320" s="13">
        <v>262.46</v>
      </c>
      <c r="D320" s="13">
        <v>1500</v>
      </c>
      <c r="E320" s="13">
        <v>600</v>
      </c>
      <c r="F320" s="13">
        <v>193.38</v>
      </c>
      <c r="G320" s="13">
        <f>F320-C320</f>
        <v>-69.07999999999998</v>
      </c>
      <c r="H320" s="13">
        <f>E320-F320</f>
        <v>406.62</v>
      </c>
      <c r="I320" s="14">
        <f>IF(ISERROR(F320/C320),0,F320/C320*100-100)</f>
        <v>-26.320201173512146</v>
      </c>
      <c r="J320" s="14">
        <f>IF(ISERROR(F320/E320),0,F320/E320*100)</f>
        <v>32.23</v>
      </c>
      <c r="K320" s="14">
        <f>IF(ISERROR(F320/D320),0,F320/D320*100)</f>
        <v>12.892000000000001</v>
      </c>
    </row>
    <row r="321" spans="1:11" ht="25.5">
      <c r="A321" s="20" t="s">
        <v>38</v>
      </c>
      <c r="B321" s="12" t="s">
        <v>39</v>
      </c>
      <c r="C321" s="13">
        <v>28652128.58</v>
      </c>
      <c r="D321" s="13">
        <v>67790733</v>
      </c>
      <c r="E321" s="13">
        <v>31863053</v>
      </c>
      <c r="F321" s="13">
        <v>32438962.05</v>
      </c>
      <c r="G321" s="13">
        <f>F321-C321</f>
        <v>3786833.4700000025</v>
      </c>
      <c r="H321" s="13">
        <f>E321-F321</f>
        <v>-575909.0500000007</v>
      </c>
      <c r="I321" s="14">
        <f>IF(ISERROR(F321/C321),0,F321/C321*100-100)</f>
        <v>13.216586891360379</v>
      </c>
      <c r="J321" s="14">
        <f>IF(ISERROR(F321/E321),0,F321/E321*100)</f>
        <v>101.80745093698336</v>
      </c>
      <c r="K321" s="14">
        <f>IF(ISERROR(F321/D321),0,F321/D321*100)</f>
        <v>47.85161719670445</v>
      </c>
    </row>
    <row r="322" spans="1:11" ht="38.25">
      <c r="A322" s="21" t="s">
        <v>44</v>
      </c>
      <c r="B322" s="12" t="s">
        <v>45</v>
      </c>
      <c r="C322" s="13">
        <v>28652128.58</v>
      </c>
      <c r="D322" s="13">
        <v>67790733</v>
      </c>
      <c r="E322" s="13">
        <v>31863053</v>
      </c>
      <c r="F322" s="13">
        <v>32438962.05</v>
      </c>
      <c r="G322" s="13">
        <f>F322-C322</f>
        <v>3786833.4700000025</v>
      </c>
      <c r="H322" s="13">
        <f>E322-F322</f>
        <v>-575909.0500000007</v>
      </c>
      <c r="I322" s="14">
        <f>IF(ISERROR(F322/C322),0,F322/C322*100-100)</f>
        <v>13.216586891360379</v>
      </c>
      <c r="J322" s="14">
        <f>IF(ISERROR(F322/E322),0,F322/E322*100)</f>
        <v>101.80745093698336</v>
      </c>
      <c r="K322" s="14">
        <f>IF(ISERROR(F322/D322),0,F322/D322*100)</f>
        <v>47.85161719670445</v>
      </c>
    </row>
    <row r="323" spans="1:11" ht="12.75">
      <c r="A323" s="20" t="s">
        <v>48</v>
      </c>
      <c r="B323" s="12" t="s">
        <v>49</v>
      </c>
      <c r="C323" s="13">
        <v>-408654.41</v>
      </c>
      <c r="D323" s="13">
        <v>0</v>
      </c>
      <c r="E323" s="13">
        <v>0</v>
      </c>
      <c r="F323" s="13">
        <v>-612824.68</v>
      </c>
      <c r="G323" s="13">
        <f>F323-C323</f>
        <v>-204170.27000000008</v>
      </c>
      <c r="H323" s="13">
        <f>E323-F323</f>
        <v>612824.68</v>
      </c>
      <c r="I323" s="14">
        <f>IF(ISERROR(F323/C323),0,F323/C323*100-100)</f>
        <v>49.96159713533987</v>
      </c>
      <c r="J323" s="14">
        <f>IF(ISERROR(F323/E323),0,F323/E323*100)</f>
        <v>0</v>
      </c>
      <c r="K323" s="14">
        <f>IF(ISERROR(F323/D323),0,F323/D323*100)</f>
        <v>0</v>
      </c>
    </row>
    <row r="324" spans="1:11" ht="12.75">
      <c r="A324" s="21" t="s">
        <v>155</v>
      </c>
      <c r="B324" s="12" t="s">
        <v>156</v>
      </c>
      <c r="C324" s="13">
        <v>-408654.41</v>
      </c>
      <c r="D324" s="13">
        <v>0</v>
      </c>
      <c r="E324" s="13">
        <v>0</v>
      </c>
      <c r="F324" s="13">
        <v>-612824.68</v>
      </c>
      <c r="G324" s="13">
        <f>F324-C324</f>
        <v>-204170.27000000008</v>
      </c>
      <c r="H324" s="13">
        <f>E324-F324</f>
        <v>612824.68</v>
      </c>
      <c r="I324" s="14">
        <f>IF(ISERROR(F324/C324),0,F324/C324*100-100)</f>
        <v>49.96159713533987</v>
      </c>
      <c r="J324" s="14">
        <f>IF(ISERROR(F324/E324),0,F324/E324*100)</f>
        <v>0</v>
      </c>
      <c r="K324" s="14">
        <f>IF(ISERROR(F324/D324),0,F324/D324*100)</f>
        <v>0</v>
      </c>
    </row>
    <row r="325" spans="1:11" ht="12.75">
      <c r="A325" s="17" t="s">
        <v>57</v>
      </c>
      <c r="B325" s="12" t="s">
        <v>58</v>
      </c>
      <c r="C325" s="13">
        <v>78892.97</v>
      </c>
      <c r="D325" s="13">
        <v>150000</v>
      </c>
      <c r="E325" s="13">
        <v>75000</v>
      </c>
      <c r="F325" s="13">
        <v>66380.94</v>
      </c>
      <c r="G325" s="13">
        <f>F325-C325</f>
        <v>-12512.029999999999</v>
      </c>
      <c r="H325" s="13">
        <f>E325-F325</f>
        <v>8619.059999999998</v>
      </c>
      <c r="I325" s="14">
        <f>IF(ISERROR(F325/C325),0,F325/C325*100-100)</f>
        <v>-15.85949926843925</v>
      </c>
      <c r="J325" s="14">
        <f>IF(ISERROR(F325/E325),0,F325/E325*100)</f>
        <v>88.50792000000001</v>
      </c>
      <c r="K325" s="14">
        <f>IF(ISERROR(F325/D325),0,F325/D325*100)</f>
        <v>44.253960000000006</v>
      </c>
    </row>
    <row r="326" spans="1:11" ht="25.5">
      <c r="A326" s="18" t="s">
        <v>59</v>
      </c>
      <c r="B326" s="12" t="s">
        <v>60</v>
      </c>
      <c r="C326" s="13">
        <v>78892.97</v>
      </c>
      <c r="D326" s="13">
        <v>0</v>
      </c>
      <c r="E326" s="13">
        <v>0</v>
      </c>
      <c r="F326" s="13">
        <v>66380.94</v>
      </c>
      <c r="G326" s="13">
        <f>F326-C326</f>
        <v>-12512.029999999999</v>
      </c>
      <c r="H326" s="13">
        <f>E326-F326</f>
        <v>-66380.94</v>
      </c>
      <c r="I326" s="14">
        <f>IF(ISERROR(F326/C326),0,F326/C326*100-100)</f>
        <v>-15.85949926843925</v>
      </c>
      <c r="J326" s="14">
        <f>IF(ISERROR(F326/E326),0,F326/E326*100)</f>
        <v>0</v>
      </c>
      <c r="K326" s="14">
        <f>IF(ISERROR(F326/D326),0,F326/D326*100)</f>
        <v>0</v>
      </c>
    </row>
    <row r="327" spans="1:11" ht="25.5">
      <c r="A327" s="19" t="s">
        <v>61</v>
      </c>
      <c r="B327" s="12" t="s">
        <v>62</v>
      </c>
      <c r="C327" s="13">
        <v>78892.97</v>
      </c>
      <c r="D327" s="13">
        <v>0</v>
      </c>
      <c r="E327" s="13">
        <v>0</v>
      </c>
      <c r="F327" s="13">
        <v>66380.94</v>
      </c>
      <c r="G327" s="13">
        <f>F327-C327</f>
        <v>-12512.029999999999</v>
      </c>
      <c r="H327" s="13">
        <f>E327-F327</f>
        <v>-66380.94</v>
      </c>
      <c r="I327" s="14">
        <f>IF(ISERROR(F327/C327),0,F327/C327*100-100)</f>
        <v>-15.85949926843925</v>
      </c>
      <c r="J327" s="14">
        <f>IF(ISERROR(F327/E327),0,F327/E327*100)</f>
        <v>0</v>
      </c>
      <c r="K327" s="14">
        <f>IF(ISERROR(F327/D327),0,F327/D327*100)</f>
        <v>0</v>
      </c>
    </row>
    <row r="328" spans="1:11" ht="12.75">
      <c r="A328" s="20" t="s">
        <v>63</v>
      </c>
      <c r="B328" s="12" t="s">
        <v>64</v>
      </c>
      <c r="C328" s="13">
        <v>78892.97</v>
      </c>
      <c r="D328" s="13">
        <v>0</v>
      </c>
      <c r="E328" s="13">
        <v>0</v>
      </c>
      <c r="F328" s="13">
        <v>66380.94</v>
      </c>
      <c r="G328" s="13">
        <f>F328-C328</f>
        <v>-12512.029999999999</v>
      </c>
      <c r="H328" s="13">
        <f>E328-F328</f>
        <v>-66380.94</v>
      </c>
      <c r="I328" s="14">
        <f>IF(ISERROR(F328/C328),0,F328/C328*100-100)</f>
        <v>-15.85949926843925</v>
      </c>
      <c r="J328" s="14">
        <f>IF(ISERROR(F328/E328),0,F328/E328*100)</f>
        <v>0</v>
      </c>
      <c r="K328" s="14">
        <f>IF(ISERROR(F328/D328),0,F328/D328*100)</f>
        <v>0</v>
      </c>
    </row>
    <row r="329" spans="1:11" ht="12.75">
      <c r="A329" s="17" t="s">
        <v>86</v>
      </c>
      <c r="B329" s="12" t="s">
        <v>87</v>
      </c>
      <c r="C329" s="13">
        <v>0</v>
      </c>
      <c r="D329" s="13">
        <v>901052</v>
      </c>
      <c r="E329" s="13">
        <v>450516</v>
      </c>
      <c r="F329" s="13">
        <v>450516</v>
      </c>
      <c r="G329" s="13">
        <f>F329-C329</f>
        <v>450516</v>
      </c>
      <c r="H329" s="13">
        <f>E329-F329</f>
        <v>0</v>
      </c>
      <c r="I329" s="14">
        <f>IF(ISERROR(F329/C329),0,F329/C329*100-100)</f>
        <v>0</v>
      </c>
      <c r="J329" s="14">
        <f>IF(ISERROR(F329/E329),0,F329/E329*100)</f>
        <v>100</v>
      </c>
      <c r="K329" s="14">
        <f>IF(ISERROR(F329/D329),0,F329/D329*100)</f>
        <v>49.99889018613798</v>
      </c>
    </row>
    <row r="330" spans="1:11" ht="12.75">
      <c r="A330" s="18" t="s">
        <v>88</v>
      </c>
      <c r="B330" s="12" t="s">
        <v>89</v>
      </c>
      <c r="C330" s="13">
        <v>0</v>
      </c>
      <c r="D330" s="13">
        <v>0</v>
      </c>
      <c r="E330" s="13">
        <v>0</v>
      </c>
      <c r="F330" s="13">
        <v>450516</v>
      </c>
      <c r="G330" s="13">
        <f>F330-C330</f>
        <v>450516</v>
      </c>
      <c r="H330" s="13">
        <f>E330-F330</f>
        <v>-450516</v>
      </c>
      <c r="I330" s="14">
        <f>IF(ISERROR(F330/C330),0,F330/C330*100-100)</f>
        <v>0</v>
      </c>
      <c r="J330" s="14">
        <f>IF(ISERROR(F330/E330),0,F330/E330*100)</f>
        <v>0</v>
      </c>
      <c r="K330" s="14">
        <f>IF(ISERROR(F330/D330),0,F330/D330*100)</f>
        <v>0</v>
      </c>
    </row>
    <row r="331" spans="1:11" ht="25.5">
      <c r="A331" s="19" t="s">
        <v>90</v>
      </c>
      <c r="B331" s="12" t="s">
        <v>91</v>
      </c>
      <c r="C331" s="13">
        <v>0</v>
      </c>
      <c r="D331" s="13">
        <v>0</v>
      </c>
      <c r="E331" s="13">
        <v>0</v>
      </c>
      <c r="F331" s="13">
        <v>450516</v>
      </c>
      <c r="G331" s="13">
        <f>F331-C331</f>
        <v>450516</v>
      </c>
      <c r="H331" s="13">
        <f>E331-F331</f>
        <v>-450516</v>
      </c>
      <c r="I331" s="14">
        <f>IF(ISERROR(F331/C331),0,F331/C331*100-100)</f>
        <v>0</v>
      </c>
      <c r="J331" s="14">
        <f>IF(ISERROR(F331/E331),0,F331/E331*100)</f>
        <v>0</v>
      </c>
      <c r="K331" s="14">
        <f>IF(ISERROR(F331/D331),0,F331/D331*100)</f>
        <v>0</v>
      </c>
    </row>
    <row r="332" spans="1:11" ht="12.75">
      <c r="A332" s="11" t="s">
        <v>116</v>
      </c>
      <c r="B332" s="12" t="s">
        <v>117</v>
      </c>
      <c r="C332" s="13">
        <v>30505441.96</v>
      </c>
      <c r="D332" s="13">
        <v>73649947</v>
      </c>
      <c r="E332" s="13">
        <v>37291801</v>
      </c>
      <c r="F332" s="13">
        <v>33682972.04</v>
      </c>
      <c r="G332" s="13">
        <f>F332-C332</f>
        <v>3177530.079999998</v>
      </c>
      <c r="H332" s="13">
        <f>E332-F332</f>
        <v>3608828.960000001</v>
      </c>
      <c r="I332" s="14">
        <f>IF(ISERROR(F332/C332),0,F332/C332*100-100)</f>
        <v>10.416272887199952</v>
      </c>
      <c r="J332" s="14">
        <f>IF(ISERROR(F332/E332),0,F332/E332*100)</f>
        <v>90.32272815142395</v>
      </c>
      <c r="K332" s="14">
        <f>IF(ISERROR(F332/D332),0,F332/D332*100)</f>
        <v>45.73387139029441</v>
      </c>
    </row>
    <row r="333" spans="1:11" ht="12.75">
      <c r="A333" s="17" t="s">
        <v>28</v>
      </c>
      <c r="B333" s="12" t="s">
        <v>118</v>
      </c>
      <c r="C333" s="13">
        <v>30505441.96</v>
      </c>
      <c r="D333" s="13">
        <v>73649947</v>
      </c>
      <c r="E333" s="13">
        <v>37291801</v>
      </c>
      <c r="F333" s="13">
        <v>33682972.04</v>
      </c>
      <c r="G333" s="13">
        <f>F333-C333</f>
        <v>3177530.079999998</v>
      </c>
      <c r="H333" s="13">
        <f>E333-F333</f>
        <v>3608828.960000001</v>
      </c>
      <c r="I333" s="14">
        <f>IF(ISERROR(F333/C333),0,F333/C333*100-100)</f>
        <v>10.416272887199952</v>
      </c>
      <c r="J333" s="14">
        <f>IF(ISERROR(F333/E333),0,F333/E333*100)</f>
        <v>90.32272815142395</v>
      </c>
      <c r="K333" s="14">
        <f>IF(ISERROR(F333/D333),0,F333/D333*100)</f>
        <v>45.73387139029441</v>
      </c>
    </row>
    <row r="334" spans="1:11" ht="12.75">
      <c r="A334" s="18" t="s">
        <v>30</v>
      </c>
      <c r="B334" s="12" t="s">
        <v>125</v>
      </c>
      <c r="C334" s="13">
        <v>28430640.44</v>
      </c>
      <c r="D334" s="13">
        <v>67067186</v>
      </c>
      <c r="E334" s="13">
        <v>34021882</v>
      </c>
      <c r="F334" s="13">
        <v>31206293.68</v>
      </c>
      <c r="G334" s="13">
        <f>F334-C334</f>
        <v>2775653.2399999984</v>
      </c>
      <c r="H334" s="13">
        <f>E334-F334</f>
        <v>2815588.3200000003</v>
      </c>
      <c r="I334" s="14">
        <f>IF(ISERROR(F334/C334),0,F334/C334*100-100)</f>
        <v>9.762893825264811</v>
      </c>
      <c r="J334" s="14">
        <f>IF(ISERROR(F334/E334),0,F334/E334*100)</f>
        <v>91.72418410010359</v>
      </c>
      <c r="K334" s="14">
        <f>IF(ISERROR(F334/D334),0,F334/D334*100)</f>
        <v>46.529898660128666</v>
      </c>
    </row>
    <row r="335" spans="1:11" ht="12.75">
      <c r="A335" s="19" t="s">
        <v>126</v>
      </c>
      <c r="B335" s="12" t="s">
        <v>127</v>
      </c>
      <c r="C335" s="13">
        <v>97080.25</v>
      </c>
      <c r="D335" s="13">
        <v>431321</v>
      </c>
      <c r="E335" s="13">
        <v>223158</v>
      </c>
      <c r="F335" s="13">
        <v>59983.51</v>
      </c>
      <c r="G335" s="13">
        <f>F335-C335</f>
        <v>-37096.74</v>
      </c>
      <c r="H335" s="13">
        <f>E335-F335</f>
        <v>163174.49</v>
      </c>
      <c r="I335" s="14">
        <f>IF(ISERROR(F335/C335),0,F335/C335*100-100)</f>
        <v>-38.21244794899066</v>
      </c>
      <c r="J335" s="14">
        <f>IF(ISERROR(F335/E335),0,F335/E335*100)</f>
        <v>26.879390387080004</v>
      </c>
      <c r="K335" s="14">
        <f>IF(ISERROR(F335/D335),0,F335/D335*100)</f>
        <v>13.906930105420326</v>
      </c>
    </row>
    <row r="336" spans="1:11" ht="12.75">
      <c r="A336" s="19" t="s">
        <v>128</v>
      </c>
      <c r="B336" s="12" t="s">
        <v>129</v>
      </c>
      <c r="C336" s="13">
        <v>28333560.19</v>
      </c>
      <c r="D336" s="13">
        <v>66635865</v>
      </c>
      <c r="E336" s="13">
        <v>33798724</v>
      </c>
      <c r="F336" s="13">
        <v>31146310.17</v>
      </c>
      <c r="G336" s="13">
        <f>F336-C336</f>
        <v>2812749.9800000004</v>
      </c>
      <c r="H336" s="13">
        <f>E336-F336</f>
        <v>2652413.829999998</v>
      </c>
      <c r="I336" s="14">
        <f>IF(ISERROR(F336/C336),0,F336/C336*100-100)</f>
        <v>9.92727338583002</v>
      </c>
      <c r="J336" s="14">
        <f>IF(ISERROR(F336/E336),0,F336/E336*100)</f>
        <v>92.15232554341401</v>
      </c>
      <c r="K336" s="14">
        <f>IF(ISERROR(F336/D336),0,F336/D336*100)</f>
        <v>46.74106079361317</v>
      </c>
    </row>
    <row r="337" spans="1:11" ht="25.5">
      <c r="A337" s="18" t="s">
        <v>134</v>
      </c>
      <c r="B337" s="12" t="s">
        <v>135</v>
      </c>
      <c r="C337" s="13">
        <v>2074801.52</v>
      </c>
      <c r="D337" s="13">
        <v>6582761</v>
      </c>
      <c r="E337" s="13">
        <v>3269919</v>
      </c>
      <c r="F337" s="13">
        <v>2476678.36</v>
      </c>
      <c r="G337" s="13">
        <f>F337-C337</f>
        <v>401876.83999999985</v>
      </c>
      <c r="H337" s="13">
        <f>E337-F337</f>
        <v>793240.6400000001</v>
      </c>
      <c r="I337" s="14">
        <f>IF(ISERROR(F337/C337),0,F337/C337*100-100)</f>
        <v>19.36941129674898</v>
      </c>
      <c r="J337" s="14">
        <f>IF(ISERROR(F337/E337),0,F337/E337*100)</f>
        <v>75.74127554841571</v>
      </c>
      <c r="K337" s="14">
        <f>IF(ISERROR(F337/D337),0,F337/D337*100)</f>
        <v>37.62370166560809</v>
      </c>
    </row>
    <row r="338" spans="1:11" ht="12.75">
      <c r="A338" s="19" t="s">
        <v>136</v>
      </c>
      <c r="B338" s="12" t="s">
        <v>137</v>
      </c>
      <c r="C338" s="13">
        <v>2049801.52</v>
      </c>
      <c r="D338" s="13">
        <v>6451134</v>
      </c>
      <c r="E338" s="13">
        <v>3214919</v>
      </c>
      <c r="F338" s="13">
        <v>2421678.36</v>
      </c>
      <c r="G338" s="13">
        <f>F338-C338</f>
        <v>371876.83999999985</v>
      </c>
      <c r="H338" s="13">
        <f>E338-F338</f>
        <v>793240.6400000001</v>
      </c>
      <c r="I338" s="14">
        <f>IF(ISERROR(F338/C338),0,F338/C338*100-100)</f>
        <v>18.142090166856732</v>
      </c>
      <c r="J338" s="14">
        <f>IF(ISERROR(F338/E338),0,F338/E338*100)</f>
        <v>75.32626358549001</v>
      </c>
      <c r="K338" s="14">
        <f>IF(ISERROR(F338/D338),0,F338/D338*100)</f>
        <v>37.538801085204554</v>
      </c>
    </row>
    <row r="339" spans="1:11" ht="25.5">
      <c r="A339" s="20" t="s">
        <v>138</v>
      </c>
      <c r="B339" s="12" t="s">
        <v>139</v>
      </c>
      <c r="C339" s="13">
        <v>0</v>
      </c>
      <c r="D339" s="13">
        <v>15000</v>
      </c>
      <c r="E339" s="13">
        <v>0</v>
      </c>
      <c r="F339" s="13">
        <v>0</v>
      </c>
      <c r="G339" s="13">
        <f>F339-C339</f>
        <v>0</v>
      </c>
      <c r="H339" s="13">
        <f>E339-F339</f>
        <v>0</v>
      </c>
      <c r="I339" s="14">
        <f>IF(ISERROR(F339/C339),0,F339/C339*100-100)</f>
        <v>0</v>
      </c>
      <c r="J339" s="14">
        <f>IF(ISERROR(F339/E339),0,F339/E339*100)</f>
        <v>0</v>
      </c>
      <c r="K339" s="14">
        <f>IF(ISERROR(F339/D339),0,F339/D339*100)</f>
        <v>0</v>
      </c>
    </row>
    <row r="340" spans="1:11" ht="25.5">
      <c r="A340" s="20" t="s">
        <v>140</v>
      </c>
      <c r="B340" s="12" t="s">
        <v>141</v>
      </c>
      <c r="C340" s="13">
        <v>2049801.52</v>
      </c>
      <c r="D340" s="13">
        <v>6436134</v>
      </c>
      <c r="E340" s="13">
        <v>3214919</v>
      </c>
      <c r="F340" s="13">
        <v>2421678.36</v>
      </c>
      <c r="G340" s="13">
        <f>F340-C340</f>
        <v>371876.83999999985</v>
      </c>
      <c r="H340" s="13">
        <f>E340-F340</f>
        <v>793240.6400000001</v>
      </c>
      <c r="I340" s="14">
        <f>IF(ISERROR(F340/C340),0,F340/C340*100-100)</f>
        <v>18.142090166856732</v>
      </c>
      <c r="J340" s="14">
        <f>IF(ISERROR(F340/E340),0,F340/E340*100)</f>
        <v>75.32626358549001</v>
      </c>
      <c r="K340" s="14">
        <f>IF(ISERROR(F340/D340),0,F340/D340*100)</f>
        <v>37.62628870063923</v>
      </c>
    </row>
    <row r="341" spans="1:11" ht="25.5">
      <c r="A341" s="19" t="s">
        <v>142</v>
      </c>
      <c r="B341" s="12" t="s">
        <v>143</v>
      </c>
      <c r="C341" s="13">
        <v>25000</v>
      </c>
      <c r="D341" s="13">
        <v>131627</v>
      </c>
      <c r="E341" s="13">
        <v>55000</v>
      </c>
      <c r="F341" s="13">
        <v>55000</v>
      </c>
      <c r="G341" s="13">
        <f>F341-C341</f>
        <v>30000</v>
      </c>
      <c r="H341" s="13">
        <f>E341-F341</f>
        <v>0</v>
      </c>
      <c r="I341" s="14">
        <f>IF(ISERROR(F341/C341),0,F341/C341*100-100)</f>
        <v>120.00000000000003</v>
      </c>
      <c r="J341" s="14">
        <f>IF(ISERROR(F341/E341),0,F341/E341*100)</f>
        <v>100</v>
      </c>
      <c r="K341" s="14">
        <f>IF(ISERROR(F341/D341),0,F341/D341*100)</f>
        <v>41.78474021287426</v>
      </c>
    </row>
    <row r="342" spans="1:11" ht="12.75">
      <c r="A342" s="11"/>
      <c r="B342" s="12" t="s">
        <v>147</v>
      </c>
      <c r="C342" s="13">
        <v>-2182812.36</v>
      </c>
      <c r="D342" s="13">
        <v>-4806662</v>
      </c>
      <c r="E342" s="13">
        <v>-4902632</v>
      </c>
      <c r="F342" s="13">
        <v>-1339744.35</v>
      </c>
      <c r="G342" s="13">
        <f>F342-C342</f>
        <v>843068.0099999998</v>
      </c>
      <c r="H342" s="13">
        <f>E342-F342</f>
        <v>-3562887.65</v>
      </c>
      <c r="I342" s="14">
        <f>IF(ISERROR(F342/C342),0,F342/C342*100-100)</f>
        <v>-38.623017967517825</v>
      </c>
      <c r="J342" s="14">
        <f>IF(ISERROR(F342/E342),0,F342/E342*100)</f>
        <v>27.327042902669422</v>
      </c>
      <c r="K342" s="14">
        <f>IF(ISERROR(F342/D342),0,F342/D342*100)</f>
        <v>27.872655701607478</v>
      </c>
    </row>
    <row r="343" spans="1:11" ht="12.75">
      <c r="A343" s="11" t="s">
        <v>148</v>
      </c>
      <c r="B343" s="12" t="s">
        <v>149</v>
      </c>
      <c r="C343" s="13">
        <v>2182812.36</v>
      </c>
      <c r="D343" s="13">
        <v>4806662</v>
      </c>
      <c r="E343" s="13">
        <v>4902632</v>
      </c>
      <c r="F343" s="13">
        <v>1339744.35</v>
      </c>
      <c r="G343" s="13">
        <f>F343-C343</f>
        <v>-843068.0099999998</v>
      </c>
      <c r="H343" s="13">
        <f>E343-F343</f>
        <v>3562887.65</v>
      </c>
      <c r="I343" s="14">
        <f>IF(ISERROR(F343/C343),0,F343/C343*100-100)</f>
        <v>-38.623017967517825</v>
      </c>
      <c r="J343" s="14">
        <f>IF(ISERROR(F343/E343),0,F343/E343*100)</f>
        <v>27.327042902669422</v>
      </c>
      <c r="K343" s="14">
        <f>IF(ISERROR(F343/D343),0,F343/D343*100)</f>
        <v>27.872655701607478</v>
      </c>
    </row>
    <row r="344" spans="1:11" ht="12.75">
      <c r="A344" s="17" t="s">
        <v>150</v>
      </c>
      <c r="B344" s="12" t="s">
        <v>151</v>
      </c>
      <c r="C344" s="13">
        <v>2182812.36</v>
      </c>
      <c r="D344" s="13">
        <v>4806662</v>
      </c>
      <c r="E344" s="13">
        <v>4902632</v>
      </c>
      <c r="F344" s="13">
        <v>1339744.35</v>
      </c>
      <c r="G344" s="13">
        <f>F344-C344</f>
        <v>-843068.0099999998</v>
      </c>
      <c r="H344" s="13">
        <f>E344-F344</f>
        <v>3562887.65</v>
      </c>
      <c r="I344" s="14">
        <f>IF(ISERROR(F344/C344),0,F344/C344*100-100)</f>
        <v>-38.623017967517825</v>
      </c>
      <c r="J344" s="14">
        <f>IF(ISERROR(F344/E344),0,F344/E344*100)</f>
        <v>27.327042902669422</v>
      </c>
      <c r="K344" s="14">
        <f>IF(ISERROR(F344/D344),0,F344/D344*100)</f>
        <v>27.872655701607478</v>
      </c>
    </row>
    <row r="345" spans="1:11" ht="25.5">
      <c r="A345" s="18" t="s">
        <v>152</v>
      </c>
      <c r="B345" s="12" t="s">
        <v>153</v>
      </c>
      <c r="C345" s="13">
        <v>2182812.36</v>
      </c>
      <c r="D345" s="13">
        <v>4806662</v>
      </c>
      <c r="E345" s="13">
        <v>4902632</v>
      </c>
      <c r="F345" s="13">
        <v>1339744.35</v>
      </c>
      <c r="G345" s="13">
        <f>F345-C345</f>
        <v>-843068.0099999998</v>
      </c>
      <c r="H345" s="13">
        <f>E345-F345</f>
        <v>3562887.65</v>
      </c>
      <c r="I345" s="14">
        <f>IF(ISERROR(F345/C345),0,F345/C345*100-100)</f>
        <v>-38.623017967517825</v>
      </c>
      <c r="J345" s="14">
        <f>IF(ISERROR(F345/E345),0,F345/E345*100)</f>
        <v>27.327042902669422</v>
      </c>
      <c r="K345" s="14">
        <f>IF(ISERROR(F345/D345),0,F345/D345*100)</f>
        <v>27.872655701607478</v>
      </c>
    </row>
    <row r="346" spans="1:11" ht="12.75">
      <c r="A346" s="11"/>
      <c r="B346" s="12"/>
      <c r="C346" s="13"/>
      <c r="D346" s="13"/>
      <c r="E346" s="13"/>
      <c r="F346" s="13"/>
      <c r="G346" s="13"/>
      <c r="H346" s="13"/>
      <c r="I346" s="14"/>
      <c r="J346" s="14"/>
      <c r="K346" s="14"/>
    </row>
    <row r="347" spans="1:11" ht="12.75">
      <c r="A347" s="26" t="s">
        <v>165</v>
      </c>
      <c r="B347" s="23" t="s">
        <v>166</v>
      </c>
      <c r="C347" s="24"/>
      <c r="D347" s="24"/>
      <c r="E347" s="24"/>
      <c r="F347" s="24"/>
      <c r="G347" s="24"/>
      <c r="H347" s="24"/>
      <c r="I347" s="25"/>
      <c r="J347" s="25"/>
      <c r="K347" s="25"/>
    </row>
    <row r="348" spans="1:11" ht="12.75">
      <c r="A348" s="11" t="s">
        <v>26</v>
      </c>
      <c r="B348" s="12" t="s">
        <v>27</v>
      </c>
      <c r="C348" s="13">
        <v>324026483.28</v>
      </c>
      <c r="D348" s="13">
        <v>777061756</v>
      </c>
      <c r="E348" s="13">
        <v>350158671</v>
      </c>
      <c r="F348" s="13">
        <v>384609690.58</v>
      </c>
      <c r="G348" s="13">
        <f>F348-C348</f>
        <v>60583207.30000001</v>
      </c>
      <c r="H348" s="13">
        <f>E348-F348</f>
        <v>-34451019.57999998</v>
      </c>
      <c r="I348" s="14">
        <f>IF(ISERROR(F348/C348),0,F348/C348*100-100)</f>
        <v>18.696992507136656</v>
      </c>
      <c r="J348" s="14">
        <f>IF(ISERROR(F348/E348),0,F348/E348*100)</f>
        <v>109.83868812433322</v>
      </c>
      <c r="K348" s="14">
        <f>IF(ISERROR(F348/D348),0,F348/D348*100)</f>
        <v>49.495382781391186</v>
      </c>
    </row>
    <row r="349" spans="1:11" ht="12.75">
      <c r="A349" s="17" t="s">
        <v>28</v>
      </c>
      <c r="B349" s="12" t="s">
        <v>29</v>
      </c>
      <c r="C349" s="13">
        <v>320062886.11</v>
      </c>
      <c r="D349" s="13">
        <v>705578256</v>
      </c>
      <c r="E349" s="13">
        <v>331635383</v>
      </c>
      <c r="F349" s="13">
        <v>331247369.46</v>
      </c>
      <c r="G349" s="13">
        <f>F349-C349</f>
        <v>11184483.349999964</v>
      </c>
      <c r="H349" s="13">
        <f>E349-F349</f>
        <v>388013.54000002146</v>
      </c>
      <c r="I349" s="14">
        <f>IF(ISERROR(F349/C349),0,F349/C349*100-100)</f>
        <v>3.494464317914094</v>
      </c>
      <c r="J349" s="14">
        <f>IF(ISERROR(F349/E349),0,F349/E349*100)</f>
        <v>99.88299995721506</v>
      </c>
      <c r="K349" s="14">
        <f>IF(ISERROR(F349/D349),0,F349/D349*100)</f>
        <v>46.946935601144716</v>
      </c>
    </row>
    <row r="350" spans="1:11" ht="12.75">
      <c r="A350" s="18" t="s">
        <v>30</v>
      </c>
      <c r="B350" s="12" t="s">
        <v>31</v>
      </c>
      <c r="C350" s="13">
        <v>320062886.11</v>
      </c>
      <c r="D350" s="13">
        <v>705578256</v>
      </c>
      <c r="E350" s="13">
        <v>331635383</v>
      </c>
      <c r="F350" s="13">
        <v>331247369.46</v>
      </c>
      <c r="G350" s="13">
        <f>F350-C350</f>
        <v>11184483.349999964</v>
      </c>
      <c r="H350" s="13">
        <f>E350-F350</f>
        <v>388013.54000002146</v>
      </c>
      <c r="I350" s="14">
        <f>IF(ISERROR(F350/C350),0,F350/C350*100-100)</f>
        <v>3.494464317914094</v>
      </c>
      <c r="J350" s="14">
        <f>IF(ISERROR(F350/E350),0,F350/E350*100)</f>
        <v>99.88299995721506</v>
      </c>
      <c r="K350" s="14">
        <f>IF(ISERROR(F350/D350),0,F350/D350*100)</f>
        <v>46.946935601144716</v>
      </c>
    </row>
    <row r="351" spans="1:11" ht="12.75">
      <c r="A351" s="19" t="s">
        <v>32</v>
      </c>
      <c r="B351" s="12" t="s">
        <v>33</v>
      </c>
      <c r="C351" s="13">
        <v>325613775.37</v>
      </c>
      <c r="D351" s="13">
        <v>705578256</v>
      </c>
      <c r="E351" s="13">
        <v>331635383</v>
      </c>
      <c r="F351" s="13">
        <v>337625624.25</v>
      </c>
      <c r="G351" s="13">
        <f>F351-C351</f>
        <v>12011848.879999995</v>
      </c>
      <c r="H351" s="13">
        <f>E351-F351</f>
        <v>-5990241.25</v>
      </c>
      <c r="I351" s="14">
        <f>IF(ISERROR(F351/C351),0,F351/C351*100-100)</f>
        <v>3.6889867040639643</v>
      </c>
      <c r="J351" s="14">
        <f>IF(ISERROR(F351/E351),0,F351/E351*100)</f>
        <v>101.80627326186121</v>
      </c>
      <c r="K351" s="14">
        <f>IF(ISERROR(F351/D351),0,F351/D351*100)</f>
        <v>47.8509111326696</v>
      </c>
    </row>
    <row r="352" spans="1:11" ht="12.75">
      <c r="A352" s="20" t="s">
        <v>34</v>
      </c>
      <c r="B352" s="12" t="s">
        <v>35</v>
      </c>
      <c r="C352" s="13">
        <v>6253.45</v>
      </c>
      <c r="D352" s="13">
        <v>15000</v>
      </c>
      <c r="E352" s="13">
        <v>6000</v>
      </c>
      <c r="F352" s="13">
        <v>2198.28</v>
      </c>
      <c r="G352" s="13">
        <f>F352-C352</f>
        <v>-4055.1699999999996</v>
      </c>
      <c r="H352" s="13">
        <f>E352-F352</f>
        <v>3801.72</v>
      </c>
      <c r="I352" s="14">
        <f>IF(ISERROR(F352/C352),0,F352/C352*100-100)</f>
        <v>-64.84692449767728</v>
      </c>
      <c r="J352" s="14">
        <f>IF(ISERROR(F352/E352),0,F352/E352*100)</f>
        <v>36.638000000000005</v>
      </c>
      <c r="K352" s="14">
        <f>IF(ISERROR(F352/D352),0,F352/D352*100)</f>
        <v>14.6552</v>
      </c>
    </row>
    <row r="353" spans="1:11" ht="25.5">
      <c r="A353" s="20" t="s">
        <v>38</v>
      </c>
      <c r="B353" s="12" t="s">
        <v>39</v>
      </c>
      <c r="C353" s="13">
        <v>325607521.92</v>
      </c>
      <c r="D353" s="13">
        <v>705563256</v>
      </c>
      <c r="E353" s="13">
        <v>331629383</v>
      </c>
      <c r="F353" s="13">
        <v>337623425.97</v>
      </c>
      <c r="G353" s="13">
        <f>F353-C353</f>
        <v>12015904.050000012</v>
      </c>
      <c r="H353" s="13">
        <f>E353-F353</f>
        <v>-5994042.970000029</v>
      </c>
      <c r="I353" s="14">
        <f>IF(ISERROR(F353/C353),0,F353/C353*100-100)</f>
        <v>3.690302969398914</v>
      </c>
      <c r="J353" s="14">
        <f>IF(ISERROR(F353/E353),0,F353/E353*100)</f>
        <v>101.80745231793891</v>
      </c>
      <c r="K353" s="14">
        <f>IF(ISERROR(F353/D353),0,F353/D353*100)</f>
        <v>47.85161686055829</v>
      </c>
    </row>
    <row r="354" spans="1:11" ht="25.5">
      <c r="A354" s="21" t="s">
        <v>46</v>
      </c>
      <c r="B354" s="12" t="s">
        <v>47</v>
      </c>
      <c r="C354" s="13">
        <v>325607521.92</v>
      </c>
      <c r="D354" s="13">
        <v>705563256</v>
      </c>
      <c r="E354" s="13">
        <v>331629383</v>
      </c>
      <c r="F354" s="13">
        <v>337623425.97</v>
      </c>
      <c r="G354" s="13">
        <f>F354-C354</f>
        <v>12015904.050000012</v>
      </c>
      <c r="H354" s="13">
        <f>E354-F354</f>
        <v>-5994042.970000029</v>
      </c>
      <c r="I354" s="14">
        <f>IF(ISERROR(F354/C354),0,F354/C354*100-100)</f>
        <v>3.690302969398914</v>
      </c>
      <c r="J354" s="14">
        <f>IF(ISERROR(F354/E354),0,F354/E354*100)</f>
        <v>101.80745231793891</v>
      </c>
      <c r="K354" s="14">
        <f>IF(ISERROR(F354/D354),0,F354/D354*100)</f>
        <v>47.85161686055829</v>
      </c>
    </row>
    <row r="355" spans="1:11" ht="12.75">
      <c r="A355" s="20" t="s">
        <v>48</v>
      </c>
      <c r="B355" s="12" t="s">
        <v>49</v>
      </c>
      <c r="C355" s="13">
        <v>-5550889.26</v>
      </c>
      <c r="D355" s="13">
        <v>0</v>
      </c>
      <c r="E355" s="13">
        <v>0</v>
      </c>
      <c r="F355" s="13">
        <v>-6378254.79</v>
      </c>
      <c r="G355" s="13">
        <f>F355-C355</f>
        <v>-827365.5300000003</v>
      </c>
      <c r="H355" s="13">
        <f>E355-F355</f>
        <v>6378254.79</v>
      </c>
      <c r="I355" s="14">
        <f>IF(ISERROR(F355/C355),0,F355/C355*100-100)</f>
        <v>14.90509882735438</v>
      </c>
      <c r="J355" s="14">
        <f>IF(ISERROR(F355/E355),0,F355/E355*100)</f>
        <v>0</v>
      </c>
      <c r="K355" s="14">
        <f>IF(ISERROR(F355/D355),0,F355/D355*100)</f>
        <v>0</v>
      </c>
    </row>
    <row r="356" spans="1:11" ht="12.75">
      <c r="A356" s="21" t="s">
        <v>155</v>
      </c>
      <c r="B356" s="12" t="s">
        <v>156</v>
      </c>
      <c r="C356" s="13">
        <v>-5550889.26</v>
      </c>
      <c r="D356" s="13">
        <v>0</v>
      </c>
      <c r="E356" s="13">
        <v>0</v>
      </c>
      <c r="F356" s="13">
        <v>-6378254.79</v>
      </c>
      <c r="G356" s="13">
        <f>F356-C356</f>
        <v>-827365.5300000003</v>
      </c>
      <c r="H356" s="13">
        <f>E356-F356</f>
        <v>6378254.79</v>
      </c>
      <c r="I356" s="14">
        <f>IF(ISERROR(F356/C356),0,F356/C356*100-100)</f>
        <v>14.90509882735438</v>
      </c>
      <c r="J356" s="14">
        <f>IF(ISERROR(F356/E356),0,F356/E356*100)</f>
        <v>0</v>
      </c>
      <c r="K356" s="14">
        <f>IF(ISERROR(F356/D356),0,F356/D356*100)</f>
        <v>0</v>
      </c>
    </row>
    <row r="357" spans="1:11" ht="12.75">
      <c r="A357" s="17" t="s">
        <v>57</v>
      </c>
      <c r="B357" s="12" t="s">
        <v>58</v>
      </c>
      <c r="C357" s="13">
        <v>969847.5</v>
      </c>
      <c r="D357" s="13">
        <v>1375560</v>
      </c>
      <c r="E357" s="13">
        <v>875560</v>
      </c>
      <c r="F357" s="13">
        <v>1097106.27</v>
      </c>
      <c r="G357" s="13">
        <f>F357-C357</f>
        <v>127258.77000000002</v>
      </c>
      <c r="H357" s="13">
        <f>E357-F357</f>
        <v>-221546.27000000002</v>
      </c>
      <c r="I357" s="14">
        <f>IF(ISERROR(F357/C357),0,F357/C357*100-100)</f>
        <v>13.121523744712448</v>
      </c>
      <c r="J357" s="14">
        <f>IF(ISERROR(F357/E357),0,F357/E357*100)</f>
        <v>125.30337955137283</v>
      </c>
      <c r="K357" s="14">
        <f>IF(ISERROR(F357/D357),0,F357/D357*100)</f>
        <v>79.75706403210329</v>
      </c>
    </row>
    <row r="358" spans="1:11" ht="25.5">
      <c r="A358" s="18" t="s">
        <v>59</v>
      </c>
      <c r="B358" s="12" t="s">
        <v>60</v>
      </c>
      <c r="C358" s="13">
        <v>969847.5</v>
      </c>
      <c r="D358" s="13">
        <v>0</v>
      </c>
      <c r="E358" s="13">
        <v>0</v>
      </c>
      <c r="F358" s="13">
        <v>1097106.27</v>
      </c>
      <c r="G358" s="13">
        <f>F358-C358</f>
        <v>127258.77000000002</v>
      </c>
      <c r="H358" s="13">
        <f>E358-F358</f>
        <v>-1097106.27</v>
      </c>
      <c r="I358" s="14">
        <f>IF(ISERROR(F358/C358),0,F358/C358*100-100)</f>
        <v>13.121523744712448</v>
      </c>
      <c r="J358" s="14">
        <f>IF(ISERROR(F358/E358),0,F358/E358*100)</f>
        <v>0</v>
      </c>
      <c r="K358" s="14">
        <f>IF(ISERROR(F358/D358),0,F358/D358*100)</f>
        <v>0</v>
      </c>
    </row>
    <row r="359" spans="1:11" ht="25.5">
      <c r="A359" s="19" t="s">
        <v>61</v>
      </c>
      <c r="B359" s="12" t="s">
        <v>62</v>
      </c>
      <c r="C359" s="13">
        <v>642734.95</v>
      </c>
      <c r="D359" s="13">
        <v>0</v>
      </c>
      <c r="E359" s="13">
        <v>0</v>
      </c>
      <c r="F359" s="13">
        <v>771393.88</v>
      </c>
      <c r="G359" s="13">
        <f>F359-C359</f>
        <v>128658.93000000005</v>
      </c>
      <c r="H359" s="13">
        <f>E359-F359</f>
        <v>-771393.88</v>
      </c>
      <c r="I359" s="14">
        <f>IF(ISERROR(F359/C359),0,F359/C359*100-100)</f>
        <v>20.01741619932136</v>
      </c>
      <c r="J359" s="14">
        <f>IF(ISERROR(F359/E359),0,F359/E359*100)</f>
        <v>0</v>
      </c>
      <c r="K359" s="14">
        <f>IF(ISERROR(F359/D359),0,F359/D359*100)</f>
        <v>0</v>
      </c>
    </row>
    <row r="360" spans="1:11" ht="12.75">
      <c r="A360" s="20" t="s">
        <v>63</v>
      </c>
      <c r="B360" s="12" t="s">
        <v>64</v>
      </c>
      <c r="C360" s="13">
        <v>607106.84</v>
      </c>
      <c r="D360" s="13">
        <v>0</v>
      </c>
      <c r="E360" s="13">
        <v>0</v>
      </c>
      <c r="F360" s="13">
        <v>738608.35</v>
      </c>
      <c r="G360" s="13">
        <f>F360-C360</f>
        <v>131501.51</v>
      </c>
      <c r="H360" s="13">
        <f>E360-F360</f>
        <v>-738608.35</v>
      </c>
      <c r="I360" s="14">
        <f>IF(ISERROR(F360/C360),0,F360/C360*100-100)</f>
        <v>21.660357178647487</v>
      </c>
      <c r="J360" s="14">
        <f>IF(ISERROR(F360/E360),0,F360/E360*100)</f>
        <v>0</v>
      </c>
      <c r="K360" s="14">
        <f>IF(ISERROR(F360/D360),0,F360/D360*100)</f>
        <v>0</v>
      </c>
    </row>
    <row r="361" spans="1:11" ht="12.75">
      <c r="A361" s="20" t="s">
        <v>77</v>
      </c>
      <c r="B361" s="12" t="s">
        <v>78</v>
      </c>
      <c r="C361" s="13">
        <v>35628.11</v>
      </c>
      <c r="D361" s="13">
        <v>0</v>
      </c>
      <c r="E361" s="13">
        <v>0</v>
      </c>
      <c r="F361" s="13">
        <v>32785.53</v>
      </c>
      <c r="G361" s="13">
        <f>F361-C361</f>
        <v>-2842.5800000000017</v>
      </c>
      <c r="H361" s="13">
        <f>E361-F361</f>
        <v>-32785.53</v>
      </c>
      <c r="I361" s="14">
        <f>IF(ISERROR(F361/C361),0,F361/C361*100-100)</f>
        <v>-7.9784754229174695</v>
      </c>
      <c r="J361" s="14">
        <f>IF(ISERROR(F361/E361),0,F361/E361*100)</f>
        <v>0</v>
      </c>
      <c r="K361" s="14">
        <f>IF(ISERROR(F361/D361),0,F361/D361*100)</f>
        <v>0</v>
      </c>
    </row>
    <row r="362" spans="1:11" ht="25.5">
      <c r="A362" s="19" t="s">
        <v>79</v>
      </c>
      <c r="B362" s="12" t="s">
        <v>80</v>
      </c>
      <c r="C362" s="13">
        <v>327112.55</v>
      </c>
      <c r="D362" s="13">
        <v>0</v>
      </c>
      <c r="E362" s="13">
        <v>0</v>
      </c>
      <c r="F362" s="13">
        <v>325712.39</v>
      </c>
      <c r="G362" s="13">
        <f>F362-C362</f>
        <v>-1400.1599999999744</v>
      </c>
      <c r="H362" s="13">
        <f>E362-F362</f>
        <v>-325712.39</v>
      </c>
      <c r="I362" s="14">
        <f>IF(ISERROR(F362/C362),0,F362/C362*100-100)</f>
        <v>-0.4280361606425629</v>
      </c>
      <c r="J362" s="14">
        <f>IF(ISERROR(F362/E362),0,F362/E362*100)</f>
        <v>0</v>
      </c>
      <c r="K362" s="14">
        <f>IF(ISERROR(F362/D362),0,F362/D362*100)</f>
        <v>0</v>
      </c>
    </row>
    <row r="363" spans="1:11" ht="25.5">
      <c r="A363" s="20" t="s">
        <v>81</v>
      </c>
      <c r="B363" s="12" t="s">
        <v>82</v>
      </c>
      <c r="C363" s="13">
        <v>326451.67</v>
      </c>
      <c r="D363" s="13">
        <v>0</v>
      </c>
      <c r="E363" s="13">
        <v>0</v>
      </c>
      <c r="F363" s="13">
        <v>325559.72</v>
      </c>
      <c r="G363" s="13">
        <f>F363-C363</f>
        <v>-891.9500000000116</v>
      </c>
      <c r="H363" s="13">
        <f>E363-F363</f>
        <v>-325559.72</v>
      </c>
      <c r="I363" s="14">
        <f>IF(ISERROR(F363/C363),0,F363/C363*100-100)</f>
        <v>-0.27322574272633915</v>
      </c>
      <c r="J363" s="14">
        <f>IF(ISERROR(F363/E363),0,F363/E363*100)</f>
        <v>0</v>
      </c>
      <c r="K363" s="14">
        <f>IF(ISERROR(F363/D363),0,F363/D363*100)</f>
        <v>0</v>
      </c>
    </row>
    <row r="364" spans="1:11" ht="12.75">
      <c r="A364" s="20" t="s">
        <v>83</v>
      </c>
      <c r="B364" s="12" t="s">
        <v>78</v>
      </c>
      <c r="C364" s="13">
        <v>660.88</v>
      </c>
      <c r="D364" s="13">
        <v>0</v>
      </c>
      <c r="E364" s="13">
        <v>0</v>
      </c>
      <c r="F364" s="13">
        <v>152.67</v>
      </c>
      <c r="G364" s="13">
        <f>F364-C364</f>
        <v>-508.21000000000004</v>
      </c>
      <c r="H364" s="13">
        <f>E364-F364</f>
        <v>-152.67</v>
      </c>
      <c r="I364" s="14">
        <f>IF(ISERROR(F364/C364),0,F364/C364*100-100)</f>
        <v>-76.89898317394989</v>
      </c>
      <c r="J364" s="14">
        <f>IF(ISERROR(F364/E364),0,F364/E364*100)</f>
        <v>0</v>
      </c>
      <c r="K364" s="14">
        <f>IF(ISERROR(F364/D364),0,F364/D364*100)</f>
        <v>0</v>
      </c>
    </row>
    <row r="365" spans="1:11" ht="25.5">
      <c r="A365" s="17" t="s">
        <v>84</v>
      </c>
      <c r="B365" s="12" t="s">
        <v>85</v>
      </c>
      <c r="C365" s="13">
        <v>19.91</v>
      </c>
      <c r="D365" s="13">
        <v>0</v>
      </c>
      <c r="E365" s="13">
        <v>0</v>
      </c>
      <c r="F365" s="13">
        <v>124.61</v>
      </c>
      <c r="G365" s="13">
        <f>F365-C365</f>
        <v>104.7</v>
      </c>
      <c r="H365" s="13">
        <f>E365-F365</f>
        <v>-124.61</v>
      </c>
      <c r="I365" s="14">
        <f>IF(ISERROR(F365/C365),0,F365/C365*100-100)</f>
        <v>525.8663987945756</v>
      </c>
      <c r="J365" s="14">
        <f>IF(ISERROR(F365/E365),0,F365/E365*100)</f>
        <v>0</v>
      </c>
      <c r="K365" s="14">
        <f>IF(ISERROR(F365/D365),0,F365/D365*100)</f>
        <v>0</v>
      </c>
    </row>
    <row r="366" spans="1:11" ht="12.75">
      <c r="A366" s="17" t="s">
        <v>86</v>
      </c>
      <c r="B366" s="12" t="s">
        <v>87</v>
      </c>
      <c r="C366" s="13">
        <v>2993729.76</v>
      </c>
      <c r="D366" s="13">
        <v>70107940</v>
      </c>
      <c r="E366" s="13">
        <v>17647728</v>
      </c>
      <c r="F366" s="13">
        <v>52265090.24</v>
      </c>
      <c r="G366" s="13">
        <f>F366-C366</f>
        <v>49271360.480000004</v>
      </c>
      <c r="H366" s="13">
        <f>E366-F366</f>
        <v>-34617362.24</v>
      </c>
      <c r="I366" s="14">
        <f>IF(ISERROR(F366/C366),0,F366/C366*100-100)</f>
        <v>1645.8185751542253</v>
      </c>
      <c r="J366" s="14">
        <f>IF(ISERROR(F366/E366),0,F366/E366*100)</f>
        <v>296.1576143965954</v>
      </c>
      <c r="K366" s="14">
        <f>IF(ISERROR(F366/D366),0,F366/D366*100)</f>
        <v>74.54945936223486</v>
      </c>
    </row>
    <row r="367" spans="1:11" ht="12.75">
      <c r="A367" s="18" t="s">
        <v>88</v>
      </c>
      <c r="B367" s="12" t="s">
        <v>89</v>
      </c>
      <c r="C367" s="13">
        <v>2993729.76</v>
      </c>
      <c r="D367" s="13">
        <v>2168635</v>
      </c>
      <c r="E367" s="13">
        <v>1084320</v>
      </c>
      <c r="F367" s="13">
        <v>17452620.24</v>
      </c>
      <c r="G367" s="13">
        <f>F367-C367</f>
        <v>14458890.479999999</v>
      </c>
      <c r="H367" s="13">
        <f>E367-F367</f>
        <v>-16368300.239999998</v>
      </c>
      <c r="I367" s="14">
        <f>IF(ISERROR(F367/C367),0,F367/C367*100-100)</f>
        <v>482.97246709402395</v>
      </c>
      <c r="J367" s="14">
        <f>IF(ISERROR(F367/E367),0,F367/E367*100)</f>
        <v>1609.5451748561309</v>
      </c>
      <c r="K367" s="14">
        <f>IF(ISERROR(F367/D367),0,F367/D367*100)</f>
        <v>804.774442909941</v>
      </c>
    </row>
    <row r="368" spans="1:11" s="5" customFormat="1" ht="25.5">
      <c r="A368" s="19" t="s">
        <v>90</v>
      </c>
      <c r="B368" s="12" t="s">
        <v>91</v>
      </c>
      <c r="C368" s="13">
        <v>2089281.08</v>
      </c>
      <c r="D368" s="13">
        <v>0</v>
      </c>
      <c r="E368" s="13">
        <v>0</v>
      </c>
      <c r="F368" s="13">
        <v>16543350.21</v>
      </c>
      <c r="G368" s="13">
        <f>F368-C368</f>
        <v>14454069.13</v>
      </c>
      <c r="H368" s="13">
        <f>E368-F368</f>
        <v>-16543350.21</v>
      </c>
      <c r="I368" s="14">
        <f>IF(ISERROR(F368/C368),0,F368/C368*100-100)</f>
        <v>691.8202279417569</v>
      </c>
      <c r="J368" s="14">
        <f>IF(ISERROR(F368/E368),0,F368/E368*100)</f>
        <v>0</v>
      </c>
      <c r="K368" s="14">
        <f>IF(ISERROR(F368/D368),0,F368/D368*100)</f>
        <v>0</v>
      </c>
    </row>
    <row r="369" spans="1:11" ht="12.75">
      <c r="A369" s="19" t="s">
        <v>92</v>
      </c>
      <c r="B369" s="12" t="s">
        <v>93</v>
      </c>
      <c r="C369" s="13">
        <v>904448.68</v>
      </c>
      <c r="D369" s="13">
        <v>2168635</v>
      </c>
      <c r="E369" s="13">
        <v>1084320</v>
      </c>
      <c r="F369" s="13">
        <v>909270.03</v>
      </c>
      <c r="G369" s="13">
        <f>F369-C369</f>
        <v>4821.349999999977</v>
      </c>
      <c r="H369" s="13">
        <f>E369-F369</f>
        <v>175049.96999999997</v>
      </c>
      <c r="I369" s="14">
        <f>IF(ISERROR(F369/C369),0,F369/C369*100-100)</f>
        <v>0.5330705994285978</v>
      </c>
      <c r="J369" s="14">
        <f>IF(ISERROR(F369/E369),0,F369/E369*100)</f>
        <v>83.85624446657813</v>
      </c>
      <c r="K369" s="14">
        <f>IF(ISERROR(F369/D369),0,F369/D369*100)</f>
        <v>41.928218902673805</v>
      </c>
    </row>
    <row r="370" spans="1:11" ht="12.75">
      <c r="A370" s="20" t="s">
        <v>114</v>
      </c>
      <c r="B370" s="12" t="s">
        <v>115</v>
      </c>
      <c r="C370" s="13">
        <v>904448.68</v>
      </c>
      <c r="D370" s="13">
        <v>2168635</v>
      </c>
      <c r="E370" s="13">
        <v>1084320</v>
      </c>
      <c r="F370" s="13">
        <v>909270.03</v>
      </c>
      <c r="G370" s="13">
        <f>F370-C370</f>
        <v>4821.349999999977</v>
      </c>
      <c r="H370" s="13">
        <f>E370-F370</f>
        <v>175049.96999999997</v>
      </c>
      <c r="I370" s="14">
        <f>IF(ISERROR(F370/C370),0,F370/C370*100-100)</f>
        <v>0.5330705994285978</v>
      </c>
      <c r="J370" s="14">
        <f>IF(ISERROR(F370/E370),0,F370/E370*100)</f>
        <v>83.85624446657813</v>
      </c>
      <c r="K370" s="14">
        <f>IF(ISERROR(F370/D370),0,F370/D370*100)</f>
        <v>41.928218902673805</v>
      </c>
    </row>
    <row r="371" spans="1:11" ht="12.75">
      <c r="A371" s="11" t="s">
        <v>116</v>
      </c>
      <c r="B371" s="12" t="s">
        <v>117</v>
      </c>
      <c r="C371" s="13">
        <v>364973277.2</v>
      </c>
      <c r="D371" s="13">
        <v>826238344</v>
      </c>
      <c r="E371" s="13">
        <v>396926628</v>
      </c>
      <c r="F371" s="13">
        <v>437354386.74</v>
      </c>
      <c r="G371" s="13">
        <f>F371-C371</f>
        <v>72381109.54000002</v>
      </c>
      <c r="H371" s="13">
        <f>E371-F371</f>
        <v>-40427758.74000001</v>
      </c>
      <c r="I371" s="14">
        <f>IF(ISERROR(F371/C371),0,F371/C371*100-100)</f>
        <v>19.831892925228118</v>
      </c>
      <c r="J371" s="14">
        <f>IF(ISERROR(F371/E371),0,F371/E371*100)</f>
        <v>110.18519693266838</v>
      </c>
      <c r="K371" s="14">
        <f>IF(ISERROR(F371/D371),0,F371/D371*100)</f>
        <v>52.93319898743407</v>
      </c>
    </row>
    <row r="372" spans="1:11" ht="12.75">
      <c r="A372" s="17" t="s">
        <v>28</v>
      </c>
      <c r="B372" s="12" t="s">
        <v>118</v>
      </c>
      <c r="C372" s="13">
        <v>364973277.2</v>
      </c>
      <c r="D372" s="13">
        <v>826238344</v>
      </c>
      <c r="E372" s="13">
        <v>396926628</v>
      </c>
      <c r="F372" s="13">
        <v>437354386.74</v>
      </c>
      <c r="G372" s="13">
        <f>F372-C372</f>
        <v>72381109.54000002</v>
      </c>
      <c r="H372" s="13">
        <f>E372-F372</f>
        <v>-40427758.74000001</v>
      </c>
      <c r="I372" s="14">
        <f>IF(ISERROR(F372/C372),0,F372/C372*100-100)</f>
        <v>19.831892925228118</v>
      </c>
      <c r="J372" s="14">
        <f>IF(ISERROR(F372/E372),0,F372/E372*100)</f>
        <v>110.18519693266838</v>
      </c>
      <c r="K372" s="14">
        <f>IF(ISERROR(F372/D372),0,F372/D372*100)</f>
        <v>52.93319898743407</v>
      </c>
    </row>
    <row r="373" spans="1:11" ht="12.75">
      <c r="A373" s="18" t="s">
        <v>30</v>
      </c>
      <c r="B373" s="12" t="s">
        <v>125</v>
      </c>
      <c r="C373" s="13">
        <v>298443591.54</v>
      </c>
      <c r="D373" s="13">
        <v>671206160</v>
      </c>
      <c r="E373" s="13">
        <v>319443296</v>
      </c>
      <c r="F373" s="13">
        <v>360360439.97</v>
      </c>
      <c r="G373" s="13">
        <f>F373-C373</f>
        <v>61916848.43000001</v>
      </c>
      <c r="H373" s="13">
        <f>E373-F373</f>
        <v>-40917143.97000003</v>
      </c>
      <c r="I373" s="14">
        <f>IF(ISERROR(F373/C373),0,F373/C373*100-100)</f>
        <v>20.746583336067843</v>
      </c>
      <c r="J373" s="14">
        <f>IF(ISERROR(F373/E373),0,F373/E373*100)</f>
        <v>112.80889111850388</v>
      </c>
      <c r="K373" s="14">
        <f>IF(ISERROR(F373/D373),0,F373/D373*100)</f>
        <v>53.688488194148874</v>
      </c>
    </row>
    <row r="374" spans="1:11" ht="12.75">
      <c r="A374" s="19" t="s">
        <v>128</v>
      </c>
      <c r="B374" s="12" t="s">
        <v>129</v>
      </c>
      <c r="C374" s="13">
        <v>298443591.54</v>
      </c>
      <c r="D374" s="13">
        <v>671206160</v>
      </c>
      <c r="E374" s="13">
        <v>319443296</v>
      </c>
      <c r="F374" s="13">
        <v>360360439.97</v>
      </c>
      <c r="G374" s="13">
        <f>F374-C374</f>
        <v>61916848.43000001</v>
      </c>
      <c r="H374" s="13">
        <f>E374-F374</f>
        <v>-40917143.97000003</v>
      </c>
      <c r="I374" s="14">
        <f>IF(ISERROR(F374/C374),0,F374/C374*100-100)</f>
        <v>20.746583336067843</v>
      </c>
      <c r="J374" s="14">
        <f>IF(ISERROR(F374/E374),0,F374/E374*100)</f>
        <v>112.80889111850388</v>
      </c>
      <c r="K374" s="14">
        <f>IF(ISERROR(F374/D374),0,F374/D374*100)</f>
        <v>53.688488194148874</v>
      </c>
    </row>
    <row r="375" spans="1:11" ht="25.5">
      <c r="A375" s="18" t="s">
        <v>134</v>
      </c>
      <c r="B375" s="12" t="s">
        <v>135</v>
      </c>
      <c r="C375" s="13">
        <v>66529685.66</v>
      </c>
      <c r="D375" s="13">
        <v>155032184</v>
      </c>
      <c r="E375" s="13">
        <v>77483332</v>
      </c>
      <c r="F375" s="13">
        <v>76993946.77</v>
      </c>
      <c r="G375" s="13">
        <f>F375-C375</f>
        <v>10464261.11</v>
      </c>
      <c r="H375" s="13">
        <f>E375-F375</f>
        <v>489385.2300000042</v>
      </c>
      <c r="I375" s="14">
        <f>IF(ISERROR(F375/C375),0,F375/C375*100-100)</f>
        <v>15.728709682287729</v>
      </c>
      <c r="J375" s="14">
        <f>IF(ISERROR(F375/E375),0,F375/E375*100)</f>
        <v>99.36839934813334</v>
      </c>
      <c r="K375" s="14">
        <f>IF(ISERROR(F375/D375),0,F375/D375*100)</f>
        <v>49.66320204197084</v>
      </c>
    </row>
    <row r="376" spans="1:11" ht="12.75">
      <c r="A376" s="19" t="s">
        <v>136</v>
      </c>
      <c r="B376" s="12" t="s">
        <v>137</v>
      </c>
      <c r="C376" s="13">
        <v>66529685.66</v>
      </c>
      <c r="D376" s="13">
        <v>155032184</v>
      </c>
      <c r="E376" s="13">
        <v>77483332</v>
      </c>
      <c r="F376" s="13">
        <v>76993946.77</v>
      </c>
      <c r="G376" s="13">
        <f>F376-C376</f>
        <v>10464261.11</v>
      </c>
      <c r="H376" s="13">
        <f>E376-F376</f>
        <v>489385.2300000042</v>
      </c>
      <c r="I376" s="14">
        <f>IF(ISERROR(F376/C376),0,F376/C376*100-100)</f>
        <v>15.728709682287729</v>
      </c>
      <c r="J376" s="14">
        <f>IF(ISERROR(F376/E376),0,F376/E376*100)</f>
        <v>99.36839934813334</v>
      </c>
      <c r="K376" s="14">
        <f>IF(ISERROR(F376/D376),0,F376/D376*100)</f>
        <v>49.66320204197084</v>
      </c>
    </row>
    <row r="377" spans="1:11" ht="25.5">
      <c r="A377" s="20" t="s">
        <v>140</v>
      </c>
      <c r="B377" s="12" t="s">
        <v>141</v>
      </c>
      <c r="C377" s="13">
        <v>66529685.66</v>
      </c>
      <c r="D377" s="13">
        <v>155032184</v>
      </c>
      <c r="E377" s="13">
        <v>77483332</v>
      </c>
      <c r="F377" s="13">
        <v>76993946.77</v>
      </c>
      <c r="G377" s="13">
        <f>F377-C377</f>
        <v>10464261.11</v>
      </c>
      <c r="H377" s="13">
        <f>E377-F377</f>
        <v>489385.2300000042</v>
      </c>
      <c r="I377" s="14">
        <f>IF(ISERROR(F377/C377),0,F377/C377*100-100)</f>
        <v>15.728709682287729</v>
      </c>
      <c r="J377" s="14">
        <f>IF(ISERROR(F377/E377),0,F377/E377*100)</f>
        <v>99.36839934813334</v>
      </c>
      <c r="K377" s="14">
        <f>IF(ISERROR(F377/D377),0,F377/D377*100)</f>
        <v>49.66320204197084</v>
      </c>
    </row>
    <row r="378" spans="1:11" ht="12.75">
      <c r="A378" s="11"/>
      <c r="B378" s="12" t="s">
        <v>147</v>
      </c>
      <c r="C378" s="13">
        <v>-40946793.92</v>
      </c>
      <c r="D378" s="13">
        <v>-49176588</v>
      </c>
      <c r="E378" s="13">
        <v>-46767957</v>
      </c>
      <c r="F378" s="13">
        <v>-52744696.16</v>
      </c>
      <c r="G378" s="13">
        <f>F378-C378</f>
        <v>-11797902.239999995</v>
      </c>
      <c r="H378" s="13">
        <f>E378-F378</f>
        <v>5976739.159999996</v>
      </c>
      <c r="I378" s="14">
        <f>IF(ISERROR(F378/C378),0,F378/C378*100-100)</f>
        <v>28.812761905242695</v>
      </c>
      <c r="J378" s="14">
        <f>IF(ISERROR(F378/E378),0,F378/E378*100)</f>
        <v>112.77956007357773</v>
      </c>
      <c r="K378" s="14">
        <f>IF(ISERROR(F378/D378),0,F378/D378*100)</f>
        <v>107.25570501149855</v>
      </c>
    </row>
    <row r="379" spans="1:11" ht="12.75">
      <c r="A379" s="11" t="s">
        <v>148</v>
      </c>
      <c r="B379" s="12" t="s">
        <v>149</v>
      </c>
      <c r="C379" s="13">
        <v>40946793.92</v>
      </c>
      <c r="D379" s="13">
        <v>49176588</v>
      </c>
      <c r="E379" s="13">
        <v>46767957</v>
      </c>
      <c r="F379" s="13">
        <v>52744696.16</v>
      </c>
      <c r="G379" s="13">
        <f>F379-C379</f>
        <v>11797902.239999995</v>
      </c>
      <c r="H379" s="13">
        <f>E379-F379</f>
        <v>-5976739.159999996</v>
      </c>
      <c r="I379" s="14">
        <f>IF(ISERROR(F379/C379),0,F379/C379*100-100)</f>
        <v>28.812761905242695</v>
      </c>
      <c r="J379" s="14">
        <f>IF(ISERROR(F379/E379),0,F379/E379*100)</f>
        <v>112.77956007357773</v>
      </c>
      <c r="K379" s="14">
        <f>IF(ISERROR(F379/D379),0,F379/D379*100)</f>
        <v>107.25570501149855</v>
      </c>
    </row>
    <row r="380" spans="1:11" ht="12.75">
      <c r="A380" s="17" t="s">
        <v>150</v>
      </c>
      <c r="B380" s="12" t="s">
        <v>151</v>
      </c>
      <c r="C380" s="13">
        <v>40946793.92</v>
      </c>
      <c r="D380" s="13">
        <v>49176588</v>
      </c>
      <c r="E380" s="13">
        <v>46767957</v>
      </c>
      <c r="F380" s="13">
        <v>52744696.16</v>
      </c>
      <c r="G380" s="13">
        <f>F380-C380</f>
        <v>11797902.239999995</v>
      </c>
      <c r="H380" s="13">
        <f>E380-F380</f>
        <v>-5976739.159999996</v>
      </c>
      <c r="I380" s="14">
        <f>IF(ISERROR(F380/C380),0,F380/C380*100-100)</f>
        <v>28.812761905242695</v>
      </c>
      <c r="J380" s="14">
        <f>IF(ISERROR(F380/E380),0,F380/E380*100)</f>
        <v>112.77956007357773</v>
      </c>
      <c r="K380" s="14">
        <f>IF(ISERROR(F380/D380),0,F380/D380*100)</f>
        <v>107.25570501149855</v>
      </c>
    </row>
    <row r="381" spans="1:11" ht="25.5">
      <c r="A381" s="18" t="s">
        <v>152</v>
      </c>
      <c r="B381" s="12" t="s">
        <v>153</v>
      </c>
      <c r="C381" s="13">
        <v>40946793.92</v>
      </c>
      <c r="D381" s="13">
        <v>49176588</v>
      </c>
      <c r="E381" s="13">
        <v>46767957</v>
      </c>
      <c r="F381" s="13">
        <v>52744696.16</v>
      </c>
      <c r="G381" s="13">
        <f>F381-C381</f>
        <v>11797902.239999995</v>
      </c>
      <c r="H381" s="13">
        <f>E381-F381</f>
        <v>-5976739.159999996</v>
      </c>
      <c r="I381" s="14">
        <f>IF(ISERROR(F381/C381),0,F381/C381*100-100)</f>
        <v>28.812761905242695</v>
      </c>
      <c r="J381" s="14">
        <f>IF(ISERROR(F381/E381),0,F381/E381*100)</f>
        <v>112.77956007357773</v>
      </c>
      <c r="K381" s="14">
        <f>IF(ISERROR(F381/D381),0,F381/D381*100)</f>
        <v>107.25570501149855</v>
      </c>
    </row>
    <row r="382" spans="1:11" ht="12.75">
      <c r="A382" s="11"/>
      <c r="B382" s="12"/>
      <c r="C382" s="13"/>
      <c r="D382" s="13"/>
      <c r="E382" s="13"/>
      <c r="F382" s="13"/>
      <c r="G382" s="13"/>
      <c r="H382" s="13"/>
      <c r="I382" s="14"/>
      <c r="J382" s="14"/>
      <c r="K382" s="14"/>
    </row>
    <row r="383" spans="1:11" ht="12.75">
      <c r="A383" s="26" t="s">
        <v>167</v>
      </c>
      <c r="B383" s="23" t="s">
        <v>168</v>
      </c>
      <c r="C383" s="24"/>
      <c r="D383" s="24"/>
      <c r="E383" s="24"/>
      <c r="F383" s="24"/>
      <c r="G383" s="24"/>
      <c r="H383" s="24"/>
      <c r="I383" s="25"/>
      <c r="J383" s="25"/>
      <c r="K383" s="25"/>
    </row>
    <row r="384" spans="1:11" ht="12.75">
      <c r="A384" s="11" t="s">
        <v>26</v>
      </c>
      <c r="B384" s="12" t="s">
        <v>27</v>
      </c>
      <c r="C384" s="13">
        <v>10747339.13</v>
      </c>
      <c r="D384" s="13">
        <v>23417132</v>
      </c>
      <c r="E384" s="13">
        <v>11468616</v>
      </c>
      <c r="F384" s="13">
        <v>11483452.99</v>
      </c>
      <c r="G384" s="13">
        <f>F384-C384</f>
        <v>736113.8599999994</v>
      </c>
      <c r="H384" s="13">
        <f>E384-F384</f>
        <v>-14836.990000000224</v>
      </c>
      <c r="I384" s="14">
        <f>IF(ISERROR(F384/C384),0,F384/C384*100-100)</f>
        <v>6.849266140166918</v>
      </c>
      <c r="J384" s="14">
        <f>IF(ISERROR(F384/E384),0,F384/E384*100)</f>
        <v>100.12937036168967</v>
      </c>
      <c r="K384" s="14">
        <f>IF(ISERROR(F384/D384),0,F384/D384*100)</f>
        <v>49.03868240568487</v>
      </c>
    </row>
    <row r="385" spans="1:11" ht="12.75">
      <c r="A385" s="17" t="s">
        <v>57</v>
      </c>
      <c r="B385" s="12" t="s">
        <v>58</v>
      </c>
      <c r="C385" s="13">
        <v>527044.75</v>
      </c>
      <c r="D385" s="13">
        <v>987051</v>
      </c>
      <c r="E385" s="13">
        <v>484500</v>
      </c>
      <c r="F385" s="13">
        <v>504999.86</v>
      </c>
      <c r="G385" s="13">
        <f>F385-C385</f>
        <v>-22044.890000000014</v>
      </c>
      <c r="H385" s="13">
        <f>E385-F385</f>
        <v>-20499.859999999986</v>
      </c>
      <c r="I385" s="14">
        <f>IF(ISERROR(F385/C385),0,F385/C385*100-100)</f>
        <v>-4.182735906201515</v>
      </c>
      <c r="J385" s="14">
        <f>IF(ISERROR(F385/E385),0,F385/E385*100)</f>
        <v>104.23113725490197</v>
      </c>
      <c r="K385" s="14">
        <f>IF(ISERROR(F385/D385),0,F385/D385*100)</f>
        <v>51.16248907098012</v>
      </c>
    </row>
    <row r="386" spans="1:11" ht="25.5">
      <c r="A386" s="18" t="s">
        <v>59</v>
      </c>
      <c r="B386" s="12" t="s">
        <v>60</v>
      </c>
      <c r="C386" s="13">
        <v>527044.75</v>
      </c>
      <c r="D386" s="13">
        <v>0</v>
      </c>
      <c r="E386" s="13">
        <v>0</v>
      </c>
      <c r="F386" s="13">
        <v>504999.86</v>
      </c>
      <c r="G386" s="13">
        <f>F386-C386</f>
        <v>-22044.890000000014</v>
      </c>
      <c r="H386" s="13">
        <f>E386-F386</f>
        <v>-504999.86</v>
      </c>
      <c r="I386" s="14">
        <f>IF(ISERROR(F386/C386),0,F386/C386*100-100)</f>
        <v>-4.182735906201515</v>
      </c>
      <c r="J386" s="14">
        <f>IF(ISERROR(F386/E386),0,F386/E386*100)</f>
        <v>0</v>
      </c>
      <c r="K386" s="14">
        <f>IF(ISERROR(F386/D386),0,F386/D386*100)</f>
        <v>0</v>
      </c>
    </row>
    <row r="387" spans="1:11" ht="25.5">
      <c r="A387" s="19" t="s">
        <v>61</v>
      </c>
      <c r="B387" s="12" t="s">
        <v>62</v>
      </c>
      <c r="C387" s="13">
        <v>527044.75</v>
      </c>
      <c r="D387" s="13">
        <v>0</v>
      </c>
      <c r="E387" s="13">
        <v>0</v>
      </c>
      <c r="F387" s="13">
        <v>504999.86</v>
      </c>
      <c r="G387" s="13">
        <f>F387-C387</f>
        <v>-22044.890000000014</v>
      </c>
      <c r="H387" s="13">
        <f>E387-F387</f>
        <v>-504999.86</v>
      </c>
      <c r="I387" s="14">
        <f>IF(ISERROR(F387/C387),0,F387/C387*100-100)</f>
        <v>-4.182735906201515</v>
      </c>
      <c r="J387" s="14">
        <f>IF(ISERROR(F387/E387),0,F387/E387*100)</f>
        <v>0</v>
      </c>
      <c r="K387" s="14">
        <f>IF(ISERROR(F387/D387),0,F387/D387*100)</f>
        <v>0</v>
      </c>
    </row>
    <row r="388" spans="1:11" ht="25.5">
      <c r="A388" s="20" t="s">
        <v>73</v>
      </c>
      <c r="B388" s="12" t="s">
        <v>74</v>
      </c>
      <c r="C388" s="13">
        <v>526919.25</v>
      </c>
      <c r="D388" s="13">
        <v>0</v>
      </c>
      <c r="E388" s="13">
        <v>0</v>
      </c>
      <c r="F388" s="13">
        <v>504805.02</v>
      </c>
      <c r="G388" s="13">
        <f>F388-C388</f>
        <v>-22114.22999999998</v>
      </c>
      <c r="H388" s="13">
        <f>E388-F388</f>
        <v>-504805.02</v>
      </c>
      <c r="I388" s="14">
        <f>IF(ISERROR(F388/C388),0,F388/C388*100-100)</f>
        <v>-4.196891648957589</v>
      </c>
      <c r="J388" s="14">
        <f>IF(ISERROR(F388/E388),0,F388/E388*100)</f>
        <v>0</v>
      </c>
      <c r="K388" s="14">
        <f>IF(ISERROR(F388/D388),0,F388/D388*100)</f>
        <v>0</v>
      </c>
    </row>
    <row r="389" spans="1:11" ht="51">
      <c r="A389" s="20" t="s">
        <v>75</v>
      </c>
      <c r="B389" s="12" t="s">
        <v>76</v>
      </c>
      <c r="C389" s="13">
        <v>125.5</v>
      </c>
      <c r="D389" s="13">
        <v>0</v>
      </c>
      <c r="E389" s="13">
        <v>0</v>
      </c>
      <c r="F389" s="13">
        <v>194.84</v>
      </c>
      <c r="G389" s="13">
        <f>F389-C389</f>
        <v>69.34</v>
      </c>
      <c r="H389" s="13">
        <f>E389-F389</f>
        <v>-194.84</v>
      </c>
      <c r="I389" s="14">
        <f>IF(ISERROR(F389/C389),0,F389/C389*100-100)</f>
        <v>55.250996015936266</v>
      </c>
      <c r="J389" s="14">
        <f>IF(ISERROR(F389/E389),0,F389/E389*100)</f>
        <v>0</v>
      </c>
      <c r="K389" s="14">
        <f>IF(ISERROR(F389/D389),0,F389/D389*100)</f>
        <v>0</v>
      </c>
    </row>
    <row r="390" spans="1:11" ht="25.5">
      <c r="A390" s="17" t="s">
        <v>84</v>
      </c>
      <c r="B390" s="12" t="s">
        <v>85</v>
      </c>
      <c r="C390" s="13">
        <v>441.38</v>
      </c>
      <c r="D390" s="13">
        <v>16105</v>
      </c>
      <c r="E390" s="13">
        <v>0</v>
      </c>
      <c r="F390" s="13">
        <v>337.13</v>
      </c>
      <c r="G390" s="13">
        <f>F390-C390</f>
        <v>-104.25</v>
      </c>
      <c r="H390" s="13">
        <f>E390-F390</f>
        <v>-337.13</v>
      </c>
      <c r="I390" s="14">
        <f>IF(ISERROR(F390/C390),0,F390/C390*100-100)</f>
        <v>-23.619103720150434</v>
      </c>
      <c r="J390" s="14">
        <f>IF(ISERROR(F390/E390),0,F390/E390*100)</f>
        <v>0</v>
      </c>
      <c r="K390" s="14">
        <f>IF(ISERROR(F390/D390),0,F390/D390*100)</f>
        <v>2.093325054330953</v>
      </c>
    </row>
    <row r="391" spans="1:11" ht="12.75">
      <c r="A391" s="17" t="s">
        <v>86</v>
      </c>
      <c r="B391" s="12" t="s">
        <v>87</v>
      </c>
      <c r="C391" s="13">
        <v>10219853</v>
      </c>
      <c r="D391" s="13">
        <v>22413976</v>
      </c>
      <c r="E391" s="13">
        <v>10984116</v>
      </c>
      <c r="F391" s="13">
        <v>10978116</v>
      </c>
      <c r="G391" s="13">
        <f>F391-C391</f>
        <v>758263</v>
      </c>
      <c r="H391" s="13">
        <f>E391-F391</f>
        <v>6000</v>
      </c>
      <c r="I391" s="14">
        <f>IF(ISERROR(F391/C391),0,F391/C391*100-100)</f>
        <v>7.419509850092766</v>
      </c>
      <c r="J391" s="14">
        <f>IF(ISERROR(F391/E391),0,F391/E391*100)</f>
        <v>99.94537566791902</v>
      </c>
      <c r="K391" s="14">
        <f>IF(ISERROR(F391/D391),0,F391/D391*100)</f>
        <v>48.97888710151202</v>
      </c>
    </row>
    <row r="392" spans="1:11" ht="12.75">
      <c r="A392" s="18" t="s">
        <v>88</v>
      </c>
      <c r="B392" s="12" t="s">
        <v>89</v>
      </c>
      <c r="C392" s="13">
        <v>10191053</v>
      </c>
      <c r="D392" s="13">
        <v>19820474</v>
      </c>
      <c r="E392" s="13">
        <v>9753608</v>
      </c>
      <c r="F392" s="13">
        <v>10759201</v>
      </c>
      <c r="G392" s="13">
        <f>F392-C392</f>
        <v>568148</v>
      </c>
      <c r="H392" s="13">
        <f>E392-F392</f>
        <v>-1005593</v>
      </c>
      <c r="I392" s="14">
        <f>IF(ISERROR(F392/C392),0,F392/C392*100-100)</f>
        <v>5.57496855329866</v>
      </c>
      <c r="J392" s="14">
        <f>IF(ISERROR(F392/E392),0,F392/E392*100)</f>
        <v>110.30995914537472</v>
      </c>
      <c r="K392" s="14">
        <f>IF(ISERROR(F392/D392),0,F392/D392*100)</f>
        <v>54.28326789762949</v>
      </c>
    </row>
    <row r="393" spans="1:11" ht="25.5">
      <c r="A393" s="19" t="s">
        <v>90</v>
      </c>
      <c r="B393" s="12" t="s">
        <v>91</v>
      </c>
      <c r="C393" s="13">
        <v>961443</v>
      </c>
      <c r="D393" s="13">
        <v>0</v>
      </c>
      <c r="E393" s="13">
        <v>0</v>
      </c>
      <c r="F393" s="13">
        <v>1005593</v>
      </c>
      <c r="G393" s="13">
        <f>F393-C393</f>
        <v>44150</v>
      </c>
      <c r="H393" s="13">
        <f>E393-F393</f>
        <v>-1005593</v>
      </c>
      <c r="I393" s="14">
        <f>IF(ISERROR(F393/C393),0,F393/C393*100-100)</f>
        <v>4.592055899309685</v>
      </c>
      <c r="J393" s="14">
        <f>IF(ISERROR(F393/E393),0,F393/E393*100)</f>
        <v>0</v>
      </c>
      <c r="K393" s="14">
        <f>IF(ISERROR(F393/D393),0,F393/D393*100)</f>
        <v>0</v>
      </c>
    </row>
    <row r="394" spans="1:11" ht="12.75">
      <c r="A394" s="19" t="s">
        <v>92</v>
      </c>
      <c r="B394" s="12" t="s">
        <v>93</v>
      </c>
      <c r="C394" s="13">
        <v>9229610</v>
      </c>
      <c r="D394" s="13">
        <v>19820474</v>
      </c>
      <c r="E394" s="13">
        <v>9753608</v>
      </c>
      <c r="F394" s="13">
        <v>9753608</v>
      </c>
      <c r="G394" s="13">
        <f>F394-C394</f>
        <v>523998</v>
      </c>
      <c r="H394" s="13">
        <f>E394-F394</f>
        <v>0</v>
      </c>
      <c r="I394" s="14">
        <f>IF(ISERROR(F394/C394),0,F394/C394*100-100)</f>
        <v>5.677357981539856</v>
      </c>
      <c r="J394" s="14">
        <f>IF(ISERROR(F394/E394),0,F394/E394*100)</f>
        <v>100</v>
      </c>
      <c r="K394" s="14">
        <f>IF(ISERROR(F394/D394),0,F394/D394*100)</f>
        <v>49.209761582896554</v>
      </c>
    </row>
    <row r="395" spans="1:11" ht="12.75">
      <c r="A395" s="20" t="s">
        <v>94</v>
      </c>
      <c r="B395" s="12" t="s">
        <v>95</v>
      </c>
      <c r="C395" s="13">
        <v>9229610</v>
      </c>
      <c r="D395" s="13">
        <v>19820474</v>
      </c>
      <c r="E395" s="13">
        <v>9753608</v>
      </c>
      <c r="F395" s="13">
        <v>9753608</v>
      </c>
      <c r="G395" s="13">
        <f>F395-C395</f>
        <v>523998</v>
      </c>
      <c r="H395" s="13">
        <f>E395-F395</f>
        <v>0</v>
      </c>
      <c r="I395" s="14">
        <f>IF(ISERROR(F395/C395),0,F395/C395*100-100)</f>
        <v>5.677357981539856</v>
      </c>
      <c r="J395" s="14">
        <f>IF(ISERROR(F395/E395),0,F395/E395*100)</f>
        <v>100</v>
      </c>
      <c r="K395" s="14">
        <f>IF(ISERROR(F395/D395),0,F395/D395*100)</f>
        <v>49.209761582896554</v>
      </c>
    </row>
    <row r="396" spans="1:11" ht="25.5">
      <c r="A396" s="21" t="s">
        <v>106</v>
      </c>
      <c r="B396" s="12" t="s">
        <v>107</v>
      </c>
      <c r="C396" s="13">
        <v>6633322</v>
      </c>
      <c r="D396" s="13">
        <v>14036860</v>
      </c>
      <c r="E396" s="13">
        <v>6907505</v>
      </c>
      <c r="F396" s="13">
        <v>6907505</v>
      </c>
      <c r="G396" s="13">
        <f>F396-C396</f>
        <v>274183</v>
      </c>
      <c r="H396" s="13">
        <f>E396-F396</f>
        <v>0</v>
      </c>
      <c r="I396" s="14">
        <f>IF(ISERROR(F396/C396),0,F396/C396*100-100)</f>
        <v>4.133419122424641</v>
      </c>
      <c r="J396" s="14">
        <f>IF(ISERROR(F396/E396),0,F396/E396*100)</f>
        <v>100</v>
      </c>
      <c r="K396" s="14">
        <f>IF(ISERROR(F396/D396),0,F396/D396*100)</f>
        <v>49.20975916266174</v>
      </c>
    </row>
    <row r="397" spans="1:11" ht="25.5">
      <c r="A397" s="21" t="s">
        <v>108</v>
      </c>
      <c r="B397" s="12" t="s">
        <v>109</v>
      </c>
      <c r="C397" s="13">
        <v>496552</v>
      </c>
      <c r="D397" s="13">
        <v>1238780</v>
      </c>
      <c r="E397" s="13">
        <v>609600</v>
      </c>
      <c r="F397" s="13">
        <v>609600</v>
      </c>
      <c r="G397" s="13">
        <f>F397-C397</f>
        <v>113048</v>
      </c>
      <c r="H397" s="13">
        <f>E397-F397</f>
        <v>0</v>
      </c>
      <c r="I397" s="14">
        <f>IF(ISERROR(F397/C397),0,F397/C397*100-100)</f>
        <v>22.76659846300086</v>
      </c>
      <c r="J397" s="14">
        <f>IF(ISERROR(F397/E397),0,F397/E397*100)</f>
        <v>100</v>
      </c>
      <c r="K397" s="14">
        <f>IF(ISERROR(F397/D397),0,F397/D397*100)</f>
        <v>49.2097063239639</v>
      </c>
    </row>
    <row r="398" spans="1:11" ht="25.5">
      <c r="A398" s="21" t="s">
        <v>110</v>
      </c>
      <c r="B398" s="12" t="s">
        <v>111</v>
      </c>
      <c r="C398" s="13">
        <v>143982</v>
      </c>
      <c r="D398" s="13">
        <v>398391</v>
      </c>
      <c r="E398" s="13">
        <v>196049</v>
      </c>
      <c r="F398" s="13">
        <v>196049</v>
      </c>
      <c r="G398" s="13">
        <f>F398-C398</f>
        <v>52067</v>
      </c>
      <c r="H398" s="13">
        <f>E398-F398</f>
        <v>0</v>
      </c>
      <c r="I398" s="14">
        <f>IF(ISERROR(F398/C398),0,F398/C398*100-100)</f>
        <v>36.16215915878374</v>
      </c>
      <c r="J398" s="14">
        <f>IF(ISERROR(F398/E398),0,F398/E398*100)</f>
        <v>100</v>
      </c>
      <c r="K398" s="14">
        <f>IF(ISERROR(F398/D398),0,F398/D398*100)</f>
        <v>49.21019802154165</v>
      </c>
    </row>
    <row r="399" spans="1:11" s="5" customFormat="1" ht="25.5">
      <c r="A399" s="21" t="s">
        <v>112</v>
      </c>
      <c r="B399" s="12" t="s">
        <v>113</v>
      </c>
      <c r="C399" s="13">
        <v>1955754</v>
      </c>
      <c r="D399" s="13">
        <v>4146443</v>
      </c>
      <c r="E399" s="13">
        <v>2040454</v>
      </c>
      <c r="F399" s="13">
        <v>2040454</v>
      </c>
      <c r="G399" s="13">
        <f>F399-C399</f>
        <v>84700</v>
      </c>
      <c r="H399" s="13">
        <f>E399-F399</f>
        <v>0</v>
      </c>
      <c r="I399" s="14">
        <f>IF(ISERROR(F399/C399),0,F399/C399*100-100)</f>
        <v>4.33081052115962</v>
      </c>
      <c r="J399" s="14">
        <f>IF(ISERROR(F399/E399),0,F399/E399*100)</f>
        <v>100</v>
      </c>
      <c r="K399" s="14">
        <f>IF(ISERROR(F399/D399),0,F399/D399*100)</f>
        <v>49.20974435196625</v>
      </c>
    </row>
    <row r="400" spans="1:11" ht="12.75">
      <c r="A400" s="11" t="s">
        <v>116</v>
      </c>
      <c r="B400" s="12" t="s">
        <v>117</v>
      </c>
      <c r="C400" s="13">
        <v>10126327.01</v>
      </c>
      <c r="D400" s="13">
        <v>23447686</v>
      </c>
      <c r="E400" s="13">
        <v>11499170</v>
      </c>
      <c r="F400" s="13">
        <v>10742651.34</v>
      </c>
      <c r="G400" s="13">
        <f>F400-C400</f>
        <v>616324.3300000001</v>
      </c>
      <c r="H400" s="13">
        <f>E400-F400</f>
        <v>756518.6600000001</v>
      </c>
      <c r="I400" s="14">
        <f>IF(ISERROR(F400/C400),0,F400/C400*100-100)</f>
        <v>6.08635618217113</v>
      </c>
      <c r="J400" s="14">
        <f>IF(ISERROR(F400/E400),0,F400/E400*100)</f>
        <v>93.42110204475628</v>
      </c>
      <c r="K400" s="14">
        <f>IF(ISERROR(F400/D400),0,F400/D400*100)</f>
        <v>45.81540088859941</v>
      </c>
    </row>
    <row r="401" spans="1:11" ht="12.75">
      <c r="A401" s="17" t="s">
        <v>28</v>
      </c>
      <c r="B401" s="12" t="s">
        <v>118</v>
      </c>
      <c r="C401" s="13">
        <v>9425147.23</v>
      </c>
      <c r="D401" s="13">
        <v>21339810</v>
      </c>
      <c r="E401" s="13">
        <v>10864336</v>
      </c>
      <c r="F401" s="13">
        <v>10324491.31</v>
      </c>
      <c r="G401" s="13">
        <f>F401-C401</f>
        <v>899344.0800000001</v>
      </c>
      <c r="H401" s="13">
        <f>E401-F401</f>
        <v>539844.6899999995</v>
      </c>
      <c r="I401" s="14">
        <f>IF(ISERROR(F401/C401),0,F401/C401*100-100)</f>
        <v>9.541963197534045</v>
      </c>
      <c r="J401" s="14">
        <f>IF(ISERROR(F401/E401),0,F401/E401*100)</f>
        <v>95.03103834417492</v>
      </c>
      <c r="K401" s="14">
        <f>IF(ISERROR(F401/D401),0,F401/D401*100)</f>
        <v>48.38136473567478</v>
      </c>
    </row>
    <row r="402" spans="1:11" ht="12.75">
      <c r="A402" s="18" t="s">
        <v>119</v>
      </c>
      <c r="B402" s="12" t="s">
        <v>120</v>
      </c>
      <c r="C402" s="13">
        <v>9403950.12</v>
      </c>
      <c r="D402" s="13">
        <v>21318350</v>
      </c>
      <c r="E402" s="13">
        <v>10843477</v>
      </c>
      <c r="F402" s="13">
        <v>10304166.15</v>
      </c>
      <c r="G402" s="13">
        <f>F402-C402</f>
        <v>900216.0300000012</v>
      </c>
      <c r="H402" s="13">
        <f>E402-F402</f>
        <v>539310.8499999996</v>
      </c>
      <c r="I402" s="14">
        <f>IF(ISERROR(F402/C402),0,F402/C402*100-100)</f>
        <v>9.572743565339124</v>
      </c>
      <c r="J402" s="14">
        <f>IF(ISERROR(F402/E402),0,F402/E402*100)</f>
        <v>95.0264029701912</v>
      </c>
      <c r="K402" s="14">
        <f>IF(ISERROR(F402/D402),0,F402/D402*100)</f>
        <v>48.334726421134846</v>
      </c>
    </row>
    <row r="403" spans="1:11" ht="12.75">
      <c r="A403" s="19" t="s">
        <v>121</v>
      </c>
      <c r="B403" s="12" t="s">
        <v>122</v>
      </c>
      <c r="C403" s="13">
        <v>6617383.31</v>
      </c>
      <c r="D403" s="13">
        <v>15446494</v>
      </c>
      <c r="E403" s="13">
        <v>7924744</v>
      </c>
      <c r="F403" s="13">
        <v>7301564.51</v>
      </c>
      <c r="G403" s="13">
        <f>F403-C403</f>
        <v>684181.2000000002</v>
      </c>
      <c r="H403" s="13">
        <f>E403-F403</f>
        <v>623179.4900000002</v>
      </c>
      <c r="I403" s="14">
        <f>IF(ISERROR(F403/C403),0,F403/C403*100-100)</f>
        <v>10.33915020407062</v>
      </c>
      <c r="J403" s="14">
        <f>IF(ISERROR(F403/E403),0,F403/E403*100)</f>
        <v>92.13628238338045</v>
      </c>
      <c r="K403" s="14">
        <f>IF(ISERROR(F403/D403),0,F403/D403*100)</f>
        <v>47.27004399833386</v>
      </c>
    </row>
    <row r="404" spans="1:11" ht="12.75">
      <c r="A404" s="19" t="s">
        <v>123</v>
      </c>
      <c r="B404" s="12" t="s">
        <v>124</v>
      </c>
      <c r="C404" s="13">
        <v>2786566.81</v>
      </c>
      <c r="D404" s="13">
        <v>5871856</v>
      </c>
      <c r="E404" s="13">
        <v>2918733</v>
      </c>
      <c r="F404" s="13">
        <v>3002601.64</v>
      </c>
      <c r="G404" s="13">
        <f>F404-C404</f>
        <v>216034.83000000007</v>
      </c>
      <c r="H404" s="13">
        <f>E404-F404</f>
        <v>-83868.64000000013</v>
      </c>
      <c r="I404" s="14">
        <f>IF(ISERROR(F404/C404),0,F404/C404*100-100)</f>
        <v>7.752723861661153</v>
      </c>
      <c r="J404" s="14">
        <f>IF(ISERROR(F404/E404),0,F404/E404*100)</f>
        <v>102.87346050495199</v>
      </c>
      <c r="K404" s="14">
        <f>IF(ISERROR(F404/D404),0,F404/D404*100)</f>
        <v>51.135478117991994</v>
      </c>
    </row>
    <row r="405" spans="1:11" ht="12.75">
      <c r="A405" s="18" t="s">
        <v>30</v>
      </c>
      <c r="B405" s="12" t="s">
        <v>125</v>
      </c>
      <c r="C405" s="13">
        <v>662.72</v>
      </c>
      <c r="D405" s="13">
        <v>601</v>
      </c>
      <c r="E405" s="13">
        <v>0</v>
      </c>
      <c r="F405" s="13">
        <v>601</v>
      </c>
      <c r="G405" s="13">
        <f>F405-C405</f>
        <v>-61.72000000000003</v>
      </c>
      <c r="H405" s="13">
        <f>E405-F405</f>
        <v>-601</v>
      </c>
      <c r="I405" s="14">
        <f>IF(ISERROR(F405/C405),0,F405/C405*100-100)</f>
        <v>-9.313133751810724</v>
      </c>
      <c r="J405" s="14">
        <f>IF(ISERROR(F405/E405),0,F405/E405*100)</f>
        <v>0</v>
      </c>
      <c r="K405" s="14">
        <f>IF(ISERROR(F405/D405),0,F405/D405*100)</f>
        <v>100</v>
      </c>
    </row>
    <row r="406" spans="1:11" ht="12.75">
      <c r="A406" s="19" t="s">
        <v>128</v>
      </c>
      <c r="B406" s="12" t="s">
        <v>129</v>
      </c>
      <c r="C406" s="13">
        <v>662.72</v>
      </c>
      <c r="D406" s="13">
        <v>601</v>
      </c>
      <c r="E406" s="13">
        <v>0</v>
      </c>
      <c r="F406" s="13">
        <v>601</v>
      </c>
      <c r="G406" s="13">
        <f>F406-C406</f>
        <v>-61.72000000000003</v>
      </c>
      <c r="H406" s="13">
        <f>E406-F406</f>
        <v>-601</v>
      </c>
      <c r="I406" s="14">
        <f>IF(ISERROR(F406/C406),0,F406/C406*100-100)</f>
        <v>-9.313133751810724</v>
      </c>
      <c r="J406" s="14">
        <f>IF(ISERROR(F406/E406),0,F406/E406*100)</f>
        <v>0</v>
      </c>
      <c r="K406" s="14">
        <f>IF(ISERROR(F406/D406),0,F406/D406*100)</f>
        <v>100</v>
      </c>
    </row>
    <row r="407" spans="1:11" ht="25.5">
      <c r="A407" s="18" t="s">
        <v>130</v>
      </c>
      <c r="B407" s="12" t="s">
        <v>131</v>
      </c>
      <c r="C407" s="13">
        <v>20534.39</v>
      </c>
      <c r="D407" s="13">
        <v>20859</v>
      </c>
      <c r="E407" s="13">
        <v>20859</v>
      </c>
      <c r="F407" s="13">
        <v>19724.16</v>
      </c>
      <c r="G407" s="13">
        <f>F407-C407</f>
        <v>-810.2299999999996</v>
      </c>
      <c r="H407" s="13">
        <f>E407-F407</f>
        <v>1134.8400000000001</v>
      </c>
      <c r="I407" s="14">
        <f>IF(ISERROR(F407/C407),0,F407/C407*100-100)</f>
        <v>-3.945722273707659</v>
      </c>
      <c r="J407" s="14">
        <f>IF(ISERROR(F407/E407),0,F407/E407*100)</f>
        <v>94.5594707320581</v>
      </c>
      <c r="K407" s="14">
        <f>IF(ISERROR(F407/D407),0,F407/D407*100)</f>
        <v>94.5594707320581</v>
      </c>
    </row>
    <row r="408" spans="1:11" ht="12.75">
      <c r="A408" s="19" t="s">
        <v>132</v>
      </c>
      <c r="B408" s="12" t="s">
        <v>133</v>
      </c>
      <c r="C408" s="13">
        <v>20534.39</v>
      </c>
      <c r="D408" s="13">
        <v>20859</v>
      </c>
      <c r="E408" s="13">
        <v>20859</v>
      </c>
      <c r="F408" s="13">
        <v>19724.16</v>
      </c>
      <c r="G408" s="13">
        <f>F408-C408</f>
        <v>-810.2299999999996</v>
      </c>
      <c r="H408" s="13">
        <f>E408-F408</f>
        <v>1134.8400000000001</v>
      </c>
      <c r="I408" s="14">
        <f>IF(ISERROR(F408/C408),0,F408/C408*100-100)</f>
        <v>-3.945722273707659</v>
      </c>
      <c r="J408" s="14">
        <f>IF(ISERROR(F408/E408),0,F408/E408*100)</f>
        <v>94.5594707320581</v>
      </c>
      <c r="K408" s="14">
        <f>IF(ISERROR(F408/D408),0,F408/D408*100)</f>
        <v>94.5594707320581</v>
      </c>
    </row>
    <row r="409" spans="1:11" ht="12.75">
      <c r="A409" s="17" t="s">
        <v>57</v>
      </c>
      <c r="B409" s="12" t="s">
        <v>144</v>
      </c>
      <c r="C409" s="13">
        <v>701179.78</v>
      </c>
      <c r="D409" s="13">
        <v>2107876</v>
      </c>
      <c r="E409" s="13">
        <v>634834</v>
      </c>
      <c r="F409" s="13">
        <v>418160.03</v>
      </c>
      <c r="G409" s="13">
        <f>F409-C409</f>
        <v>-283019.75</v>
      </c>
      <c r="H409" s="13">
        <f>E409-F409</f>
        <v>216673.96999999997</v>
      </c>
      <c r="I409" s="14">
        <f>IF(ISERROR(F409/C409),0,F409/C409*100-100)</f>
        <v>-40.36336444271112</v>
      </c>
      <c r="J409" s="14">
        <f>IF(ISERROR(F409/E409),0,F409/E409*100)</f>
        <v>65.86919257632704</v>
      </c>
      <c r="K409" s="14">
        <f>IF(ISERROR(F409/D409),0,F409/D409*100)</f>
        <v>19.837980507392277</v>
      </c>
    </row>
    <row r="410" spans="1:11" ht="12.75">
      <c r="A410" s="18" t="s">
        <v>145</v>
      </c>
      <c r="B410" s="12" t="s">
        <v>146</v>
      </c>
      <c r="C410" s="13">
        <v>701179.78</v>
      </c>
      <c r="D410" s="13">
        <v>2107876</v>
      </c>
      <c r="E410" s="13">
        <v>634834</v>
      </c>
      <c r="F410" s="13">
        <v>418160.03</v>
      </c>
      <c r="G410" s="13">
        <f>F410-C410</f>
        <v>-283019.75</v>
      </c>
      <c r="H410" s="13">
        <f>E410-F410</f>
        <v>216673.96999999997</v>
      </c>
      <c r="I410" s="14">
        <f>IF(ISERROR(F410/C410),0,F410/C410*100-100)</f>
        <v>-40.36336444271112</v>
      </c>
      <c r="J410" s="14">
        <f>IF(ISERROR(F410/E410),0,F410/E410*100)</f>
        <v>65.86919257632704</v>
      </c>
      <c r="K410" s="14">
        <f>IF(ISERROR(F410/D410),0,F410/D410*100)</f>
        <v>19.837980507392277</v>
      </c>
    </row>
    <row r="411" spans="1:11" ht="12.75">
      <c r="A411" s="11"/>
      <c r="B411" s="12" t="s">
        <v>147</v>
      </c>
      <c r="C411" s="13">
        <v>621012.12</v>
      </c>
      <c r="D411" s="13">
        <v>-30554</v>
      </c>
      <c r="E411" s="13">
        <v>-30554</v>
      </c>
      <c r="F411" s="13">
        <v>740801.65</v>
      </c>
      <c r="G411" s="13">
        <f>F411-C411</f>
        <v>119789.53000000003</v>
      </c>
      <c r="H411" s="13">
        <f>E411-F411</f>
        <v>-771355.65</v>
      </c>
      <c r="I411" s="14">
        <f>IF(ISERROR(F411/C411),0,F411/C411*100-100)</f>
        <v>19.289402918577508</v>
      </c>
      <c r="J411" s="14">
        <f>IF(ISERROR(F411/E411),0,F411/E411*100)</f>
        <v>-2424.565196046344</v>
      </c>
      <c r="K411" s="14">
        <f>IF(ISERROR(F411/D411),0,F411/D411*100)</f>
        <v>-2424.565196046344</v>
      </c>
    </row>
    <row r="412" spans="1:11" ht="12.75">
      <c r="A412" s="11" t="s">
        <v>148</v>
      </c>
      <c r="B412" s="12" t="s">
        <v>149</v>
      </c>
      <c r="C412" s="13">
        <v>-621012.12</v>
      </c>
      <c r="D412" s="13">
        <v>30554</v>
      </c>
      <c r="E412" s="13">
        <v>30554</v>
      </c>
      <c r="F412" s="13">
        <v>-740801.65</v>
      </c>
      <c r="G412" s="13">
        <f>F412-C412</f>
        <v>-119789.53000000003</v>
      </c>
      <c r="H412" s="13">
        <f>E412-F412</f>
        <v>771355.65</v>
      </c>
      <c r="I412" s="14">
        <f>IF(ISERROR(F412/C412),0,F412/C412*100-100)</f>
        <v>19.289402918577508</v>
      </c>
      <c r="J412" s="14">
        <f>IF(ISERROR(F412/E412),0,F412/E412*100)</f>
        <v>-2424.565196046344</v>
      </c>
      <c r="K412" s="14">
        <f>IF(ISERROR(F412/D412),0,F412/D412*100)</f>
        <v>-2424.565196046344</v>
      </c>
    </row>
    <row r="413" spans="1:11" ht="12.75">
      <c r="A413" s="17" t="s">
        <v>150</v>
      </c>
      <c r="B413" s="12" t="s">
        <v>151</v>
      </c>
      <c r="C413" s="13">
        <v>-621012.12</v>
      </c>
      <c r="D413" s="13">
        <v>30554</v>
      </c>
      <c r="E413" s="13">
        <v>30554</v>
      </c>
      <c r="F413" s="13">
        <v>-740801.65</v>
      </c>
      <c r="G413" s="13">
        <f>F413-C413</f>
        <v>-119789.53000000003</v>
      </c>
      <c r="H413" s="13">
        <f>E413-F413</f>
        <v>771355.65</v>
      </c>
      <c r="I413" s="14">
        <f>IF(ISERROR(F413/C413),0,F413/C413*100-100)</f>
        <v>19.289402918577508</v>
      </c>
      <c r="J413" s="14">
        <f>IF(ISERROR(F413/E413),0,F413/E413*100)</f>
        <v>-2424.565196046344</v>
      </c>
      <c r="K413" s="14">
        <f>IF(ISERROR(F413/D413),0,F413/D413*100)</f>
        <v>-2424.565196046344</v>
      </c>
    </row>
    <row r="414" spans="1:11" ht="25.5">
      <c r="A414" s="18" t="s">
        <v>152</v>
      </c>
      <c r="B414" s="12" t="s">
        <v>153</v>
      </c>
      <c r="C414" s="13">
        <v>-621012.12</v>
      </c>
      <c r="D414" s="13">
        <v>30554</v>
      </c>
      <c r="E414" s="13">
        <v>30554</v>
      </c>
      <c r="F414" s="13">
        <v>-740801.65</v>
      </c>
      <c r="G414" s="13">
        <f>F414-C414</f>
        <v>-119789.53000000003</v>
      </c>
      <c r="H414" s="13">
        <f>E414-F414</f>
        <v>771355.65</v>
      </c>
      <c r="I414" s="14">
        <f>IF(ISERROR(F414/C414),0,F414/C414*100-100)</f>
        <v>19.289402918577508</v>
      </c>
      <c r="J414" s="14">
        <f>IF(ISERROR(F414/E414),0,F414/E414*100)</f>
        <v>-2424.565196046344</v>
      </c>
      <c r="K414" s="14">
        <f>IF(ISERROR(F414/D414),0,F414/D414*100)</f>
        <v>-2424.565196046344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2021-07-06T08:33:40Z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2021_Valsts_SB_ien_izd_II_cet.xls</vt:lpwstr>
  </property>
</Properties>
</file>