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Print_Area" localSheetId="1">'1.tab.'!$A$1:$F$100</definedName>
    <definedName name="_xlnm.Print_Area" localSheetId="10">'10.tab.'!$A$1:$E$40</definedName>
    <definedName name="_xlnm.Print_Area" localSheetId="11">'11.tab.'!$A$1:$E$76</definedName>
    <definedName name="_xlnm.Print_Area" localSheetId="12">'12.tab.'!$A$1:$F$108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'22.tab.'!$A$1:$F$1132</definedName>
    <definedName name="_xlnm.Print_Area" localSheetId="24">'24.tab.'!$A$1:$D$50</definedName>
    <definedName name="_xlnm.Print_Area" localSheetId="25">'25.tab.'!$A$1:$D$735</definedName>
    <definedName name="_xlnm.Print_Area" localSheetId="4">'4.tab.'!$A:$H</definedName>
    <definedName name="_xlnm.Print_Area" localSheetId="6">'6.tab.'!$A$1:$F$37</definedName>
    <definedName name="_xlnm.Print_Area" localSheetId="7">'7.tab.'!$A$1:$I$258</definedName>
    <definedName name="_xlnm.Print_Area" localSheetId="8">'8.tab.'!$A$1:$C$597</definedName>
    <definedName name="_xlnm.Print_Area" localSheetId="9">'9.tab.'!$A$1:$D$47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'12.tab.'!$6:$8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'25.tab.'!$8:$10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09517292_B97C_4555_8797_8F0E6F84F555_.wvu.FilterData" localSheetId="22" hidden="1">'22.tab.'!$A$1:$F$1133</definedName>
    <definedName name="Z_09517292_B97C_4555_8797_8F0E6F84F555_.wvu.PrintArea" localSheetId="22" hidden="1">'22.tab.'!$A$1:$F$1123</definedName>
    <definedName name="Z_09517292_B97C_4555_8797_8F0E6F84F555_.wvu.PrintTitles" localSheetId="22" hidden="1">'22.tab.'!$6:$8</definedName>
    <definedName name="Z_09517292_B97C_4555_8797_8F0E6F84F555_.wvu.Rows" localSheetId="22" hidden="1">'22.tab.'!$10:$88,'22.tab.'!$102:$254,'22.tab.'!$258:$271,'22.tab.'!$282:$308,'22.tab.'!$310:$324,'22.tab.'!$337:$367,'22.tab.'!$369:$377,'22.tab.'!$386:$429,'22.tab.'!$431:$442,'22.tab.'!$454:$500,'22.tab.'!$502:$512,'22.tab.'!$522:$595,'22.tab.'!$597:$617,'22.tab.'!$624:$648,'22.tab.'!$650:$668,'22.tab.'!$679:$709,'22.tab.'!$711:$745,'22.tab.'!$747:$775,'22.tab.'!$785:$801,'22.tab.'!$809:$817,'22.tab.'!$826:$844,'22.tab.'!$846:$860,'22.tab.'!$862:$868,'22.tab.'!$870:$889,'22.tab.'!$900:$945,'22.tab.'!$947:$960,'22.tab.'!$962:$968,'22.tab.'!$977:$987,'22.tab.'!$1007:$1015,'22.tab.'!$1026:$1047</definedName>
    <definedName name="Z_0F575CE8_BE2F_43AA_B614_525803FA95EE_.wvu.FilterData" localSheetId="22" hidden="1">'22.tab.'!$A$1:$F$1133</definedName>
    <definedName name="Z_19A7897A_3D49_48BF_BD4E_E4DF0ACCCC4B_.wvu.FilterData" localSheetId="22" hidden="1">'22.tab.'!$A$1:$F$1133</definedName>
    <definedName name="Z_19A7897A_3D49_48BF_BD4E_E4DF0ACCCC4B_.wvu.PrintArea" localSheetId="22" hidden="1">'22.tab.'!$A$1:$F$1123</definedName>
    <definedName name="Z_19A7897A_3D49_48BF_BD4E_E4DF0ACCCC4B_.wvu.PrintTitles" localSheetId="22" hidden="1">'22.tab.'!$6:$8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<sst xmlns="http://schemas.openxmlformats.org/spreadsheetml/2006/main" count="6440" uniqueCount="1960">
  <si>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</si>
  <si>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</si>
  <si>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</si>
  <si>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</si>
  <si>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</si>
  <si>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</si>
  <si>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</si>
  <si>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</si>
  <si>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</si>
  <si>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</si>
  <si>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</si>
  <si>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</si>
  <si>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</si>
  <si>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</si>
  <si>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</si>
  <si>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</si>
  <si>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</si>
  <si>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</si>
  <si>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</si>
  <si>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</si>
  <si>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</si>
  <si>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</si>
  <si>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</si>
  <si>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</si>
  <si>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</si>
  <si>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</si>
  <si>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</si>
  <si>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</si>
  <si>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</si>
  <si>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</si>
  <si>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</si>
  <si>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</si>
  <si>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</si>
  <si>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</si>
  <si>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</si>
  <si>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</si>
  <si>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</si>
  <si>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</si>
  <si>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</si>
  <si>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</si>
  <si>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</si>
  <si>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</si>
  <si>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</si>
  <si>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</si>
  <si>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</si>
  <si>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</si>
  <si>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</si>
  <si>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</si>
  <si>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</si>
  <si>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</si>
  <si>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</si>
  <si>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</si>
  <si>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</si>
  <si>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</si>
  <si>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</si>
  <si>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</si>
  <si>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</si>
  <si>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</si>
  <si>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</si>
  <si>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</si>
  <si>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</si>
  <si>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</si>
  <si>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</si>
  <si>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</si>
  <si>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</si>
  <si>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</si>
  <si>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</si>
  <si>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</si>
  <si>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</si>
  <si>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</si>
  <si>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</si>
  <si>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</si>
  <si>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>15.tabula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</si>
  <si>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</si>
  <si>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</si>
  <si>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</si>
  <si>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</si>
  <si>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</si>
  <si>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</si>
  <si>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</si>
  <si>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</si>
  <si>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</si>
  <si>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</si>
  <si>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</si>
  <si>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</si>
  <si>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</si>
  <si>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</si>
  <si>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</si>
  <si>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</si>
  <si>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</si>
  <si>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</si>
  <si>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</si>
  <si>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</si>
  <si>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</si>
  <si>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</si>
  <si>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</si>
  <si>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</si>
  <si>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</si>
  <si>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</si>
  <si>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</si>
  <si>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</si>
  <si>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</si>
  <si>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</si>
  <si>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</si>
  <si>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</si>
  <si>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</si>
  <si>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</si>
  <si>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</si>
  <si>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</si>
  <si>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</si>
  <si>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decembris)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</si>
  <si>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</si>
  <si>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</si>
  <si>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</si>
  <si>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</si>
  <si>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</si>
  <si>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</si>
  <si>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</si>
  <si>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</si>
  <si>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</si>
  <si>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</si>
  <si>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</si>
  <si>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</si>
  <si>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</si>
  <si>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</si>
  <si>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</si>
  <si>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</si>
  <si>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</si>
  <si>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</si>
  <si>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</si>
  <si>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</si>
  <si>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</si>
  <si>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</si>
  <si>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</si>
  <si>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</si>
  <si>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</si>
  <si>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</si>
  <si>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</si>
  <si>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</si>
  <si>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</si>
  <si>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</si>
  <si>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</si>
  <si>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</si>
  <si>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</si>
  <si>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</si>
  <si>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</si>
  <si>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</si>
  <si>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Biedru naudas, dalības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</si>
  <si>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</si>
  <si>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</si>
  <si>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</si>
  <si>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</si>
  <si>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</si>
  <si>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</si>
  <si>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</si>
  <si>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</si>
  <si>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</si>
  <si>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</si>
  <si>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</si>
  <si>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</si>
  <si>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</si>
  <si>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</si>
  <si>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</si>
  <si>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</si>
  <si>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</si>
  <si>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</si>
  <si>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</si>
  <si>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</si>
  <si>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</si>
  <si>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</si>
  <si>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</si>
  <si>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</si>
  <si>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</si>
  <si>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</si>
  <si>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</si>
  <si>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</si>
  <si>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</si>
  <si>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</si>
  <si>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</si>
  <si>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</si>
  <si>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</si>
  <si>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</si>
  <si>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</si>
  <si>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</si>
  <si>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</si>
  <si>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</si>
  <si>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</si>
  <si>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 xml:space="preserve"> 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</si>
  <si>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</si>
  <si>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</si>
  <si>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</si>
  <si>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</si>
  <si>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</si>
  <si>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</si>
  <si>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</si>
  <si>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</si>
  <si>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decembris)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</si>
  <si>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</si>
  <si>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</si>
  <si>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</si>
  <si>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</si>
  <si>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</si>
  <si>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</si>
  <si>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</si>
  <si>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</si>
  <si>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</si>
  <si>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</si>
  <si>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</si>
  <si>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</si>
  <si>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</si>
  <si>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</si>
  <si>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</si>
  <si>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</si>
  <si>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</si>
  <si>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</si>
  <si>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</si>
  <si>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</si>
  <si>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</si>
  <si>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</si>
  <si>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</si>
  <si>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</si>
  <si>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</si>
  <si>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</si>
  <si>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</si>
  <si>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</si>
  <si>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</si>
  <si>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</si>
  <si>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</si>
  <si>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</si>
  <si>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</si>
  <si>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</si>
  <si>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</si>
  <si>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</si>
  <si>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</si>
  <si>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</si>
  <si>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</si>
  <si>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</si>
  <si>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</si>
  <si>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</si>
  <si>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</si>
  <si>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 *</t>
  </si>
  <si>
    <t>Ieņēmumi no SAPARD programmas par avansēto Eiropas Savienības finansējuma daļu **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</si>
  <si>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</si>
  <si>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</si>
  <si>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</si>
  <si>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</si>
  <si>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</si>
  <si>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</si>
  <si>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</si>
  <si>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</si>
  <si>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</si>
  <si>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</si>
  <si>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</si>
  <si>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</si>
  <si>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</si>
  <si>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</si>
  <si>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</si>
  <si>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</si>
  <si>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</si>
  <si>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</si>
  <si>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</si>
  <si>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</si>
  <si>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</si>
  <si>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</si>
  <si>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</si>
  <si>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</si>
  <si>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</si>
  <si>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</si>
  <si>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</si>
  <si>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</si>
  <si>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</si>
  <si>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</si>
  <si>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</si>
  <si>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</si>
  <si>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</si>
  <si>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</si>
  <si>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</si>
  <si>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</si>
  <si>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</si>
  <si>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</si>
  <si>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</si>
  <si>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</si>
  <si>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</si>
  <si>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</si>
  <si>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</si>
  <si>
    <t>Ieņēmumi no dzīvojamo māju privatizācijas</t>
  </si>
  <si>
    <t xml:space="preserve">Valsts kases pārvaldnieka v.i. </t>
  </si>
  <si>
    <r>
      <t xml:space="preserve">* - ailē "Izpilde no gada sākuma" tiek uzrādīti LAD izmaksātie (faktiski apgūtie) </t>
    </r>
    <r>
      <rPr>
        <b/>
        <sz val="9"/>
        <rFont val="Times New Roman"/>
        <family val="1"/>
      </rPr>
      <t>ārvalstu finanšu palīdzības</t>
    </r>
    <r>
      <rPr>
        <sz val="9"/>
        <rFont val="Times New Roman"/>
        <family val="1"/>
      </rPr>
      <t xml:space="preserve"> līdzekļi izdevumu segšanai;</t>
    </r>
  </si>
  <si>
    <r>
      <t xml:space="preserve">** - ailē "Izpilde no gada sākuma" tiek uzrādīta ES projektu līdzekļu atmaksa no </t>
    </r>
    <r>
      <rPr>
        <b/>
        <sz val="9"/>
        <rFont val="Times New Roman"/>
        <family val="1"/>
      </rPr>
      <t>ārvalstu finanšu palīdzības</t>
    </r>
    <r>
      <rPr>
        <sz val="9"/>
        <rFont val="Times New Roman"/>
        <family val="1"/>
      </rPr>
      <t xml:space="preserve"> līdzekļiem, pārrēķināta latos pēc 2005.gada valūtas kursa.</t>
    </r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</si>
  <si>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</si>
  <si>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</si>
  <si>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</si>
  <si>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</si>
  <si>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decembris)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</si>
  <si>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</si>
  <si>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</si>
  <si>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</si>
  <si>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</si>
  <si>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</si>
  <si>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</si>
  <si>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</si>
  <si>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</si>
  <si>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</si>
  <si>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</si>
  <si>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</si>
  <si>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</si>
  <si>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</si>
  <si>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</si>
  <si>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Subsīdijas un dotācijas</t>
  </si>
  <si>
    <t xml:space="preserve">    no tiem - speciālam budžetam</t>
  </si>
  <si>
    <t xml:space="preserve">    no tiem -pašvaldību budžetiem</t>
  </si>
  <si>
    <t xml:space="preserve">    tai skaitā dotācijas iestādēm, organizācijām un komersantiem</t>
  </si>
  <si>
    <t xml:space="preserve">    no tiem 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</si>
  <si>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</si>
  <si>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</si>
  <si>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</si>
  <si>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</si>
  <si>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</si>
  <si>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</si>
  <si>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</si>
  <si>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 </t>
    </r>
  </si>
  <si>
    <t>Ieņēmumi no valsts un pašvaldību īpašuma privatizācijas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</si>
  <si>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</si>
  <si>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</si>
  <si>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</si>
  <si>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</si>
  <si>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</si>
  <si>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</si>
  <si>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</si>
  <si>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</si>
  <si>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</si>
  <si>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</si>
  <si>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</si>
  <si>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</si>
  <si>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</si>
  <si>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>11.  Ārlietu ministrija</t>
  </si>
  <si>
    <t xml:space="preserve"> Ārvalstu finanšu palīdzība </t>
  </si>
  <si>
    <t>12.  Ekonomikas ministrija</t>
  </si>
  <si>
    <t>13.  Finanšu ministrija</t>
  </si>
  <si>
    <t xml:space="preserve"> Maksājumi par aizņēmumiem un kredītiem</t>
  </si>
  <si>
    <t xml:space="preserve">    no tiem -dotācija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</si>
  <si>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</si>
  <si>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</si>
  <si>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</si>
  <si>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</si>
  <si>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</si>
  <si>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</si>
  <si>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</si>
  <si>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</si>
  <si>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</si>
  <si>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</si>
  <si>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</si>
  <si>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</si>
  <si>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</si>
  <si>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</si>
  <si>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</si>
  <si>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</si>
  <si>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</si>
  <si>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</si>
  <si>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</si>
  <si>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</si>
  <si>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</si>
  <si>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</si>
  <si>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</si>
  <si>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</si>
  <si>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</si>
  <si>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</si>
  <si>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</si>
  <si>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</si>
  <si>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</si>
  <si>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</si>
  <si>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</si>
  <si>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>68.  NATO valstu valdību vadītāju sanāksmes un ar to saistīto drošības pasākumu nodrošināšana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</si>
  <si>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</si>
  <si>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</si>
  <si>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</si>
  <si>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</si>
  <si>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janvāris-decembris)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</si>
  <si>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</si>
  <si>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</si>
  <si>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</si>
  <si>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</si>
  <si>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</si>
  <si>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</si>
  <si>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</si>
  <si>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</si>
  <si>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</si>
  <si>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</si>
  <si>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</si>
  <si>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</si>
  <si>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</si>
  <si>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</si>
  <si>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</si>
  <si>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</si>
  <si>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</si>
  <si>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</si>
  <si>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</si>
  <si>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</si>
  <si>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</si>
  <si>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</si>
  <si>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</si>
  <si>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</si>
  <si>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</si>
  <si>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</si>
  <si>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</si>
  <si>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</si>
  <si>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</si>
  <si>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</si>
  <si>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</si>
  <si>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</si>
  <si>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</si>
  <si>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</si>
  <si>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</si>
  <si>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</si>
  <si>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</si>
  <si>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</si>
  <si>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</si>
  <si>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</si>
  <si>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</si>
  <si>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</si>
  <si>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</si>
  <si>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</si>
  <si>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</si>
  <si>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</si>
  <si>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</si>
  <si>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</si>
  <si>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</si>
  <si>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</si>
  <si>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</si>
  <si>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</si>
  <si>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</si>
  <si>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</si>
  <si>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pārvaldnieka v.i.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</si>
  <si>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</si>
  <si>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</si>
  <si>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</si>
  <si>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</si>
  <si>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</si>
  <si>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</si>
  <si>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</si>
  <si>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</si>
  <si>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</si>
  <si>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</si>
  <si>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</si>
  <si>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</si>
  <si>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</si>
  <si>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</si>
  <si>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</si>
  <si>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</si>
  <si>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</si>
  <si>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</si>
  <si>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</si>
  <si>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</si>
  <si>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</si>
  <si>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</si>
  <si>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</si>
  <si>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>Lutriņu pagasts</t>
  </si>
  <si>
    <t>Lēdmanes pagasts</t>
  </si>
  <si>
    <t>Lēdurgas pagasts</t>
  </si>
  <si>
    <t>Lībagu pagasts</t>
  </si>
  <si>
    <t>Līgatnes pilsēta</t>
  </si>
  <si>
    <t>Līksnas pagasts</t>
  </si>
  <si>
    <t>Līvānu novads</t>
  </si>
  <si>
    <t>Lūznavas pagasts</t>
  </si>
  <si>
    <t>Madlienas pagasts</t>
  </si>
  <si>
    <t>Madonas pilsēta</t>
  </si>
  <si>
    <t>Madonas rajons</t>
  </si>
  <si>
    <t>Maltas pagasts</t>
  </si>
  <si>
    <t>Mazsalacas pilsēta</t>
  </si>
  <si>
    <t>Mazzalves pagasts</t>
  </si>
  <si>
    <t>Medumu pagasts</t>
  </si>
  <si>
    <t>Mežāres pagasts</t>
  </si>
  <si>
    <t>Mērdzenes pagasts</t>
  </si>
  <si>
    <t>Mērsraga pagasts</t>
  </si>
  <si>
    <t xml:space="preserve">Mālpils pagasts </t>
  </si>
  <si>
    <t>Mārsēnu pagasts</t>
  </si>
  <si>
    <t>Mārupes pagasts</t>
  </si>
  <si>
    <t>Nautrēnu pagasts</t>
  </si>
  <si>
    <t>Neretas pagasts</t>
  </si>
  <si>
    <t>Novadnieku pagasts</t>
  </si>
  <si>
    <t>Ņukšu pagasts</t>
  </si>
  <si>
    <t>Ogres novada dome</t>
  </si>
  <si>
    <t>Ošupes pagasts</t>
  </si>
  <si>
    <t>Penkules pagasts</t>
  </si>
  <si>
    <t>Pilskalnes pagasts</t>
  </si>
  <si>
    <t>Preiļu novads</t>
  </si>
  <si>
    <t>Preiļu rajons</t>
  </si>
  <si>
    <t>Pļaviņu pilsēta</t>
  </si>
  <si>
    <t>Pāles pagasts</t>
  </si>
  <si>
    <t>Rikavas pagasts</t>
  </si>
  <si>
    <t>Robežnieku pagasts</t>
  </si>
  <si>
    <t>Rubenes pagasts</t>
  </si>
  <si>
    <t>Rundāles pagasts</t>
  </si>
  <si>
    <t>Rēzeknes pilsēta</t>
  </si>
  <si>
    <t>Rēzeknes rajona padome</t>
  </si>
  <si>
    <t>Rūjienas pilsēta</t>
  </si>
  <si>
    <t>Sabiles novads</t>
  </si>
  <si>
    <t>Sakas pagasts</t>
  </si>
  <si>
    <t>Sakstagala pagasts</t>
  </si>
  <si>
    <t>Salacgrīvas pilsēta</t>
  </si>
  <si>
    <t>Saldus pilsēta</t>
  </si>
  <si>
    <t>Saulkrastu pilsēta</t>
  </si>
  <si>
    <t>Sidrabenes pagasts</t>
  </si>
  <si>
    <t>Siguldas novads</t>
  </si>
  <si>
    <t>Sesavas pagasts</t>
  </si>
  <si>
    <t>Skaistas pagasts</t>
  </si>
  <si>
    <t>Skrīveru pagasts</t>
  </si>
  <si>
    <t>Skrundas pilsēta</t>
  </si>
  <si>
    <t>Smiltenes pilsēta</t>
  </si>
  <si>
    <t>Sokolku pagasts</t>
  </si>
  <si>
    <t>Staiceles pilsēta</t>
  </si>
  <si>
    <t>Stopiņu novads</t>
  </si>
  <si>
    <t>Stružānu pagasts</t>
  </si>
  <si>
    <t>Suntažu pagasts</t>
  </si>
  <si>
    <t>Svariņu pagasts</t>
  </si>
  <si>
    <t>Sventes pagasts</t>
  </si>
  <si>
    <t>Šķēdes pagasts</t>
  </si>
  <si>
    <t>Talsu pilsēta</t>
  </si>
  <si>
    <t>Talsu rajons</t>
  </si>
  <si>
    <t>Tilžas pagasts</t>
  </si>
  <si>
    <t>Tirzas pagasts</t>
  </si>
  <si>
    <t>Trikātas pagasts</t>
  </si>
  <si>
    <t xml:space="preserve">Tukuma pilsēta </t>
  </si>
  <si>
    <t>Tērvetes novads</t>
  </si>
  <si>
    <t>Ukru pagasts</t>
  </si>
  <si>
    <t>Užavas pagasts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</si>
  <si>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</si>
  <si>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</si>
  <si>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</si>
  <si>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</si>
  <si>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</si>
  <si>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</si>
  <si>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Vaboles pagasts</t>
  </si>
  <si>
    <t>Vaidavas pagasts</t>
  </si>
  <si>
    <t>Valkas pilsēta</t>
  </si>
  <si>
    <t>Valles pagasts</t>
  </si>
  <si>
    <t>Valmieras pilsēta</t>
  </si>
  <si>
    <t>Vangažu pilsēta</t>
  </si>
  <si>
    <t>Vecumnieku pagasts</t>
  </si>
  <si>
    <t>Viesītes pilsēta</t>
  </si>
  <si>
    <t>Viesturu pagasts</t>
  </si>
  <si>
    <t>Virgas pagasts</t>
  </si>
  <si>
    <t>Vircavas pagasts</t>
  </si>
  <si>
    <t>Viļānu pilsēta</t>
  </si>
  <si>
    <t>Višķu pagasts</t>
  </si>
  <si>
    <t>Vīksnas pagasts</t>
  </si>
  <si>
    <t>Žīguru pagasts</t>
  </si>
  <si>
    <t>Zirņu pagasts</t>
  </si>
  <si>
    <t>3.2. Pašvaldību uzņēmumiem</t>
  </si>
  <si>
    <t>" Auces komunālie pakalpojumi" SIA</t>
  </si>
  <si>
    <t>"Preiļu saimnieks" SIA</t>
  </si>
  <si>
    <t>" Ūdeka"  pašvaldības SIA</t>
  </si>
  <si>
    <t>Kuldīgas rajona slimnīca SIA</t>
  </si>
  <si>
    <t>Madonas Siltums SIA</t>
  </si>
  <si>
    <t>"Liepājas RAS" SIA</t>
  </si>
  <si>
    <t>4.Pārējie</t>
  </si>
  <si>
    <t>VAS "Privatizācijas aģentūra"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</si>
  <si>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</si>
  <si>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</si>
  <si>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</si>
  <si>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</si>
  <si>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</si>
  <si>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</si>
  <si>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</si>
  <si>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</si>
  <si>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</si>
  <si>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</si>
  <si>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</si>
  <si>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</si>
  <si>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</si>
  <si>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</si>
  <si>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</si>
  <si>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WE09-55</t>
  </si>
  <si>
    <t xml:space="preserve"> 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</si>
  <si>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</si>
  <si>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</si>
  <si>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</si>
  <si>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</si>
  <si>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</si>
  <si>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</si>
  <si>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</si>
  <si>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</si>
  <si>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Naujenes pagasts</t>
  </si>
  <si>
    <t xml:space="preserve">    Salas pagasts (Jēkabpils raj.)</t>
  </si>
  <si>
    <t xml:space="preserve">Sedas pilsētas </t>
  </si>
  <si>
    <t>Staiceles pagasts</t>
  </si>
  <si>
    <t>Tumes pagasts</t>
  </si>
  <si>
    <t>Vērēmu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</si>
  <si>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</si>
  <si>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</si>
  <si>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           Brocēnu novada dome</t>
  </si>
  <si>
    <t xml:space="preserve">     - 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</si>
  <si>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</si>
  <si>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</si>
  <si>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</si>
  <si>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</si>
  <si>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</si>
  <si>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</si>
  <si>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</si>
  <si>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dome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</si>
  <si>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</si>
  <si>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</si>
  <si>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</si>
  <si>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Ilūkstes novada dome</t>
  </si>
  <si>
    <t>Iecavas novada dome</t>
  </si>
  <si>
    <t>Ezeres pagasts</t>
  </si>
  <si>
    <t>Jumpravas pagasts</t>
  </si>
  <si>
    <t>Kalupes pagasts</t>
  </si>
  <si>
    <t>Kalkūnes pagasta padome</t>
  </si>
  <si>
    <t>Litenes pagasts</t>
  </si>
  <si>
    <t>Līgatnes pilsētas dome</t>
  </si>
  <si>
    <t>Nīcas pagasta padome</t>
  </si>
  <si>
    <t>Olaines pagasts</t>
  </si>
  <si>
    <t>Ozolnieku novads</t>
  </si>
  <si>
    <t>Puzes pagasts</t>
  </si>
  <si>
    <t>Taurupes pagasts</t>
  </si>
  <si>
    <t>Usmas pagasts</t>
  </si>
  <si>
    <t>Valkas pilsētas dome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</si>
  <si>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</si>
  <si>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</si>
  <si>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</si>
  <si>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</si>
  <si>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</si>
  <si>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</si>
  <si>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</si>
  <si>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 Ādažu pagasts</t>
  </si>
  <si>
    <t>Ainažu pilsēta</t>
  </si>
  <si>
    <t>Aizkraukles rajons</t>
  </si>
  <si>
    <t>Aizputes pagasts</t>
  </si>
  <si>
    <t>Alūksnes pilsēta</t>
  </si>
  <si>
    <t>Ambeļu pagasts</t>
  </si>
  <si>
    <t>Ances pagasts</t>
  </si>
  <si>
    <t>Andrupenes pagasts</t>
  </si>
  <si>
    <t>Annas pagasts</t>
  </si>
  <si>
    <t>Apes pilsēta</t>
  </si>
  <si>
    <t>Asares pagasts</t>
  </si>
  <si>
    <t>Aulejas pagasts</t>
  </si>
  <si>
    <t>Babītes pagasta padome</t>
  </si>
  <si>
    <t>Baltinavas pagasts</t>
  </si>
  <si>
    <t>Balvu pilsētas dome</t>
  </si>
  <si>
    <t>Balvu rajons</t>
  </si>
  <si>
    <t>Bebru pagasts</t>
  </si>
  <si>
    <t>Beļavas pagasts</t>
  </si>
  <si>
    <t>Bērzaines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</si>
  <si>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</si>
  <si>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</si>
  <si>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</si>
  <si>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</si>
  <si>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</si>
  <si>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</si>
  <si>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</si>
  <si>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</si>
  <si>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</si>
  <si>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Briģu pagasts</t>
  </si>
  <si>
    <t>Bunkas pagasts</t>
  </si>
  <si>
    <t>Cesvaines pilsēta</t>
  </si>
  <si>
    <t>Ciblas novads</t>
  </si>
  <si>
    <t>Cirmas pagasts</t>
  </si>
  <si>
    <t>Dagdas pilsēta</t>
  </si>
  <si>
    <t>Daudzeses pagasts</t>
  </si>
  <si>
    <t>Daugavpils rajons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</si>
  <si>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</si>
  <si>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</si>
  <si>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</si>
  <si>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</si>
  <si>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</si>
  <si>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</si>
  <si>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Dundagas pagasts</t>
  </si>
  <si>
    <t>Durbes novads</t>
  </si>
  <si>
    <t>Dzelzavas pagasta padome</t>
  </si>
  <si>
    <t>Elejas pagasts</t>
  </si>
  <si>
    <t>Embūtes pagasts</t>
  </si>
  <si>
    <t>Engures pagasts</t>
  </si>
  <si>
    <t>Gailīšu pagasts</t>
  </si>
  <si>
    <t>Gaiķu pagasts</t>
  </si>
  <si>
    <t>Galgauskas pagasts</t>
  </si>
  <si>
    <t>Glūdas pagasta padome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</si>
  <si>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</si>
  <si>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</si>
  <si>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</si>
  <si>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</si>
  <si>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</si>
  <si>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</si>
  <si>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Grobiņas pagasts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</si>
  <si>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</si>
  <si>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</si>
  <si>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</si>
  <si>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</si>
  <si>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</si>
  <si>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</si>
  <si>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Īslīces pagasts</t>
  </si>
  <si>
    <t>Isnaudas pagasta</t>
  </si>
  <si>
    <t>Īvandes pagasts</t>
  </si>
  <si>
    <t>Izvaltas pagasts</t>
  </si>
  <si>
    <t>Jaunalūksnes pagasts</t>
  </si>
  <si>
    <t>Jaunannas pagasts</t>
  </si>
  <si>
    <t>Jaungulbenes pagasts</t>
  </si>
  <si>
    <t>Jaunlaicenes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</si>
  <si>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</si>
  <si>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</si>
  <si>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</si>
  <si>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</si>
  <si>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</si>
  <si>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</si>
  <si>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Jumpravas pagasta padome</t>
  </si>
  <si>
    <t>Jūrkalnes pagasts</t>
  </si>
  <si>
    <t>Jūrmalas pilsēta</t>
  </si>
  <si>
    <t>Kabiles pagasts</t>
  </si>
  <si>
    <t>Kalētu pagasts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</si>
  <si>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</si>
  <si>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</si>
  <si>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</si>
  <si>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</si>
  <si>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</si>
  <si>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</si>
  <si>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</si>
  <si>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</si>
  <si>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</si>
  <si>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</si>
  <si>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</si>
  <si>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</si>
  <si>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Kurmāles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</si>
  <si>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</si>
  <si>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</si>
  <si>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</si>
  <si>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</si>
  <si>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</si>
  <si>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</si>
  <si>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</si>
  <si>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</si>
  <si>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</si>
  <si>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</si>
  <si>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Lendžu pagasts</t>
  </si>
  <si>
    <t>Lielplatones pagasts</t>
  </si>
  <si>
    <t>Lielvārdes novads</t>
  </si>
  <si>
    <t>Liepas pagasts</t>
  </si>
  <si>
    <t>Liepas pagasta padome</t>
  </si>
  <si>
    <t>Liepājas pilsēta</t>
  </si>
  <si>
    <t>Liepājas rajons</t>
  </si>
  <si>
    <t>Liepnas pagasts</t>
  </si>
  <si>
    <t>Limbažu pagasts</t>
  </si>
  <si>
    <t>Limbažu rajons</t>
  </si>
  <si>
    <t>Lizuma pagasta padome</t>
  </si>
  <si>
    <t>Līvbērzes pagasts</t>
  </si>
  <si>
    <t>Malienas pagasts</t>
  </si>
  <si>
    <t>Malnavas pagasts</t>
  </si>
  <si>
    <t>Matīšu pagasts</t>
  </si>
  <si>
    <t>Mazozolu pagasts</t>
  </si>
  <si>
    <t>Mazsalacas pagasts</t>
  </si>
  <si>
    <t>Maļinovas pagasts</t>
  </si>
  <si>
    <t>Mālupes pagasts</t>
  </si>
  <si>
    <t>Mārsnēnu pagasts</t>
  </si>
  <si>
    <t>Mārupes pagasta padome</t>
  </si>
  <si>
    <t>Medzes pagasts</t>
  </si>
  <si>
    <t>Medņevas pagasts</t>
  </si>
  <si>
    <t>Mežotnes pagasts</t>
  </si>
  <si>
    <t>Mežvidu pagasts</t>
  </si>
  <si>
    <t>Murmastienes pagasts</t>
  </si>
  <si>
    <t>Mākoņkalna pagasts</t>
  </si>
  <si>
    <t>Mālpils pagasts</t>
  </si>
  <si>
    <t>Mārcienas pagasts</t>
  </si>
  <si>
    <t>Mārcienas pagasta padome</t>
  </si>
  <si>
    <t>Nagļu pagasts</t>
  </si>
  <si>
    <t>Naukšēnu pagasts</t>
  </si>
  <si>
    <t>Nirzas pagasts</t>
  </si>
  <si>
    <t>Nīkrāces pagasts</t>
  </si>
  <si>
    <t xml:space="preserve">Ogres novads </t>
  </si>
  <si>
    <t>Otaņķu pagasts</t>
  </si>
  <si>
    <t>Ozolmuižas pagasts</t>
  </si>
  <si>
    <t>Padures pagasts</t>
  </si>
  <si>
    <t>Pampāļu pagasts</t>
  </si>
  <si>
    <t>Pededzes pagasts</t>
  </si>
  <si>
    <t>Pelēču pagasts</t>
  </si>
  <si>
    <t>Pildas pagasts</t>
  </si>
  <si>
    <t>Piltenes pilsēta</t>
  </si>
  <si>
    <t>Plāņu pagasts</t>
  </si>
  <si>
    <t>Popes pagasts</t>
  </si>
  <si>
    <t>Priekules pilsēta</t>
  </si>
  <si>
    <t>Priekuļu pagasta padome</t>
  </si>
  <si>
    <t>Pureņu pagasts</t>
  </si>
  <si>
    <t>Pušas pagasts</t>
  </si>
  <si>
    <t>Sakas novads</t>
  </si>
  <si>
    <t>Rankas pagasts</t>
  </si>
  <si>
    <t>Raunas pagasts</t>
  </si>
  <si>
    <t xml:space="preserve">Riebiņu novads </t>
  </si>
  <si>
    <t>Rīgas rajons</t>
  </si>
  <si>
    <t>Rīgas pilsēta</t>
  </si>
  <si>
    <t>Rojas pagasts</t>
  </si>
  <si>
    <t>Ropažu novads</t>
  </si>
  <si>
    <t>Ropažu novada dome</t>
  </si>
  <si>
    <t>Rubas pagasts</t>
  </si>
  <si>
    <t>Rucavas pagasts</t>
  </si>
  <si>
    <t>Rugāju pagasts</t>
  </si>
  <si>
    <t>Sakstagalas pagasts</t>
  </si>
  <si>
    <t>Saldus pagasts</t>
  </si>
  <si>
    <t>Saldus rajons</t>
  </si>
  <si>
    <t>Salienas pagasts</t>
  </si>
  <si>
    <t>Sarkaņu pagasts</t>
  </si>
  <si>
    <t>Seces pagasts</t>
  </si>
  <si>
    <t>Skaistkalnes pagasts</t>
  </si>
  <si>
    <t>Skaņkalnes pagasts</t>
  </si>
  <si>
    <t>Skrudalienes pagasts</t>
  </si>
  <si>
    <t>Skujenes pagasts</t>
  </si>
  <si>
    <t>Skultes pagasts</t>
  </si>
  <si>
    <t>Smārdes pagasts</t>
  </si>
  <si>
    <t>Snēpeles pagasts</t>
  </si>
  <si>
    <t>Stalbes pagasts</t>
  </si>
  <si>
    <t>Stelpes pagasts</t>
  </si>
  <si>
    <t>Stendes pilsēta</t>
  </si>
  <si>
    <t>Strenču pilsētas dome</t>
  </si>
  <si>
    <t>Susāju pagasts</t>
  </si>
  <si>
    <t>Sutru pagasts</t>
  </si>
  <si>
    <t>Suntažu pagasta padome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</si>
  <si>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</si>
  <si>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</si>
  <si>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</si>
  <si>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</si>
  <si>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</si>
  <si>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</si>
  <si>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</si>
  <si>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Talsu rajons padome</t>
  </si>
  <si>
    <t>Talsu pilsētas dome</t>
  </si>
  <si>
    <t>Trapenes pagasts</t>
  </si>
  <si>
    <t>Tukuma pilsēta</t>
  </si>
  <si>
    <t>Tukuma rajons</t>
  </si>
  <si>
    <t>Turlavas pagasts</t>
  </si>
  <si>
    <t>Ūdrīšu pagasts</t>
  </si>
  <si>
    <t>Umurgas pagasts</t>
  </si>
  <si>
    <t>Vaives pagasts</t>
  </si>
  <si>
    <t>Valgundes pagasts</t>
  </si>
  <si>
    <t>Valkas rajons</t>
  </si>
  <si>
    <t>Valmieras pagasts</t>
  </si>
  <si>
    <t>Vandzenes pagasts</t>
  </si>
  <si>
    <t>Varakļānu pilsēta</t>
  </si>
  <si>
    <t>Variņu pagasts</t>
  </si>
  <si>
    <t>Veclaicenes pagasts</t>
  </si>
  <si>
    <t>Vecpiebalgas pagasts</t>
  </si>
  <si>
    <t>Vecsaules pagasts</t>
  </si>
  <si>
    <t>Vestienas pagasts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</si>
  <si>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</si>
  <si>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</si>
  <si>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</si>
  <si>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</si>
  <si>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</si>
  <si>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</si>
  <si>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</si>
  <si>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</si>
  <si>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</si>
  <si>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</si>
  <si>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Virbu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</si>
  <si>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</si>
  <si>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</si>
  <si>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</si>
  <si>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</si>
  <si>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</si>
  <si>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</si>
  <si>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</si>
  <si>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</si>
  <si>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</si>
  <si>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Zilupes novads</t>
  </si>
  <si>
    <t>Ziru pagasts</t>
  </si>
  <si>
    <t>Zlēku pagasts</t>
  </si>
  <si>
    <t>Zosēnu pagasts</t>
  </si>
  <si>
    <t xml:space="preserve">    Zvigzdenes pagasts</t>
  </si>
  <si>
    <t>3.2. No pašvaldību uzņēmumiem</t>
  </si>
  <si>
    <t>Jūrmalas pilsētas Siltumtīkli</t>
  </si>
  <si>
    <t>Saldus pils.uzņēm. "Saldus siltums"</t>
  </si>
  <si>
    <t>SIA "Wesemann"</t>
  </si>
  <si>
    <t xml:space="preserve">Rīgas pilsētas SIA "Avotas nami" </t>
  </si>
  <si>
    <t xml:space="preserve">Ropažu pagasta SIA "Ciemats" </t>
  </si>
  <si>
    <t xml:space="preserve">     - EV04 Daugavpils ūdensapgāde un kanalizācija</t>
  </si>
  <si>
    <t xml:space="preserve">     - Cēsis (Dānijas bezprocentu aizdevums)</t>
  </si>
  <si>
    <t xml:space="preserve">     - Liepājas RAS SIA</t>
  </si>
  <si>
    <t xml:space="preserve">    - Liepājas ūdens SIA</t>
  </si>
  <si>
    <t xml:space="preserve">    - Maltas par. DzKSU SIA</t>
  </si>
  <si>
    <t xml:space="preserve">    - Iecavas siltums SIA</t>
  </si>
  <si>
    <t xml:space="preserve">     - Tukuma ūdens SIA</t>
  </si>
  <si>
    <t xml:space="preserve">    - Tukuma siltums SIA</t>
  </si>
  <si>
    <t xml:space="preserve">    - Bauskas siltums SIA</t>
  </si>
  <si>
    <t xml:space="preserve">    - Kuldīgas rajona slimnīca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</si>
  <si>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</si>
  <si>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</si>
  <si>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</si>
  <si>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</si>
  <si>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</si>
  <si>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 Pašvaldību un vides infrastruktūras projekts (EIB)</t>
  </si>
  <si>
    <t xml:space="preserve">         Ventspils labiekārtošanas kombināts SIA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</si>
  <si>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</si>
  <si>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</si>
  <si>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</si>
  <si>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</si>
  <si>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</si>
  <si>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banka</t>
  </si>
  <si>
    <t xml:space="preserve">       Parex banka</t>
  </si>
  <si>
    <t xml:space="preserve">     - Latvijas Nafta</t>
  </si>
  <si>
    <t xml:space="preserve">     - Unibankas sliktie kredīti</t>
  </si>
  <si>
    <t xml:space="preserve">     - Doma SIA</t>
  </si>
  <si>
    <t xml:space="preserve">     - Grindeks A/S</t>
  </si>
  <si>
    <t xml:space="preserve">     - Privatizācijas aģentūra</t>
  </si>
  <si>
    <t xml:space="preserve">     - VAS "Latvijas Hipotēku un zemes banka" saistību atmaksa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</si>
  <si>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</si>
  <si>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</si>
  <si>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</si>
  <si>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</si>
  <si>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</si>
  <si>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>11. tabula</t>
  </si>
  <si>
    <t>Pašvaldību konsolidētā budžeta izpilde  (neieskaitot ziedojumus un dāvinājumus)</t>
  </si>
  <si>
    <t>(2005.gada  janvāris - decembris)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</si>
  <si>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</si>
  <si>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</si>
  <si>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</si>
  <si>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</si>
  <si>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</si>
  <si>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</si>
  <si>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</si>
  <si>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</si>
  <si>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</si>
  <si>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</si>
  <si>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</si>
  <si>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</si>
  <si>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</si>
  <si>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</si>
  <si>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</si>
  <si>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</si>
  <si>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</si>
  <si>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</si>
  <si>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</si>
  <si>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</si>
  <si>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</si>
  <si>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</si>
  <si>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</si>
  <si>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</si>
  <si>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</si>
  <si>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</si>
  <si>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</si>
  <si>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</si>
  <si>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</si>
  <si>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</si>
  <si>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</si>
  <si>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</si>
  <si>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</si>
  <si>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</si>
  <si>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</si>
  <si>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</si>
  <si>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</si>
  <si>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</si>
  <si>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</si>
  <si>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</si>
  <si>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</si>
  <si>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</si>
  <si>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</si>
  <si>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</si>
  <si>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</si>
  <si>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</si>
  <si>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</si>
  <si>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</si>
  <si>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</si>
  <si>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</si>
  <si>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</si>
  <si>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</si>
  <si>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</si>
  <si>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</si>
  <si>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</si>
  <si>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</si>
  <si>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</si>
  <si>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</si>
  <si>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</si>
  <si>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</si>
  <si>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</si>
  <si>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</si>
  <si>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</si>
  <si>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</si>
  <si>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</si>
  <si>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</si>
  <si>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</si>
  <si>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</si>
  <si>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</si>
  <si>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</si>
  <si>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</si>
  <si>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</si>
  <si>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</si>
  <si>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</si>
  <si>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</si>
  <si>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</si>
  <si>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</si>
  <si>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</si>
  <si>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</si>
  <si>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</si>
  <si>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</si>
  <si>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</si>
  <si>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</si>
  <si>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</si>
  <si>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</si>
  <si>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</si>
  <si>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</si>
  <si>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</si>
  <si>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</si>
  <si>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</si>
  <si>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</si>
  <si>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</si>
  <si>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</si>
  <si>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</si>
  <si>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</si>
  <si>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</si>
  <si>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</si>
  <si>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</si>
  <si>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</si>
  <si>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</si>
  <si>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</si>
  <si>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</si>
  <si>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</si>
  <si>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</si>
  <si>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</si>
  <si>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</si>
  <si>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</si>
  <si>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</si>
  <si>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</si>
  <si>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</si>
  <si>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</si>
  <si>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</si>
  <si>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</si>
  <si>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</si>
  <si>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</si>
  <si>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</si>
  <si>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</si>
  <si>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</si>
  <si>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</si>
  <si>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</si>
  <si>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</si>
  <si>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</si>
  <si>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</si>
  <si>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</si>
  <si>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</si>
  <si>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</si>
  <si>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</si>
  <si>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</si>
  <si>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</si>
  <si>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</si>
  <si>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</si>
  <si>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</si>
  <si>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</si>
  <si>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</si>
  <si>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</si>
  <si>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</si>
  <si>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</si>
  <si>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</si>
  <si>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</si>
  <si>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</si>
  <si>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</si>
  <si>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</si>
  <si>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</si>
  <si>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</si>
  <si>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</si>
  <si>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</si>
  <si>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</si>
  <si>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</si>
  <si>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</si>
  <si>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</si>
  <si>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</si>
  <si>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</si>
  <si>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</si>
  <si>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</si>
  <si>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</si>
  <si>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</si>
  <si>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</si>
  <si>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</si>
  <si>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</si>
  <si>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</si>
  <si>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</si>
  <si>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</si>
  <si>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</si>
  <si>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</si>
  <si>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</si>
  <si>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</si>
  <si>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</si>
  <si>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</si>
  <si>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</si>
  <si>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</si>
  <si>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</si>
  <si>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</si>
  <si>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</si>
  <si>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</si>
  <si>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</si>
  <si>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</si>
  <si>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</si>
  <si>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</si>
  <si>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</si>
  <si>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</si>
  <si>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</si>
  <si>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</si>
  <si>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</si>
  <si>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</si>
  <si>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</si>
  <si>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</si>
  <si>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</si>
  <si>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</si>
  <si>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</si>
  <si>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</si>
  <si>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</si>
  <si>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</si>
  <si>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</si>
  <si>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</si>
  <si>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</si>
  <si>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</si>
  <si>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</si>
  <si>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</si>
  <si>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</si>
  <si>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</si>
  <si>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</si>
  <si>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</si>
  <si>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</si>
  <si>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</si>
  <si>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</si>
  <si>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</si>
  <si>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</si>
  <si>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</si>
  <si>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</si>
  <si>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</si>
  <si>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</si>
  <si>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</si>
  <si>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</si>
  <si>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</si>
  <si>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</si>
  <si>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</si>
  <si>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</si>
  <si>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</si>
  <si>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</si>
  <si>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>(2005.gada  janvāris -decembris)</t>
  </si>
  <si>
    <t xml:space="preserve"> Izdevumi kopā pēc valdības funkcijām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</si>
  <si>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</si>
  <si>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</si>
  <si>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</si>
  <si>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Iegūves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</si>
  <si>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</si>
  <si>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</si>
  <si>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</si>
  <si>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</si>
  <si>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</si>
  <si>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</si>
  <si>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</si>
  <si>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</si>
  <si>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</si>
  <si>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</si>
  <si>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</si>
  <si>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</si>
  <si>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</si>
  <si>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</si>
  <si>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</si>
  <si>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</si>
  <si>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</si>
  <si>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</si>
  <si>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</si>
  <si>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</si>
  <si>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</si>
  <si>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</si>
  <si>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</si>
  <si>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</si>
  <si>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</si>
  <si>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</si>
  <si>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</si>
  <si>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</si>
  <si>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</si>
  <si>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</si>
  <si>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</si>
  <si>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</si>
  <si>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</si>
  <si>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</si>
  <si>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</si>
  <si>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</si>
  <si>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</si>
  <si>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</si>
  <si>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</si>
  <si>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</si>
  <si>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</si>
  <si>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</si>
  <si>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</si>
  <si>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</si>
  <si>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>7.tabula</t>
  </si>
  <si>
    <t xml:space="preserve"> Valsts kases oficiālais mēneša pārskats</t>
  </si>
  <si>
    <t>Valsts speciālā budžeta ieņēmumu un izdevumu atšifrējums pa programmām un apakšprogrammām</t>
  </si>
  <si>
    <t xml:space="preserve"> (latos)</t>
  </si>
  <si>
    <t>Izpilde % pret gada plānu 
   (5/3)</t>
  </si>
  <si>
    <t>Izpilde % pret finansē-šanas plānu pārskata periodam           (5/4)</t>
  </si>
  <si>
    <t>Finansēšanas plāns mēnesim</t>
  </si>
  <si>
    <t>Ieņēmumi – kopā</t>
  </si>
  <si>
    <t xml:space="preserve">  Maksas pakalpojumi un citi pašu ieņēmumi </t>
  </si>
  <si>
    <t>Izdevumi – kopā</t>
  </si>
  <si>
    <t xml:space="preserve">  Uzturēšanas izdevumi</t>
  </si>
  <si>
    <t xml:space="preserve">   Kārtējie izdevumi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</si>
  <si>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</si>
  <si>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</si>
  <si>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</si>
  <si>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</si>
  <si>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</si>
  <si>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</si>
  <si>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</si>
  <si>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 xml:space="preserve">   Maksājumi par aizņēmumiem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</si>
  <si>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</si>
  <si>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</si>
  <si>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</si>
  <si>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</si>
  <si>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</si>
  <si>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</si>
  <si>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4000-7000</t>
  </si>
  <si>
    <t xml:space="preserve">  Izdevumi kapitālieguldījumiem</t>
  </si>
  <si>
    <t>4000, 6000</t>
  </si>
  <si>
    <t>investīcijas</t>
  </si>
  <si>
    <t>Finansēšana: aizņēmums no pamatbudžeta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</si>
  <si>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</si>
  <si>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</si>
  <si>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</si>
  <si>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 xml:space="preserve">    Kārtējie izdevumi</t>
  </si>
  <si>
    <t xml:space="preserve">       tai skaitā atalgojumi</t>
  </si>
  <si>
    <t>tai skaitā aizņēmuma atmaksa pamatbudžetā</t>
  </si>
  <si>
    <t xml:space="preserve">       investīcijas</t>
  </si>
  <si>
    <t>No valsts pensiju speciālajam budžetam nodoto kapitāla daļu pārdošanas iegūto līdzekļu palielinājums (-) vai samazinājums (+)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</si>
  <si>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</si>
  <si>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</si>
  <si>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</si>
  <si>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</si>
  <si>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</si>
  <si>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</si>
  <si>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</si>
  <si>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</si>
  <si>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</si>
  <si>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</si>
  <si>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</si>
  <si>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</si>
  <si>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</si>
  <si>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</si>
  <si>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</si>
  <si>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</si>
  <si>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</si>
  <si>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</si>
  <si>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</si>
  <si>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</si>
  <si>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</si>
  <si>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</si>
  <si>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</si>
  <si>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</si>
  <si>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</si>
  <si>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</si>
  <si>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</si>
  <si>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</si>
  <si>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 xml:space="preserve">Izdevumi – kopā </t>
  </si>
  <si>
    <t>Kārtējie izdevumi</t>
  </si>
  <si>
    <t>tai skaitā atalgojumi</t>
  </si>
  <si>
    <t>transferts</t>
  </si>
  <si>
    <t>4000- 7000</t>
  </si>
  <si>
    <t>04.01.00. Valsts pensiju speciālais budžets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</si>
  <si>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</si>
  <si>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</si>
  <si>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</si>
  <si>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</si>
  <si>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</si>
  <si>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</si>
  <si>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</si>
  <si>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</si>
  <si>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</si>
  <si>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</si>
  <si>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</si>
  <si>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</si>
  <si>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</si>
  <si>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04.02.00. Nodarbinātības speciālais budžets</t>
  </si>
  <si>
    <t xml:space="preserve">Ieņēmumi – kopā </t>
  </si>
  <si>
    <t>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</si>
  <si>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</si>
  <si>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</si>
  <si>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</si>
  <si>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</si>
  <si>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     kapitālie izdevumi</t>
  </si>
  <si>
    <t>04.03.00. Darba negadījumu speciālais budžets</t>
  </si>
  <si>
    <t>04.04.00. Invaliditātes, maternitātes un slimības speciālais  budžets</t>
  </si>
  <si>
    <t xml:space="preserve">tai skaitā dotācijas iedzīvotājiem 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</si>
  <si>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</si>
  <si>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</si>
  <si>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</si>
  <si>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</si>
  <si>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</si>
  <si>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</si>
  <si>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</si>
  <si>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</si>
  <si>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</si>
  <si>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 xml:space="preserve">Valsts kases pārvaldnieka v.i.                                     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</si>
  <si>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</si>
  <si>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 Subsīdijas un dotācijas </t>
    </r>
    <r>
      <rPr>
        <vertAlign val="superscript"/>
        <sz val="10"/>
        <rFont val="Times New Roman"/>
        <family val="1"/>
      </rPr>
      <t>1</t>
    </r>
  </si>
  <si>
    <r>
      <t xml:space="preserve">       kapitālie izdevumi</t>
    </r>
    <r>
      <rPr>
        <vertAlign val="superscript"/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</si>
  <si>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</si>
  <si>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</si>
  <si>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</si>
  <si>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</si>
  <si>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</si>
  <si>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</si>
  <si>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</si>
  <si>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</si>
  <si>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</si>
  <si>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</si>
  <si>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</si>
  <si>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</si>
  <si>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</si>
  <si>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</si>
  <si>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</si>
  <si>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</si>
  <si>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</si>
  <si>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</si>
  <si>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</si>
  <si>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</si>
  <si>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</si>
  <si>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</si>
  <si>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tai skaitā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</si>
  <si>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</si>
  <si>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</si>
  <si>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</si>
  <si>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</si>
  <si>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</si>
  <si>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</si>
  <si>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</si>
  <si>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</si>
  <si>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</si>
  <si>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</si>
  <si>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</si>
  <si>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</si>
  <si>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</si>
  <si>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</si>
  <si>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</si>
  <si>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</si>
  <si>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</si>
  <si>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</si>
  <si>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</si>
  <si>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</si>
  <si>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</si>
  <si>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</si>
  <si>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</si>
  <si>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</si>
  <si>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</si>
  <si>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Aizsardzības ministrija Ls 400; Izglītības un </t>
  </si>
  <si>
    <t xml:space="preserve">      zinātnes ministrija Ls 32 053,  Zemkopības ministrija Ls 2 100, Satiksmes ministrija Ls 700; Vides ministrija Ls 18 250, Kultūras  </t>
  </si>
  <si>
    <t xml:space="preserve">      ministrija Ls 1 510 460, Veselības ministrija - Ls 3 460; izdevumi - Kultūras ministrijai Ls 1 630 548.</t>
  </si>
  <si>
    <r>
      <t xml:space="preserve">     </t>
    </r>
    <r>
      <rPr>
        <sz val="10"/>
        <color indexed="48"/>
        <rFont val="Times New Roman"/>
        <family val="1"/>
      </rPr>
      <t>tai skaitā</t>
    </r>
    <r>
      <rPr>
        <sz val="10"/>
        <rFont val="Times New Roman"/>
        <family val="1"/>
      </rPr>
      <t xml:space="preserve"> atalgojumi</t>
    </r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</si>
  <si>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</si>
  <si>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</si>
  <si>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</si>
  <si>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</si>
  <si>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</si>
  <si>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</si>
  <si>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</si>
  <si>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</si>
  <si>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</si>
  <si>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</si>
  <si>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</si>
  <si>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</si>
  <si>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</si>
  <si>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</si>
  <si>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</si>
  <si>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</si>
  <si>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</si>
  <si>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</si>
  <si>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</si>
  <si>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</si>
  <si>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</si>
  <si>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</si>
  <si>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</si>
  <si>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</si>
  <si>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</si>
  <si>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</si>
  <si>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</si>
  <si>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</si>
  <si>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</si>
  <si>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</si>
  <si>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</si>
  <si>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</si>
  <si>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</si>
  <si>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</si>
  <si>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</si>
  <si>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</si>
  <si>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</si>
  <si>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decembris)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</si>
  <si>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</si>
  <si>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</si>
  <si>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</si>
  <si>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</si>
  <si>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</si>
  <si>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</si>
  <si>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</si>
  <si>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</si>
  <si>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</si>
  <si>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22.tabula</t>
  </si>
  <si>
    <t xml:space="preserve">Ārvalstu finanšu palīdzības un valsts budžeta investīciju projekti </t>
  </si>
  <si>
    <t>(2005.gada janvāris - decembris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</si>
  <si>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</si>
  <si>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</si>
  <si>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</si>
  <si>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</si>
  <si>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Dotācijas no vispārējiem ieņēmumiem</t>
  </si>
  <si>
    <t xml:space="preserve">         Maksas pakalpojumi un citi pašu ieņēmumi</t>
  </si>
  <si>
    <t xml:space="preserve">         Ārvalstu finanšu palīdzība**</t>
  </si>
  <si>
    <t xml:space="preserve">     Izdevumi - kopā*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</si>
  <si>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</si>
  <si>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</si>
  <si>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</si>
  <si>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</si>
  <si>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**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</si>
  <si>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</si>
  <si>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</si>
  <si>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</si>
  <si>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</si>
  <si>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izmaiņas palielinājums (-) vai samazinājums (+) </t>
  </si>
  <si>
    <t>Phare programma kopā</t>
  </si>
  <si>
    <t xml:space="preserve">         Ārvalstu finanšu palīdzība</t>
  </si>
  <si>
    <t xml:space="preserve">     Izdevumi - kopā</t>
  </si>
  <si>
    <t xml:space="preserve">         Subsīdijas un dotācijas</t>
  </si>
  <si>
    <t xml:space="preserve">            Pārējās subsīdijas un dotācijas </t>
  </si>
  <si>
    <t>Pārejas perioda palīdzība - kopā</t>
  </si>
  <si>
    <t>Dotācijas no vispārējiem ieņēmumiem</t>
  </si>
  <si>
    <t>SAPARD programma - kopā</t>
  </si>
  <si>
    <t>Pārējās subsīdijas un dotācijas**</t>
  </si>
  <si>
    <t xml:space="preserve">Investīcijas (izņemot ārvalstu finanšu palīdzības programmu projektus) - kopā </t>
  </si>
  <si>
    <t>Kohēzijas fonds - kopā</t>
  </si>
  <si>
    <t xml:space="preserve"> Kapitālie izdevumi</t>
  </si>
  <si>
    <t>Eiropas Reģionālās attīstības fonds (ERAF) - kopā</t>
  </si>
  <si>
    <t xml:space="preserve">        Dotācijas no vispārējiem ieņēmumiem</t>
  </si>
  <si>
    <t xml:space="preserve">  Subsīdijas un dotācijas</t>
  </si>
  <si>
    <t>Eiropas Sociālais fonds (ESF) - kopā</t>
  </si>
  <si>
    <t>Eiropas Lauksaimniecības virzības un garantiju fonda (ELVGF) virzības daļa - kopā</t>
  </si>
  <si>
    <t xml:space="preserve">Dotācijas iestādēm, organizācijām un komersantiem 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</si>
  <si>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</si>
  <si>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</si>
  <si>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</si>
  <si>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</si>
  <si>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</si>
  <si>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</si>
  <si>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</si>
  <si>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</si>
  <si>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>Pārējās saistības - kopā</t>
  </si>
  <si>
    <t>02 Saeima</t>
  </si>
  <si>
    <t xml:space="preserve">     Uzturēšanas izdevumi</t>
  </si>
  <si>
    <t>03 Ministru kabinets</t>
  </si>
  <si>
    <t xml:space="preserve">        Ārvalstu finanšu palīdzība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</si>
  <si>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</si>
  <si>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</si>
  <si>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</si>
  <si>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</si>
  <si>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</si>
  <si>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</si>
  <si>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</si>
  <si>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</si>
  <si>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</si>
  <si>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>16 Zemkopības ministrija</t>
  </si>
  <si>
    <t xml:space="preserve">          Subsīdijas un dotācijas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</si>
  <si>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</si>
  <si>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</si>
  <si>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</si>
  <si>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</si>
  <si>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</si>
  <si>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</si>
  <si>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</si>
  <si>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</si>
  <si>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</si>
  <si>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 xml:space="preserve">        Kārtējie izdevumi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</si>
  <si>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</si>
  <si>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</si>
  <si>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</si>
  <si>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</si>
  <si>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</si>
  <si>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</si>
  <si>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</si>
  <si>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47 Radio un televīzija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</si>
  <si>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</si>
  <si>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</si>
  <si>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</si>
  <si>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</si>
  <si>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</si>
  <si>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</si>
  <si>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Uzturēšanas izdevumi</t>
  </si>
  <si>
    <t xml:space="preserve">*- ailē "Izpilde no gada sākuma" t.sk. valūtas kursa svārstības - 158627 lati </t>
  </si>
  <si>
    <t>**- ailē "Izpilde no gada sākuma" ārvalstu finanšu palīdzības ieņēmumu un izdevumu pārējas subsīdijas un dotācijas konsolidētas par  2421483 latiem</t>
  </si>
  <si>
    <t>23.tabula</t>
  </si>
  <si>
    <t xml:space="preserve">Programma “Valsts aizsardzība, drošība un integrācija NATO” 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</si>
  <si>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</si>
  <si>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</si>
  <si>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</si>
  <si>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</si>
  <si>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</si>
  <si>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 xml:space="preserve">Rīcības plāna dalībai NATO izpilde </t>
  </si>
  <si>
    <t>NATO pārstāvniecības uzturēšanas izdevumi</t>
  </si>
  <si>
    <t>Izglītības un zinātnes ministrija</t>
  </si>
  <si>
    <t>Tulkošanas un terminoloģijas centrs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</si>
  <si>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</si>
  <si>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</si>
  <si>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</si>
  <si>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</si>
  <si>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</si>
  <si>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</si>
  <si>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</si>
  <si>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</si>
  <si>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</si>
  <si>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</si>
  <si>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</si>
  <si>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</si>
  <si>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</si>
  <si>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</si>
  <si>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</si>
  <si>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</si>
  <si>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</si>
  <si>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</si>
  <si>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decembris)</t>
  </si>
  <si>
    <t>Kontu atlikumi pārskata gada sākumā*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</si>
  <si>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</si>
  <si>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</si>
  <si>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</si>
  <si>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</si>
  <si>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</si>
  <si>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</si>
  <si>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</si>
  <si>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''SEB Unibanka''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</si>
  <si>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</si>
  <si>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</si>
  <si>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</si>
  <si>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</si>
  <si>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</si>
  <si>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</si>
  <si>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</si>
  <si>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</si>
  <si>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</si>
  <si>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</si>
  <si>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</si>
  <si>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</si>
  <si>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</si>
  <si>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</si>
  <si>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</si>
  <si>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</si>
  <si>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</si>
  <si>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*Ailē "Kontu atlikumi pārskata gada sākumā" dati precizēti atbilstoši 2004.gada pārskatam par valsts budžeta izpildi un par pašvaldību budžetiem</t>
  </si>
  <si>
    <t>Valsts kases pārvaldnieks</t>
  </si>
  <si>
    <t>A.Veiss</t>
  </si>
  <si>
    <t>2005.gada 20.janvāris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</si>
  <si>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</si>
  <si>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</si>
  <si>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</si>
  <si>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</si>
  <si>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</si>
  <si>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</si>
  <si>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</si>
  <si>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 xml:space="preserve">        -studējošo un studiju kreditēšana </t>
  </si>
  <si>
    <t>2. Speciālajam budžetam</t>
  </si>
  <si>
    <t xml:space="preserve">       -darba negadījumu speciālais budžets</t>
  </si>
  <si>
    <t>3. Pašvaldībām</t>
  </si>
  <si>
    <t>3.1. Pašvaldību budžetiem</t>
  </si>
  <si>
    <t xml:space="preserve">      - Pašvaldību finanšu stabilizācija</t>
  </si>
  <si>
    <t>Ēdoles pagasts</t>
  </si>
  <si>
    <t>Kalncempju pagasts</t>
  </si>
  <si>
    <t>Ķepovas pagasts</t>
  </si>
  <si>
    <t>Kārķu pagasts</t>
  </si>
  <si>
    <t>Rendas pagasts</t>
  </si>
  <si>
    <t xml:space="preserve">Sedas pilsēta </t>
  </si>
  <si>
    <t>Slampes pagasts</t>
  </si>
  <si>
    <t>Stradu pagasts</t>
  </si>
  <si>
    <t>Ugāles pagasts</t>
  </si>
  <si>
    <t>Valdemārpils pilsēta</t>
  </si>
  <si>
    <t>Verēmu pagasts</t>
  </si>
  <si>
    <t xml:space="preserve">         - Pārējie aizdevumi pašvaldībām</t>
  </si>
  <si>
    <t>Aglonas pagasts</t>
  </si>
  <si>
    <t>Ainažu pagasts</t>
  </si>
  <si>
    <t>Aiviekstes pagasts</t>
  </si>
  <si>
    <t>Aizkraukles novads</t>
  </si>
  <si>
    <t>Aizkraukles rajona padome</t>
  </si>
  <si>
    <t>Aizputes pilsēta</t>
  </si>
  <si>
    <t>Aknīstes pilsēta</t>
  </si>
  <si>
    <t>Allažu pagasts</t>
  </si>
  <si>
    <t>Alojas pilsēta</t>
  </si>
  <si>
    <t>Alsungas pagasts</t>
  </si>
  <si>
    <t>Amatas novads</t>
  </si>
  <si>
    <t>Annenieku pagasts</t>
  </si>
  <si>
    <t>Aronas pagasts</t>
  </si>
  <si>
    <t>Auces pilsēta</t>
  </si>
  <si>
    <t>Baldones pilsēta</t>
  </si>
  <si>
    <t>Balvu pilsēta</t>
  </si>
  <si>
    <t>Balvu pagasts</t>
  </si>
  <si>
    <t>Balgales pagasts</t>
  </si>
  <si>
    <t>Bauskas pilsēta</t>
  </si>
  <si>
    <t>Bebru pagasta padome</t>
  </si>
  <si>
    <t>Briežuciema pagasts</t>
  </si>
  <si>
    <t>Brunavas pagasts</t>
  </si>
  <si>
    <t>Brīvzemnieku pagasts</t>
  </si>
  <si>
    <t>Bērzpils pagasts</t>
  </si>
  <si>
    <t>Bērzgales pagasts</t>
  </si>
  <si>
    <t>Bēnes pagasts</t>
  </si>
  <si>
    <t>Bārbeles pagasts</t>
  </si>
  <si>
    <t>Bārtas pagasts</t>
  </si>
  <si>
    <t>Carnikavas pagasts</t>
  </si>
  <si>
    <t>Codes pagasts</t>
  </si>
  <si>
    <t>Cēsu pilsēta</t>
  </si>
  <si>
    <t>Cīravas pagasts</t>
  </si>
  <si>
    <t>Cēsu pilsētas dome</t>
  </si>
  <si>
    <t>Dagdas pagasts</t>
  </si>
  <si>
    <t>Daugavpils pilsēta</t>
  </si>
  <si>
    <t>Daukstu pagasts</t>
  </si>
  <si>
    <t>Dricānu pagasts</t>
  </si>
  <si>
    <t>Daugmales pagasts</t>
  </si>
  <si>
    <t>Dunalkas pagasts</t>
  </si>
  <si>
    <t>Dunavas pagasts</t>
  </si>
  <si>
    <t>Dunikas pagasts</t>
  </si>
  <si>
    <t>Dvietes pagasts</t>
  </si>
  <si>
    <t>Dzelzavas pagasts</t>
  </si>
  <si>
    <t>Eglaines pagasts</t>
  </si>
  <si>
    <t xml:space="preserve">Elejas pagasta padome </t>
  </si>
  <si>
    <t>Elkšņu pagasts</t>
  </si>
  <si>
    <t>Ērgļu pagasts</t>
  </si>
  <si>
    <t>Ēveles pagasts</t>
  </si>
  <si>
    <t>Ezernieku pagasts</t>
  </si>
  <si>
    <t>Garkalnes pagasts</t>
  </si>
  <si>
    <t>Gaujienas pagasts</t>
  </si>
  <si>
    <t>Grobiņas pilsēta</t>
  </si>
  <si>
    <t>Grundzāles pagasts</t>
  </si>
  <si>
    <t>Īles pagasts</t>
  </si>
  <si>
    <t>Ilzeskalna pagasts</t>
  </si>
  <si>
    <t>Ilūkstes novads</t>
  </si>
  <si>
    <t>Ipiķu pagasts</t>
  </si>
  <si>
    <t>Irlavas pagasts</t>
  </si>
  <si>
    <t>Istras pagasts</t>
  </si>
  <si>
    <t>Īves pagasts</t>
  </si>
  <si>
    <t>Engures pagasta padome</t>
  </si>
  <si>
    <t>Jaunauces pagasts</t>
  </si>
  <si>
    <t>Jaunbērzes pagasts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</si>
  <si>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</si>
  <si>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</si>
  <si>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</si>
  <si>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</si>
  <si>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</si>
  <si>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</si>
  <si>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</si>
  <si>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Kaives pagasts</t>
  </si>
  <si>
    <t>Kalsnavas pagasts</t>
  </si>
  <si>
    <t>Kalvenes pagasts</t>
  </si>
  <si>
    <t>Kandavas novads</t>
  </si>
  <si>
    <t>Ķeipenes pagasts</t>
  </si>
  <si>
    <t>Kocēnu pagasts</t>
  </si>
  <si>
    <t>Krāslavas novads</t>
  </si>
  <si>
    <t>Kuldīgas pilsēta</t>
  </si>
  <si>
    <t>Laucienes pagasts</t>
  </si>
  <si>
    <t>Lazdukalna pagasts</t>
  </si>
  <si>
    <t>Lejasciema pagasts</t>
  </si>
  <si>
    <t>Lestenes pagasts</t>
  </si>
  <si>
    <t>Liepupes pagasts</t>
  </si>
  <si>
    <t>Liepājas pilsētas dome</t>
  </si>
  <si>
    <t xml:space="preserve">Liepājas rajona padome </t>
  </si>
  <si>
    <t>Liezēres pagasts</t>
  </si>
  <si>
    <t>Limbažu pilsēta</t>
  </si>
  <si>
    <t>Lubānas pilsēta</t>
  </si>
  <si>
    <t>Ludzas pilsēta</t>
  </si>
  <si>
    <t>Ludzas rajons</t>
  </si>
  <si>
    <t xml:space="preserve">                    pārējie kārtējie izdevumi</t>
  </si>
  <si>
    <t>pakalpojumu apmaksa un materiālu, energoresursu, ūdens un inventāra vērtībā līdz Ls 50 par vienu vienību iegāde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</si>
  <si>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</si>
  <si>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</si>
  <si>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</si>
  <si>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</si>
  <si>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</si>
  <si>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</si>
  <si>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</si>
  <si>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</si>
  <si>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</si>
  <si>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Naudas līdzekļu atlikumu izmaiņas palielinājums (-) vai samazinājums (+)</t>
  </si>
  <si>
    <t xml:space="preserve">   izdevumi - par Ls 1 630 548.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</si>
  <si>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1 567 423; </t>
    </r>
  </si>
  <si>
    <t>10.tabula</t>
  </si>
  <si>
    <t xml:space="preserve">Valsts budžeta ziedojumu un dāvinājumu izdevumi (ieskaitot tīros aizdevumus) atbilstoši funkcionālajām kategorijām </t>
  </si>
  <si>
    <t>Vides aizsardzība, radiācijas drošība un bīstamo atkritumu apsaimniekošana, dzīvokļu saimniecība un komunālie pakalpojumi</t>
  </si>
  <si>
    <t>Brīvais laiks, sports, kultūra un reliģija *</t>
  </si>
  <si>
    <t xml:space="preserve">* Aile "Izpilde no gada sākuma" konsolidēta par Kultūrkapitāla fonda līdzekļiem: Brīvais laiks, sports, kultūra un </t>
  </si>
  <si>
    <t xml:space="preserve">  reliģija - Ls 1 630 548.</t>
  </si>
  <si>
    <t>Valsts kases oficiālais mēneša pārskats</t>
  </si>
  <si>
    <t>Konsolidētā kopbudžeta izpilde</t>
  </si>
  <si>
    <t>(ieskaitot ziedojumus un dāvinājumus)</t>
  </si>
  <si>
    <t>(2005.gada janvāris-decembris)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</si>
  <si>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</si>
  <si>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</si>
  <si>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</si>
  <si>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</si>
  <si>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</si>
  <si>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</si>
  <si>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</si>
  <si>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</si>
  <si>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</si>
  <si>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</si>
  <si>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</si>
  <si>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</si>
  <si>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</si>
  <si>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</si>
  <si>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</si>
  <si>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</si>
  <si>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</si>
  <si>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</si>
  <si>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</si>
  <si>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</si>
  <si>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</si>
  <si>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</si>
  <si>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</si>
  <si>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</si>
  <si>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</si>
  <si>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</si>
  <si>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</si>
  <si>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</si>
  <si>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</si>
  <si>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</si>
  <si>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</si>
  <si>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</si>
  <si>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</si>
  <si>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</si>
  <si>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</si>
  <si>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</si>
  <si>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</si>
  <si>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</si>
  <si>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</si>
  <si>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</si>
  <si>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</si>
  <si>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</si>
  <si>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</si>
  <si>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</si>
  <si>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</si>
  <si>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pārvaldnieka v.i.</t>
  </si>
  <si>
    <t>G.Medne</t>
  </si>
  <si>
    <t>Valsts kase/Pārskatu departaments</t>
  </si>
  <si>
    <t>2006.gada 20.janvāris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</si>
  <si>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</si>
  <si>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</si>
  <si>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</si>
  <si>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janvāris-decembris)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</si>
  <si>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</si>
  <si>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</si>
  <si>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</si>
  <si>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</si>
  <si>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</si>
  <si>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</si>
  <si>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</si>
  <si>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</si>
  <si>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</si>
  <si>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</si>
  <si>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</si>
  <si>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</si>
  <si>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</si>
  <si>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</si>
  <si>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</si>
  <si>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</si>
  <si>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</si>
  <si>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</si>
  <si>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</si>
  <si>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</si>
  <si>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</si>
  <si>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</si>
  <si>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</si>
  <si>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</si>
  <si>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</si>
  <si>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</si>
  <si>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</si>
  <si>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</si>
  <si>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</si>
  <si>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</si>
  <si>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</si>
  <si>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</si>
  <si>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</si>
  <si>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</si>
  <si>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</si>
  <si>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</si>
  <si>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</si>
  <si>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</si>
  <si>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</si>
  <si>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</si>
  <si>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</si>
  <si>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</si>
  <si>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</si>
  <si>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</si>
  <si>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</si>
  <si>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</si>
  <si>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</si>
  <si>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</si>
  <si>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</si>
  <si>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</si>
  <si>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</si>
  <si>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</si>
  <si>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</si>
  <si>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</si>
  <si>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</si>
  <si>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</si>
  <si>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</si>
  <si>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</si>
  <si>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</si>
  <si>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</si>
  <si>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</si>
  <si>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</si>
  <si>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</si>
  <si>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</si>
  <si>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</si>
  <si>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</si>
  <si>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</si>
  <si>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</si>
  <si>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</si>
  <si>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</si>
  <si>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</si>
  <si>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</si>
  <si>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</si>
  <si>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</si>
  <si>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</si>
  <si>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</si>
  <si>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</si>
  <si>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</si>
  <si>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</si>
  <si>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</si>
  <si>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</si>
  <si>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</si>
  <si>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</si>
  <si>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</si>
  <si>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</si>
  <si>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</si>
  <si>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</si>
  <si>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</si>
  <si>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</si>
  <si>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</si>
  <si>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</si>
  <si>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</si>
  <si>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</si>
  <si>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</si>
  <si>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</si>
  <si>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          aizņēmums no pamatbudžeta </t>
  </si>
  <si>
    <t xml:space="preserve">Valsts kases pārvaldnieka v.i.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</si>
  <si>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</si>
  <si>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</si>
  <si>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</si>
  <si>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</si>
  <si>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</si>
  <si>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</si>
  <si>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</si>
  <si>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</si>
  <si>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</si>
  <si>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</si>
  <si>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</si>
  <si>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</si>
  <si>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</si>
  <si>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</si>
  <si>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</si>
  <si>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</si>
  <si>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</si>
  <si>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</si>
  <si>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</si>
  <si>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</si>
  <si>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</si>
  <si>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</si>
  <si>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</si>
  <si>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</si>
  <si>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</si>
  <si>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</si>
  <si>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</si>
  <si>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</si>
  <si>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</si>
  <si>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</si>
  <si>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</si>
  <si>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</si>
  <si>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</si>
  <si>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</si>
  <si>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</si>
  <si>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</si>
  <si>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</si>
  <si>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</si>
  <si>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</si>
  <si>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</si>
  <si>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</si>
  <si>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</si>
  <si>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</si>
  <si>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</si>
  <si>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</si>
  <si>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</si>
  <si>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</si>
  <si>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</si>
  <si>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</si>
  <si>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</si>
  <si>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</si>
  <si>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</si>
  <si>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</si>
  <si>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</si>
  <si>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</si>
  <si>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</si>
  <si>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</si>
  <si>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</si>
  <si>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</si>
  <si>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</si>
  <si>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</si>
  <si>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</si>
  <si>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</si>
  <si>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</si>
  <si>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</si>
  <si>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</si>
  <si>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</si>
  <si>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</si>
  <si>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</si>
  <si>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</si>
  <si>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</si>
  <si>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</si>
  <si>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</si>
  <si>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</si>
  <si>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</si>
  <si>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</si>
  <si>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</si>
  <si>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</si>
  <si>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</si>
  <si>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</si>
  <si>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</si>
  <si>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</si>
  <si>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</si>
  <si>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</si>
  <si>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</si>
  <si>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</si>
  <si>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</si>
  <si>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</si>
  <si>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</si>
  <si>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pārvaldnieka v.i.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</si>
  <si>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</si>
  <si>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</si>
  <si>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</si>
  <si>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</si>
  <si>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</si>
  <si>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decembris)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</si>
  <si>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</si>
  <si>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</si>
  <si>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</si>
  <si>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</si>
  <si>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</si>
  <si>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</si>
  <si>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</si>
  <si>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</si>
  <si>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</si>
  <si>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 xml:space="preserve">Nodeva par preču un pakalpojumu loteriju organizēšanu 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</si>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</sst>
</file>

<file path=xl/styles.xml><?xml version="1.0" encoding="utf-8"?>
<styleSheet xmlns="http://schemas.openxmlformats.org/spreadsheetml/2006/main">
  <numFmts count="1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#\ ##0"/>
    <numFmt numFmtId="167" formatCode="0.0"/>
    <numFmt numFmtId="168" formatCode="#,##0.0"/>
    <numFmt numFmtId="169" formatCode="00.000"/>
    <numFmt numFmtId="170" formatCode="00000"/>
    <numFmt numFmtId="171" formatCode="0&quot;.&quot;0"/>
    <numFmt numFmtId="172" formatCode="0.000"/>
    <numFmt numFmtId="173" formatCode="###,###,###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1"/>
      <name val="Arial"/>
      <family val="2"/>
    </font>
    <font>
      <sz val="10"/>
      <color indexed="48"/>
      <name val="Times New Roman"/>
      <family val="1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18" fillId="2" borderId="1" applyNumberFormat="0" applyProtection="0">
      <alignment horizontal="right" vertical="center"/>
    </xf>
    <xf numFmtId="4" fontId="18" fillId="3" borderId="1" applyNumberFormat="0" applyProtection="0">
      <alignment horizontal="left" vertical="center" indent="1"/>
    </xf>
  </cellStyleXfs>
  <cellXfs count="107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7" fontId="7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7" fontId="3" fillId="0" borderId="2" xfId="25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7" fontId="3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7" fontId="7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7" fontId="9" fillId="0" borderId="2" xfId="25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7" fontId="9" fillId="0" borderId="2" xfId="25" applyNumberFormat="1" applyFont="1" applyFill="1" applyBorder="1" applyAlignment="1">
      <alignment/>
    </xf>
    <xf numFmtId="167" fontId="9" fillId="0" borderId="2" xfId="25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1" fillId="0" borderId="3" xfId="0" applyFont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8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8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justify" wrapText="1"/>
    </xf>
    <xf numFmtId="3" fontId="15" fillId="4" borderId="2" xfId="21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8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68" fontId="7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wrapText="1" indent="2"/>
    </xf>
    <xf numFmtId="3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68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/>
    </xf>
    <xf numFmtId="168" fontId="3" fillId="0" borderId="3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wrapText="1"/>
    </xf>
    <xf numFmtId="168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8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right"/>
    </xf>
    <xf numFmtId="168" fontId="7" fillId="0" borderId="2" xfId="25" applyNumberFormat="1" applyFont="1" applyFill="1" applyBorder="1" applyAlignment="1">
      <alignment horizontal="right"/>
    </xf>
    <xf numFmtId="3" fontId="7" fillId="0" borderId="2" xfId="25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8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167" fontId="3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3" fontId="3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3" fontId="3" fillId="0" borderId="0" xfId="23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4" borderId="5" xfId="0" applyFont="1" applyFill="1" applyBorder="1" applyAlignment="1">
      <alignment horizontal="left" wrapText="1"/>
    </xf>
    <xf numFmtId="168" fontId="7" fillId="0" borderId="2" xfId="25" applyNumberFormat="1" applyFont="1" applyBorder="1" applyAlignment="1">
      <alignment horizontal="right"/>
    </xf>
    <xf numFmtId="3" fontId="7" fillId="0" borderId="2" xfId="25" applyNumberFormat="1" applyFont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5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8" fontId="9" fillId="0" borderId="2" xfId="0" applyNumberFormat="1" applyFont="1" applyBorder="1" applyAlignment="1">
      <alignment horizontal="right"/>
    </xf>
    <xf numFmtId="0" fontId="9" fillId="4" borderId="5" xfId="0" applyFont="1" applyFill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5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wrapText="1"/>
    </xf>
    <xf numFmtId="168" fontId="3" fillId="0" borderId="2" xfId="0" applyNumberFormat="1" applyFont="1" applyBorder="1" applyAlignment="1">
      <alignment horizontal="right"/>
    </xf>
    <xf numFmtId="168" fontId="3" fillId="0" borderId="2" xfId="2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7" fontId="7" fillId="0" borderId="2" xfId="25" applyNumberFormat="1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2" xfId="2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167" fontId="9" fillId="0" borderId="2" xfId="25" applyNumberFormat="1" applyFont="1" applyBorder="1" applyAlignment="1">
      <alignment horizontal="right"/>
    </xf>
    <xf numFmtId="166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wrapText="1" indent="1"/>
    </xf>
    <xf numFmtId="0" fontId="23" fillId="0" borderId="0" xfId="0" applyFont="1" applyFill="1" applyAlignment="1">
      <alignment/>
    </xf>
    <xf numFmtId="0" fontId="9" fillId="0" borderId="2" xfId="0" applyFont="1" applyFill="1" applyBorder="1" applyAlignment="1">
      <alignment vertical="top"/>
    </xf>
    <xf numFmtId="0" fontId="9" fillId="0" borderId="5" xfId="0" applyFont="1" applyFill="1" applyBorder="1" applyAlignment="1">
      <alignment horizontal="left" wrapText="1" indent="2"/>
    </xf>
    <xf numFmtId="0" fontId="24" fillId="0" borderId="0" xfId="0" applyFont="1" applyFill="1" applyAlignment="1">
      <alignment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 indent="2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5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horizontal="left" wrapText="1" indent="2"/>
    </xf>
    <xf numFmtId="3" fontId="11" fillId="5" borderId="2" xfId="0" applyNumberFormat="1" applyFont="1" applyFill="1" applyBorder="1" applyAlignment="1">
      <alignment horizontal="right"/>
    </xf>
    <xf numFmtId="167" fontId="11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0" fontId="26" fillId="5" borderId="0" xfId="0" applyFont="1" applyFill="1" applyAlignment="1">
      <alignment/>
    </xf>
    <xf numFmtId="0" fontId="7" fillId="0" borderId="2" xfId="0" applyFont="1" applyFill="1" applyBorder="1" applyAlignment="1">
      <alignment vertical="top"/>
    </xf>
    <xf numFmtId="3" fontId="20" fillId="0" borderId="2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11" fillId="5" borderId="2" xfId="0" applyFont="1" applyFill="1" applyBorder="1" applyAlignment="1">
      <alignment vertical="top"/>
    </xf>
    <xf numFmtId="0" fontId="11" fillId="5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 indent="1"/>
    </xf>
    <xf numFmtId="0" fontId="12" fillId="5" borderId="2" xfId="0" applyFont="1" applyFill="1" applyBorder="1" applyAlignment="1">
      <alignment vertical="top"/>
    </xf>
    <xf numFmtId="0" fontId="12" fillId="5" borderId="2" xfId="0" applyFont="1" applyFill="1" applyBorder="1" applyAlignment="1">
      <alignment wrapText="1"/>
    </xf>
    <xf numFmtId="3" fontId="12" fillId="5" borderId="2" xfId="0" applyNumberFormat="1" applyFont="1" applyFill="1" applyBorder="1" applyAlignment="1">
      <alignment horizontal="right"/>
    </xf>
    <xf numFmtId="167" fontId="12" fillId="5" borderId="2" xfId="0" applyNumberFormat="1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9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7" fontId="3" fillId="0" borderId="3" xfId="0" applyNumberFormat="1" applyFont="1" applyFill="1" applyBorder="1" applyAlignment="1">
      <alignment horizontal="right"/>
    </xf>
    <xf numFmtId="0" fontId="3" fillId="5" borderId="0" xfId="0" applyFont="1" applyFill="1" applyAlignment="1">
      <alignment vertical="top"/>
    </xf>
    <xf numFmtId="0" fontId="3" fillId="5" borderId="0" xfId="0" applyFont="1" applyFill="1" applyAlignment="1">
      <alignment wrapText="1"/>
    </xf>
    <xf numFmtId="3" fontId="3" fillId="5" borderId="0" xfId="0" applyNumberFormat="1" applyFont="1" applyFill="1" applyBorder="1" applyAlignment="1">
      <alignment horizontal="right"/>
    </xf>
    <xf numFmtId="168" fontId="3" fillId="5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3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12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2" fontId="29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centerContinuous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2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justify"/>
    </xf>
    <xf numFmtId="3" fontId="12" fillId="0" borderId="0" xfId="0" applyNumberFormat="1" applyFont="1" applyAlignment="1">
      <alignment horizontal="justify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3" fontId="3" fillId="5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8" fontId="3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4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70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68" fontId="3" fillId="0" borderId="6" xfId="25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0" fillId="0" borderId="0" xfId="0" applyAlignment="1">
      <alignment wrapText="1"/>
    </xf>
    <xf numFmtId="166" fontId="11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Fill="1" applyAlignment="1">
      <alignment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14" fillId="0" borderId="0" xfId="0" applyFont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34" fillId="0" borderId="0" xfId="0" applyFont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35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166" fontId="7" fillId="0" borderId="2" xfId="0" applyNumberFormat="1" applyFont="1" applyBorder="1" applyAlignment="1">
      <alignment wrapText="1"/>
    </xf>
    <xf numFmtId="0" fontId="33" fillId="0" borderId="0" xfId="0" applyFont="1" applyBorder="1" applyAlignment="1">
      <alignment/>
    </xf>
    <xf numFmtId="0" fontId="32" fillId="0" borderId="3" xfId="0" applyFont="1" applyBorder="1" applyAlignment="1">
      <alignment/>
    </xf>
    <xf numFmtId="166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71" fontId="11" fillId="0" borderId="3" xfId="0" applyNumberFormat="1" applyFont="1" applyBorder="1" applyAlignment="1">
      <alignment/>
    </xf>
    <xf numFmtId="0" fontId="12" fillId="0" borderId="0" xfId="0" applyFont="1" applyAlignment="1">
      <alignment wrapText="1"/>
    </xf>
    <xf numFmtId="16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 horizontal="center"/>
    </xf>
    <xf numFmtId="0" fontId="3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 vertical="top" indent="15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7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3" fontId="3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right" vertical="center"/>
    </xf>
    <xf numFmtId="0" fontId="19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19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3" fontId="9" fillId="0" borderId="2" xfId="0" applyNumberFormat="1" applyFont="1" applyFill="1" applyBorder="1" applyAlignment="1">
      <alignment horizontal="right" vertical="center"/>
    </xf>
    <xf numFmtId="0" fontId="19" fillId="0" borderId="2" xfId="0" applyNumberFormat="1" applyFont="1" applyFill="1" applyBorder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left" vertical="center" wrapText="1" indent="2"/>
    </xf>
    <xf numFmtId="0" fontId="19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2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2" fontId="9" fillId="0" borderId="2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wrapText="1" indent="3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2" fontId="9" fillId="0" borderId="2" xfId="0" applyNumberFormat="1" applyFont="1" applyBorder="1" applyAlignment="1">
      <alignment horizontal="right" wrapText="1"/>
    </xf>
    <xf numFmtId="1" fontId="9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9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" fontId="3" fillId="0" borderId="7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8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49" fontId="7" fillId="0" borderId="2" xfId="0" applyNumberFormat="1" applyFont="1" applyBorder="1" applyAlignment="1">
      <alignment horizontal="right" vertical="center" wrapText="1"/>
    </xf>
    <xf numFmtId="17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2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3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49" fontId="5" fillId="0" borderId="0" xfId="0" applyNumberFormat="1" applyFont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right" vertical="top" wrapText="1"/>
    </xf>
    <xf numFmtId="168" fontId="7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8" fontId="7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0" xfId="0" applyNumberFormat="1" applyFont="1" applyAlignment="1">
      <alignment horizontal="left" vertical="center" wrapText="1"/>
    </xf>
    <xf numFmtId="3" fontId="3" fillId="0" borderId="7" xfId="0" applyNumberFormat="1" applyFont="1" applyBorder="1" applyAlignment="1">
      <alignment horizontal="right"/>
    </xf>
    <xf numFmtId="0" fontId="3" fillId="0" borderId="8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7" fontId="29" fillId="0" borderId="0" xfId="0" applyNumberFormat="1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3" fontId="40" fillId="0" borderId="9" xfId="0" applyNumberFormat="1" applyFont="1" applyFill="1" applyBorder="1" applyAlignment="1">
      <alignment horizontal="right"/>
    </xf>
    <xf numFmtId="167" fontId="40" fillId="0" borderId="9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42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wrapText="1" indent="2"/>
    </xf>
    <xf numFmtId="0" fontId="7" fillId="0" borderId="2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6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0" fontId="3" fillId="0" borderId="2" xfId="0" applyFont="1" applyFill="1" applyBorder="1" applyAlignment="1">
      <alignment horizontal="left" wrapText="1" indent="3"/>
    </xf>
    <xf numFmtId="3" fontId="7" fillId="0" borderId="2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/>
    </xf>
    <xf numFmtId="0" fontId="39" fillId="0" borderId="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6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6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6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167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7" fontId="3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/>
    </xf>
    <xf numFmtId="0" fontId="43" fillId="0" borderId="0" xfId="0" applyFont="1" applyFill="1" applyAlignment="1">
      <alignment horizontal="left" indent="15"/>
    </xf>
    <xf numFmtId="0" fontId="44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3" fillId="0" borderId="0" xfId="23" applyFont="1" applyFill="1" applyBorder="1" applyAlignment="1">
      <alignment horizontal="right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3" fontId="7" fillId="0" borderId="11" xfId="23" applyNumberFormat="1" applyFont="1" applyFill="1" applyBorder="1" applyAlignment="1">
      <alignment horizontal="left"/>
      <protection/>
    </xf>
    <xf numFmtId="3" fontId="7" fillId="0" borderId="11" xfId="23" applyNumberFormat="1" applyFont="1" applyFill="1" applyBorder="1">
      <alignment/>
      <protection/>
    </xf>
    <xf numFmtId="3" fontId="20" fillId="0" borderId="11" xfId="23" applyNumberFormat="1" applyFont="1" applyFill="1" applyBorder="1">
      <alignment/>
      <protection/>
    </xf>
    <xf numFmtId="3" fontId="7" fillId="0" borderId="10" xfId="23" applyNumberFormat="1" applyFont="1" applyFill="1" applyBorder="1" applyAlignment="1">
      <alignment wrapText="1"/>
      <protection/>
    </xf>
    <xf numFmtId="3" fontId="3" fillId="0" borderId="10" xfId="23" applyNumberFormat="1" applyFont="1" applyFill="1" applyBorder="1">
      <alignment/>
      <protection/>
    </xf>
    <xf numFmtId="3" fontId="3" fillId="0" borderId="12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/>
      <protection/>
    </xf>
    <xf numFmtId="3" fontId="3" fillId="0" borderId="8" xfId="23" applyNumberFormat="1" applyFont="1" applyFill="1" applyBorder="1" applyAlignment="1">
      <alignment/>
      <protection/>
    </xf>
    <xf numFmtId="3" fontId="3" fillId="0" borderId="7" xfId="23" applyNumberFormat="1" applyFont="1" applyFill="1" applyBorder="1">
      <alignment/>
      <protection/>
    </xf>
    <xf numFmtId="3" fontId="7" fillId="0" borderId="11" xfId="23" applyNumberFormat="1" applyFont="1" applyFill="1" applyBorder="1" applyAlignment="1">
      <alignment/>
      <protection/>
    </xf>
    <xf numFmtId="3" fontId="3" fillId="0" borderId="11" xfId="23" applyNumberFormat="1" applyFont="1" applyFill="1" applyBorder="1">
      <alignment/>
      <protection/>
    </xf>
    <xf numFmtId="3" fontId="3" fillId="0" borderId="11" xfId="23" applyNumberFormat="1" applyFont="1" applyFill="1" applyBorder="1" applyAlignment="1">
      <alignment/>
      <protection/>
    </xf>
    <xf numFmtId="3" fontId="3" fillId="0" borderId="11" xfId="23" applyNumberFormat="1" applyFont="1" applyFill="1" applyBorder="1" applyAlignment="1">
      <alignment horizontal="right"/>
      <protection/>
    </xf>
    <xf numFmtId="3" fontId="3" fillId="0" borderId="13" xfId="23" applyNumberFormat="1" applyFont="1" applyFill="1" applyBorder="1" applyAlignment="1">
      <alignment/>
      <protection/>
    </xf>
    <xf numFmtId="3" fontId="3" fillId="0" borderId="4" xfId="23" applyNumberFormat="1" applyFont="1" applyFill="1" applyBorder="1">
      <alignment/>
      <protection/>
    </xf>
    <xf numFmtId="3" fontId="7" fillId="0" borderId="11" xfId="23" applyNumberFormat="1" applyFont="1" applyFill="1" applyBorder="1" applyAlignment="1">
      <alignment horizontal="justify" wrapText="1"/>
      <protection/>
    </xf>
    <xf numFmtId="3" fontId="3" fillId="0" borderId="12" xfId="23" applyNumberFormat="1" applyFont="1" applyFill="1" applyBorder="1" applyAlignment="1">
      <alignment/>
      <protection/>
    </xf>
    <xf numFmtId="3" fontId="9" fillId="0" borderId="14" xfId="23" applyNumberFormat="1" applyFont="1" applyFill="1" applyBorder="1" applyAlignment="1">
      <alignment/>
      <protection/>
    </xf>
    <xf numFmtId="3" fontId="9" fillId="0" borderId="12" xfId="23" applyNumberFormat="1" applyFont="1" applyFill="1" applyBorder="1" applyAlignment="1">
      <alignment/>
      <protection/>
    </xf>
    <xf numFmtId="3" fontId="9" fillId="0" borderId="10" xfId="23" applyNumberFormat="1" applyFont="1" applyFill="1" applyBorder="1" applyAlignment="1">
      <alignment horizontal="center"/>
      <protection/>
    </xf>
    <xf numFmtId="3" fontId="3" fillId="0" borderId="10" xfId="23" applyNumberFormat="1" applyFont="1" applyFill="1" applyBorder="1" applyAlignment="1">
      <alignment horizontal="center"/>
      <protection/>
    </xf>
    <xf numFmtId="3" fontId="9" fillId="0" borderId="2" xfId="23" applyNumberFormat="1" applyFont="1" applyFill="1" applyBorder="1" applyAlignment="1">
      <alignment horizontal="right"/>
      <protection/>
    </xf>
    <xf numFmtId="3" fontId="9" fillId="0" borderId="5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horizontal="center"/>
      <protection/>
    </xf>
    <xf numFmtId="3" fontId="3" fillId="0" borderId="5" xfId="23" applyNumberFormat="1" applyFont="1" applyFill="1" applyBorder="1">
      <alignment/>
      <protection/>
    </xf>
    <xf numFmtId="3" fontId="3" fillId="0" borderId="7" xfId="23" applyNumberFormat="1" applyFont="1" applyFill="1" applyBorder="1" applyAlignment="1">
      <alignment/>
      <protection/>
    </xf>
    <xf numFmtId="3" fontId="3" fillId="0" borderId="7" xfId="23" applyNumberFormat="1" applyFont="1" applyFill="1" applyBorder="1" applyAlignment="1">
      <alignment horizontal="center"/>
      <protection/>
    </xf>
    <xf numFmtId="3" fontId="3" fillId="0" borderId="8" xfId="23" applyNumberFormat="1" applyFont="1" applyFill="1" applyBorder="1">
      <alignment/>
      <protection/>
    </xf>
    <xf numFmtId="3" fontId="3" fillId="0" borderId="2" xfId="23" applyNumberFormat="1" applyFont="1" applyFill="1" applyBorder="1">
      <alignment/>
      <protection/>
    </xf>
    <xf numFmtId="3" fontId="3" fillId="0" borderId="15" xfId="23" applyNumberFormat="1" applyFont="1" applyFill="1" applyBorder="1" applyAlignment="1">
      <alignment/>
      <protection/>
    </xf>
    <xf numFmtId="3" fontId="3" fillId="0" borderId="15" xfId="23" applyNumberFormat="1" applyFont="1" applyFill="1" applyBorder="1" applyAlignment="1">
      <alignment horizontal="center"/>
      <protection/>
    </xf>
    <xf numFmtId="3" fontId="7" fillId="0" borderId="11" xfId="22" applyNumberFormat="1" applyFont="1" applyFill="1" applyBorder="1">
      <alignment/>
      <protection/>
    </xf>
    <xf numFmtId="3" fontId="10" fillId="0" borderId="11" xfId="23" applyNumberFormat="1" applyFont="1" applyFill="1" applyBorder="1">
      <alignment/>
      <protection/>
    </xf>
    <xf numFmtId="3" fontId="3" fillId="0" borderId="14" xfId="22" applyNumberFormat="1" applyFont="1" applyFill="1" applyBorder="1">
      <alignment/>
      <protection/>
    </xf>
    <xf numFmtId="3" fontId="3" fillId="0" borderId="14" xfId="23" applyNumberFormat="1" applyFont="1" applyFill="1" applyBorder="1" applyAlignment="1">
      <alignment horizontal="center"/>
      <protection/>
    </xf>
    <xf numFmtId="3" fontId="11" fillId="0" borderId="12" xfId="23" applyNumberFormat="1" applyFont="1" applyFill="1" applyBorder="1">
      <alignment/>
      <protection/>
    </xf>
    <xf numFmtId="3" fontId="3" fillId="0" borderId="10" xfId="22" applyNumberFormat="1" applyFont="1" applyFill="1" applyBorder="1">
      <alignment/>
      <protection/>
    </xf>
    <xf numFmtId="3" fontId="11" fillId="0" borderId="5" xfId="23" applyNumberFormat="1" applyFont="1" applyFill="1" applyBorder="1">
      <alignment/>
      <protection/>
    </xf>
    <xf numFmtId="3" fontId="3" fillId="0" borderId="2" xfId="22" applyNumberFormat="1" applyFont="1" applyFill="1" applyBorder="1">
      <alignment/>
      <protection/>
    </xf>
    <xf numFmtId="3" fontId="3" fillId="0" borderId="7" xfId="22" applyNumberFormat="1" applyFont="1" applyFill="1" applyBorder="1">
      <alignment/>
      <protection/>
    </xf>
    <xf numFmtId="3" fontId="11" fillId="0" borderId="8" xfId="23" applyNumberFormat="1" applyFont="1" applyFill="1" applyBorder="1">
      <alignment/>
      <protection/>
    </xf>
    <xf numFmtId="0" fontId="7" fillId="0" borderId="2" xfId="0" applyFont="1" applyBorder="1" applyAlignment="1">
      <alignment horizontal="left" vertical="top" wrapText="1"/>
    </xf>
    <xf numFmtId="3" fontId="3" fillId="0" borderId="15" xfId="22" applyNumberFormat="1" applyFont="1" applyFill="1" applyBorder="1">
      <alignment/>
      <protection/>
    </xf>
    <xf numFmtId="3" fontId="7" fillId="0" borderId="11" xfId="23" applyNumberFormat="1" applyFont="1" applyFill="1" applyBorder="1" applyAlignment="1">
      <alignment horizontal="left" wrapText="1"/>
      <protection/>
    </xf>
    <xf numFmtId="3" fontId="20" fillId="0" borderId="16" xfId="23" applyNumberFormat="1" applyFont="1" applyFill="1" applyBorder="1" applyAlignment="1">
      <alignment horizontal="right"/>
      <protection/>
    </xf>
    <xf numFmtId="3" fontId="3" fillId="0" borderId="17" xfId="23" applyNumberFormat="1" applyFont="1" applyFill="1" applyBorder="1" applyAlignment="1">
      <alignment horizontal="left" wrapText="1"/>
      <protection/>
    </xf>
    <xf numFmtId="3" fontId="9" fillId="0" borderId="18" xfId="23" applyNumberFormat="1" applyFont="1" applyFill="1" applyBorder="1" applyAlignment="1">
      <alignment horizontal="right"/>
      <protection/>
    </xf>
    <xf numFmtId="3" fontId="20" fillId="0" borderId="16" xfId="23" applyNumberFormat="1" applyFont="1" applyFill="1" applyBorder="1">
      <alignment/>
      <protection/>
    </xf>
    <xf numFmtId="3" fontId="7" fillId="0" borderId="11" xfId="23" applyNumberFormat="1" applyFont="1" applyFill="1" applyBorder="1" applyAlignment="1">
      <alignment wrapText="1"/>
      <protection/>
    </xf>
    <xf numFmtId="3" fontId="7" fillId="0" borderId="16" xfId="23" applyNumberFormat="1" applyFont="1" applyFill="1" applyBorder="1">
      <alignment/>
      <protection/>
    </xf>
    <xf numFmtId="3" fontId="3" fillId="0" borderId="2" xfId="23" applyNumberFormat="1" applyFont="1" applyFill="1" applyBorder="1" applyAlignment="1">
      <alignment wrapText="1"/>
      <protection/>
    </xf>
    <xf numFmtId="3" fontId="3" fillId="0" borderId="10" xfId="23" applyNumberFormat="1" applyFont="1" applyFill="1" applyBorder="1" applyAlignment="1">
      <alignment horizontal="right"/>
      <protection/>
    </xf>
    <xf numFmtId="3" fontId="3" fillId="0" borderId="2" xfId="23" applyNumberFormat="1" applyFont="1" applyFill="1" applyBorder="1" applyAlignment="1">
      <alignment horizontal="right"/>
      <protection/>
    </xf>
    <xf numFmtId="3" fontId="7" fillId="0" borderId="2" xfId="23" applyNumberFormat="1" applyFont="1" applyFill="1" applyBorder="1" applyAlignment="1">
      <alignment wrapText="1"/>
      <protection/>
    </xf>
    <xf numFmtId="3" fontId="7" fillId="0" borderId="2" xfId="23" applyNumberFormat="1" applyFont="1" applyFill="1" applyBorder="1" applyAlignment="1">
      <alignment horizontal="right"/>
      <protection/>
    </xf>
    <xf numFmtId="3" fontId="7" fillId="0" borderId="5" xfId="23" applyNumberFormat="1" applyFont="1" applyFill="1" applyBorder="1">
      <alignment/>
      <protection/>
    </xf>
    <xf numFmtId="3" fontId="3" fillId="0" borderId="7" xfId="23" applyNumberFormat="1" applyFont="1" applyFill="1" applyBorder="1" applyAlignment="1">
      <alignment wrapText="1"/>
      <protection/>
    </xf>
    <xf numFmtId="3" fontId="3" fillId="0" borderId="7" xfId="23" applyNumberFormat="1" applyFont="1" applyFill="1" applyBorder="1" applyAlignment="1">
      <alignment horizontal="right"/>
      <protection/>
    </xf>
    <xf numFmtId="3" fontId="3" fillId="0" borderId="14" xfId="23" applyNumberFormat="1" applyFont="1" applyFill="1" applyBorder="1" applyAlignment="1">
      <alignment wrapText="1"/>
      <protection/>
    </xf>
    <xf numFmtId="3" fontId="3" fillId="0" borderId="14" xfId="23" applyNumberFormat="1" applyFont="1" applyFill="1" applyBorder="1">
      <alignment/>
      <protection/>
    </xf>
    <xf numFmtId="3" fontId="3" fillId="0" borderId="10" xfId="23" applyNumberFormat="1" applyFont="1" applyFill="1" applyBorder="1" applyAlignment="1">
      <alignment wrapText="1"/>
      <protection/>
    </xf>
    <xf numFmtId="0" fontId="3" fillId="0" borderId="2" xfId="27" applyFont="1" applyFill="1" applyBorder="1">
      <alignment horizontal="left" vertical="center" indent="1"/>
    </xf>
    <xf numFmtId="3" fontId="3" fillId="0" borderId="5" xfId="26" applyNumberFormat="1" applyFont="1" applyFill="1" applyBorder="1">
      <alignment horizontal="right" vertical="center"/>
    </xf>
    <xf numFmtId="0" fontId="3" fillId="0" borderId="2" xfId="27" applyFont="1" applyFill="1" applyBorder="1" quotePrefix="1">
      <alignment horizontal="left" vertical="center" indent="1"/>
    </xf>
    <xf numFmtId="3" fontId="3" fillId="0" borderId="2" xfId="23" applyNumberFormat="1" applyFont="1" applyFill="1" applyBorder="1" applyAlignment="1">
      <alignment horizontal="left" wrapText="1"/>
      <protection/>
    </xf>
    <xf numFmtId="0" fontId="3" fillId="0" borderId="7" xfId="27" applyFont="1" applyFill="1" applyBorder="1">
      <alignment horizontal="left" vertical="center" indent="1"/>
    </xf>
    <xf numFmtId="3" fontId="3" fillId="0" borderId="8" xfId="26" applyNumberFormat="1" applyFont="1" applyFill="1" applyBorder="1">
      <alignment horizontal="right" vertical="center"/>
    </xf>
    <xf numFmtId="3" fontId="11" fillId="0" borderId="0" xfId="23" applyNumberFormat="1" applyFont="1" applyFill="1" applyBorder="1" applyAlignment="1">
      <alignment vertical="center"/>
      <protection/>
    </xf>
    <xf numFmtId="3" fontId="3" fillId="0" borderId="0" xfId="23" applyNumberFormat="1" applyFont="1" applyFill="1" applyBorder="1" applyAlignment="1">
      <alignment vertical="center"/>
      <protection/>
    </xf>
    <xf numFmtId="0" fontId="3" fillId="0" borderId="0" xfId="23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3" applyFont="1" applyFill="1" applyBorder="1">
      <alignment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6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3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0" borderId="0" xfId="0" applyFont="1" applyFill="1" applyAlignment="1">
      <alignment horizontal="center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Parastais_Grāmata4" xfId="24"/>
    <cellStyle name="Percent" xfId="25"/>
    <cellStyle name="SAPBEXstdData" xfId="26"/>
    <cellStyle name="SAPBEXstdItem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533400</xdr:colOff>
      <xdr:row>0</xdr:row>
      <xdr:rowOff>0</xdr:rowOff>
    </xdr:to>
    <xdr:grpSp>
      <xdr:nvGrpSpPr>
        <xdr:cNvPr id="1" name="SAPBEXlinkDoc"/>
        <xdr:cNvGrpSpPr>
          <a:grpSpLocks noChangeAspect="1"/>
        </xdr:cNvGrpSpPr>
      </xdr:nvGrpSpPr>
      <xdr:grpSpPr>
        <a:xfrm>
          <a:off x="381000" y="0"/>
          <a:ext cx="152400" cy="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5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I3" sqref="I3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1671</v>
      </c>
      <c r="E1" s="2"/>
    </row>
    <row r="2" spans="1:5" ht="15.75">
      <c r="A2" s="4"/>
      <c r="E2" s="2"/>
    </row>
    <row r="3" spans="2:5" s="6" customFormat="1" ht="15.75" customHeight="1">
      <c r="B3" s="5" t="s">
        <v>1672</v>
      </c>
      <c r="C3" s="5"/>
      <c r="D3" s="5"/>
      <c r="E3" s="5"/>
    </row>
    <row r="4" spans="2:5" s="6" customFormat="1" ht="15.75">
      <c r="B4" s="5" t="s">
        <v>1673</v>
      </c>
      <c r="C4" s="5"/>
      <c r="D4" s="5"/>
      <c r="E4" s="5"/>
    </row>
    <row r="5" spans="2:5" ht="15" customHeight="1">
      <c r="B5" s="7" t="s">
        <v>1674</v>
      </c>
      <c r="C5" s="7"/>
      <c r="D5" s="7"/>
      <c r="E5" s="7"/>
    </row>
    <row r="6" spans="1:5" ht="12.75">
      <c r="A6" s="8"/>
      <c r="E6" s="9" t="s">
        <v>1675</v>
      </c>
    </row>
    <row r="7" spans="1:5" ht="38.25">
      <c r="A7" s="10" t="s">
        <v>1676</v>
      </c>
      <c r="B7" s="11" t="s">
        <v>1677</v>
      </c>
      <c r="C7" s="11" t="s">
        <v>1678</v>
      </c>
      <c r="D7" s="11" t="s">
        <v>1679</v>
      </c>
      <c r="E7" s="11" t="s">
        <v>1680</v>
      </c>
    </row>
    <row r="8" spans="1:5" ht="12.75">
      <c r="A8" s="12" t="s">
        <v>1681</v>
      </c>
      <c r="B8" s="13">
        <v>2640978</v>
      </c>
      <c r="C8" s="13">
        <v>802390</v>
      </c>
      <c r="D8" s="13">
        <v>3443368</v>
      </c>
      <c r="E8" s="13">
        <v>345316</v>
      </c>
    </row>
    <row r="9" spans="1:5" ht="13.5" customHeight="1">
      <c r="A9" s="15" t="s">
        <v>1682</v>
      </c>
      <c r="B9" s="16" t="s">
        <v>1683</v>
      </c>
      <c r="C9" s="16" t="s">
        <v>1683</v>
      </c>
      <c r="D9" s="14">
        <v>237865</v>
      </c>
      <c r="E9" s="14">
        <v>41899</v>
      </c>
    </row>
    <row r="10" spans="1:5" ht="16.5" customHeight="1">
      <c r="A10" s="17" t="s">
        <v>1684</v>
      </c>
      <c r="B10" s="13">
        <v>2640978</v>
      </c>
      <c r="C10" s="13">
        <v>802390</v>
      </c>
      <c r="D10" s="13">
        <v>3205503</v>
      </c>
      <c r="E10" s="13">
        <v>303417</v>
      </c>
    </row>
    <row r="11" spans="1:5" ht="12.75">
      <c r="A11" s="12" t="s">
        <v>1685</v>
      </c>
      <c r="B11" s="13">
        <v>2738583</v>
      </c>
      <c r="C11" s="13">
        <v>818125</v>
      </c>
      <c r="D11" s="13">
        <v>3556709</v>
      </c>
      <c r="E11" s="13">
        <v>546248</v>
      </c>
    </row>
    <row r="12" spans="1:5" ht="12.75" customHeight="1">
      <c r="A12" s="15" t="s">
        <v>1682</v>
      </c>
      <c r="B12" s="16" t="s">
        <v>1683</v>
      </c>
      <c r="C12" s="16" t="s">
        <v>1683</v>
      </c>
      <c r="D12" s="14">
        <v>237865</v>
      </c>
      <c r="E12" s="14">
        <v>30884</v>
      </c>
    </row>
    <row r="13" spans="1:5" ht="12.75">
      <c r="A13" s="17" t="s">
        <v>1686</v>
      </c>
      <c r="B13" s="13">
        <v>2738583</v>
      </c>
      <c r="C13" s="13">
        <v>818125</v>
      </c>
      <c r="D13" s="13">
        <v>3318844</v>
      </c>
      <c r="E13" s="13">
        <v>515364</v>
      </c>
    </row>
    <row r="14" spans="1:5" ht="24.75" customHeight="1">
      <c r="A14" s="17" t="s">
        <v>1687</v>
      </c>
      <c r="B14" s="18">
        <v>-97605</v>
      </c>
      <c r="C14" s="18">
        <v>-15736</v>
      </c>
      <c r="D14" s="19">
        <v>-113341</v>
      </c>
      <c r="E14" s="19">
        <v>-211947</v>
      </c>
    </row>
    <row r="15" spans="1:5" ht="12.75" customHeight="1">
      <c r="A15" s="17" t="s">
        <v>1688</v>
      </c>
      <c r="B15" s="20">
        <v>1737</v>
      </c>
      <c r="C15" s="20">
        <v>-373</v>
      </c>
      <c r="D15" s="20">
        <v>-21760</v>
      </c>
      <c r="E15" s="20">
        <v>-792</v>
      </c>
    </row>
    <row r="16" spans="1:5" ht="12.75">
      <c r="A16" s="21" t="s">
        <v>1689</v>
      </c>
      <c r="B16" s="12">
        <v>47827</v>
      </c>
      <c r="C16" s="12">
        <v>2430</v>
      </c>
      <c r="D16" s="12">
        <v>50257</v>
      </c>
      <c r="E16" s="12">
        <v>5586</v>
      </c>
    </row>
    <row r="17" spans="1:5" ht="24.75" customHeight="1">
      <c r="A17" s="15" t="s">
        <v>1690</v>
      </c>
      <c r="B17" s="16" t="s">
        <v>1683</v>
      </c>
      <c r="C17" s="16" t="s">
        <v>1683</v>
      </c>
      <c r="D17" s="14">
        <v>34858</v>
      </c>
      <c r="E17" s="14">
        <v>4431</v>
      </c>
    </row>
    <row r="18" spans="1:5" ht="12.75">
      <c r="A18" s="17" t="s">
        <v>1691</v>
      </c>
      <c r="B18" s="20">
        <v>47827</v>
      </c>
      <c r="C18" s="20">
        <v>2430</v>
      </c>
      <c r="D18" s="20">
        <v>15399</v>
      </c>
      <c r="E18" s="20">
        <v>1155</v>
      </c>
    </row>
    <row r="19" spans="1:5" ht="12.75" customHeight="1">
      <c r="A19" s="21" t="s">
        <v>1692</v>
      </c>
      <c r="B19" s="12">
        <v>46089</v>
      </c>
      <c r="C19" s="12">
        <v>2803</v>
      </c>
      <c r="D19" s="12">
        <v>48893</v>
      </c>
      <c r="E19" s="12">
        <v>3085</v>
      </c>
    </row>
    <row r="20" spans="1:5" ht="24.75" customHeight="1">
      <c r="A20" s="15" t="s">
        <v>1693</v>
      </c>
      <c r="B20" s="16" t="s">
        <v>1683</v>
      </c>
      <c r="C20" s="16" t="s">
        <v>1683</v>
      </c>
      <c r="D20" s="14">
        <v>11733</v>
      </c>
      <c r="E20" s="14">
        <v>1138</v>
      </c>
    </row>
    <row r="21" spans="1:5" ht="12.75" customHeight="1">
      <c r="A21" s="17" t="s">
        <v>1694</v>
      </c>
      <c r="B21" s="22">
        <v>46089</v>
      </c>
      <c r="C21" s="22">
        <v>2803</v>
      </c>
      <c r="D21" s="20">
        <v>37159</v>
      </c>
      <c r="E21" s="20">
        <v>1947</v>
      </c>
    </row>
    <row r="22" spans="1:5" ht="12.75" customHeight="1">
      <c r="A22" s="17" t="s">
        <v>1695</v>
      </c>
      <c r="B22" s="22">
        <v>-99342</v>
      </c>
      <c r="C22" s="22">
        <v>-15363</v>
      </c>
      <c r="D22" s="22">
        <v>-91581</v>
      </c>
      <c r="E22" s="22">
        <v>-211155</v>
      </c>
    </row>
    <row r="23" spans="1:5" ht="12.75">
      <c r="A23" s="13" t="s">
        <v>1696</v>
      </c>
      <c r="B23" s="20">
        <v>99342</v>
      </c>
      <c r="C23" s="20">
        <v>15363</v>
      </c>
      <c r="D23" s="20">
        <v>91581</v>
      </c>
      <c r="E23" s="20">
        <v>211155</v>
      </c>
    </row>
    <row r="24" spans="1:5" ht="12.75">
      <c r="A24" s="13" t="s">
        <v>1697</v>
      </c>
      <c r="B24" s="20">
        <v>114509</v>
      </c>
      <c r="C24" s="20">
        <v>15536</v>
      </c>
      <c r="D24" s="20">
        <v>106921</v>
      </c>
      <c r="E24" s="20">
        <v>189477</v>
      </c>
    </row>
    <row r="25" spans="1:5" ht="12.75">
      <c r="A25" s="23" t="s">
        <v>1698</v>
      </c>
      <c r="B25" s="25">
        <v>0</v>
      </c>
      <c r="C25" s="12">
        <v>23740</v>
      </c>
      <c r="D25" s="24">
        <v>23740</v>
      </c>
      <c r="E25" s="24">
        <v>4071</v>
      </c>
    </row>
    <row r="26" spans="1:5" ht="24.75" customHeight="1">
      <c r="A26" s="15" t="s">
        <v>1699</v>
      </c>
      <c r="B26" s="16" t="s">
        <v>1683</v>
      </c>
      <c r="C26" s="16" t="s">
        <v>1683</v>
      </c>
      <c r="D26" s="24">
        <v>23125</v>
      </c>
      <c r="E26" s="24">
        <v>3293</v>
      </c>
    </row>
    <row r="27" spans="1:5" ht="12.75" customHeight="1">
      <c r="A27" s="26" t="s">
        <v>1700</v>
      </c>
      <c r="B27" s="25">
        <v>0</v>
      </c>
      <c r="C27" s="25">
        <v>23740</v>
      </c>
      <c r="D27" s="25">
        <v>616</v>
      </c>
      <c r="E27" s="25">
        <v>778</v>
      </c>
    </row>
    <row r="28" spans="1:5" ht="12" customHeight="1">
      <c r="A28" s="27" t="s">
        <v>1701</v>
      </c>
      <c r="B28" s="12">
        <v>42886</v>
      </c>
      <c r="C28" s="12">
        <v>0</v>
      </c>
      <c r="D28" s="12">
        <v>42886</v>
      </c>
      <c r="E28" s="12">
        <v>32923</v>
      </c>
    </row>
    <row r="29" spans="1:5" ht="12.75">
      <c r="A29" s="26" t="s">
        <v>1702</v>
      </c>
      <c r="B29" s="24">
        <v>40197</v>
      </c>
      <c r="C29" s="24">
        <v>0</v>
      </c>
      <c r="D29" s="24">
        <v>40197</v>
      </c>
      <c r="E29" s="24">
        <v>71283</v>
      </c>
    </row>
    <row r="30" spans="1:5" ht="24.75" customHeight="1">
      <c r="A30" s="26" t="s">
        <v>1703</v>
      </c>
      <c r="B30" s="24">
        <v>-6778</v>
      </c>
      <c r="C30" s="24">
        <v>0</v>
      </c>
      <c r="D30" s="24">
        <v>-6778</v>
      </c>
      <c r="E30" s="24">
        <v>2505</v>
      </c>
    </row>
    <row r="31" spans="1:5" ht="12.75" customHeight="1">
      <c r="A31" s="26" t="s">
        <v>1704</v>
      </c>
      <c r="B31" s="24">
        <v>-24079</v>
      </c>
      <c r="C31" s="24">
        <v>0</v>
      </c>
      <c r="D31" s="24">
        <v>-24079</v>
      </c>
      <c r="E31" s="24">
        <v>-42008</v>
      </c>
    </row>
    <row r="32" spans="1:5" ht="24.75" customHeight="1">
      <c r="A32" s="26" t="s">
        <v>1705</v>
      </c>
      <c r="B32" s="24">
        <v>29372</v>
      </c>
      <c r="C32" s="24">
        <v>0</v>
      </c>
      <c r="D32" s="24">
        <v>29372</v>
      </c>
      <c r="E32" s="24">
        <v>1208</v>
      </c>
    </row>
    <row r="33" spans="1:5" ht="12.75" customHeight="1">
      <c r="A33" s="26" t="s">
        <v>1706</v>
      </c>
      <c r="B33" s="24">
        <v>4174</v>
      </c>
      <c r="C33" s="24">
        <v>0</v>
      </c>
      <c r="D33" s="24">
        <v>4174</v>
      </c>
      <c r="E33" s="24">
        <v>-66</v>
      </c>
    </row>
    <row r="34" spans="1:5" ht="12.75">
      <c r="A34" s="28" t="s">
        <v>1707</v>
      </c>
      <c r="B34" s="25">
        <v>14919</v>
      </c>
      <c r="C34" s="25">
        <v>-19320</v>
      </c>
      <c r="D34" s="25">
        <v>-4401</v>
      </c>
      <c r="E34" s="25">
        <v>157027</v>
      </c>
    </row>
    <row r="35" spans="1:5" ht="12.75">
      <c r="A35" s="28" t="s">
        <v>1708</v>
      </c>
      <c r="B35" s="24">
        <v>0</v>
      </c>
      <c r="C35" s="24">
        <v>2849</v>
      </c>
      <c r="D35" s="24">
        <v>2849</v>
      </c>
      <c r="E35" s="24">
        <v>3490</v>
      </c>
    </row>
    <row r="36" spans="1:5" ht="12.75">
      <c r="A36" s="26" t="s">
        <v>1709</v>
      </c>
      <c r="B36" s="24">
        <v>40774</v>
      </c>
      <c r="C36" s="24">
        <v>0</v>
      </c>
      <c r="D36" s="24">
        <v>40774</v>
      </c>
      <c r="E36" s="24">
        <v>77856</v>
      </c>
    </row>
    <row r="37" spans="1:5" ht="12.75" customHeight="1">
      <c r="A37" s="26" t="s">
        <v>1710</v>
      </c>
      <c r="B37" s="24">
        <v>5147</v>
      </c>
      <c r="C37" s="24">
        <v>-22168</v>
      </c>
      <c r="D37" s="24">
        <v>-17021</v>
      </c>
      <c r="E37" s="16" t="s">
        <v>1683</v>
      </c>
    </row>
    <row r="38" spans="1:5" ht="12.75" customHeight="1">
      <c r="A38" s="15" t="s">
        <v>1682</v>
      </c>
      <c r="B38" s="16" t="s">
        <v>1683</v>
      </c>
      <c r="C38" s="16" t="s">
        <v>1683</v>
      </c>
      <c r="D38" s="24">
        <v>0</v>
      </c>
      <c r="E38" s="16" t="s">
        <v>1683</v>
      </c>
    </row>
    <row r="39" spans="1:5" ht="12.75" customHeight="1">
      <c r="A39" s="26" t="s">
        <v>1711</v>
      </c>
      <c r="B39" s="16" t="s">
        <v>1683</v>
      </c>
      <c r="C39" s="16" t="s">
        <v>1683</v>
      </c>
      <c r="D39" s="24">
        <v>-17021</v>
      </c>
      <c r="E39" s="24">
        <v>55009</v>
      </c>
    </row>
    <row r="40" spans="1:5" ht="24.75" customHeight="1">
      <c r="A40" s="26" t="s">
        <v>1712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1706</v>
      </c>
      <c r="B41" s="24">
        <v>-32301</v>
      </c>
      <c r="C41" s="24">
        <v>0</v>
      </c>
      <c r="D41" s="24">
        <v>-32301</v>
      </c>
      <c r="E41" s="24">
        <v>20673</v>
      </c>
    </row>
    <row r="42" spans="1:5" ht="12.75">
      <c r="A42" s="28" t="s">
        <v>1713</v>
      </c>
      <c r="B42" s="25">
        <v>56704</v>
      </c>
      <c r="C42" s="25">
        <v>11116</v>
      </c>
      <c r="D42" s="25">
        <v>67819</v>
      </c>
      <c r="E42" s="25">
        <v>-1251</v>
      </c>
    </row>
    <row r="43" spans="1:5" ht="24.75" customHeight="1">
      <c r="A43" s="26" t="s">
        <v>1714</v>
      </c>
      <c r="B43" s="25">
        <v>3501</v>
      </c>
      <c r="C43" s="25">
        <v>8895</v>
      </c>
      <c r="D43" s="25">
        <v>12395</v>
      </c>
      <c r="E43" s="25">
        <v>715</v>
      </c>
    </row>
    <row r="44" spans="1:5" ht="24.75" customHeight="1">
      <c r="A44" s="26" t="s">
        <v>1715</v>
      </c>
      <c r="B44" s="25">
        <v>23570</v>
      </c>
      <c r="C44" s="25">
        <v>0</v>
      </c>
      <c r="D44" s="25">
        <v>23570</v>
      </c>
      <c r="E44" s="25">
        <v>4688</v>
      </c>
    </row>
    <row r="45" spans="1:5" ht="12.75">
      <c r="A45" s="26" t="s">
        <v>1716</v>
      </c>
      <c r="B45" s="25">
        <v>29633</v>
      </c>
      <c r="C45" s="25">
        <v>2221</v>
      </c>
      <c r="D45" s="25">
        <v>31854</v>
      </c>
      <c r="E45" s="25">
        <v>-6654</v>
      </c>
    </row>
    <row r="46" spans="1:5" ht="12.75">
      <c r="A46" s="13" t="s">
        <v>1717</v>
      </c>
      <c r="B46" s="20">
        <v>-15167</v>
      </c>
      <c r="C46" s="20">
        <v>-173</v>
      </c>
      <c r="D46" s="20">
        <v>-15340</v>
      </c>
      <c r="E46" s="20">
        <v>21678</v>
      </c>
    </row>
    <row r="47" spans="1:5" ht="12.75">
      <c r="A47" s="28" t="s">
        <v>1718</v>
      </c>
      <c r="B47" s="25">
        <v>-15295</v>
      </c>
      <c r="C47" s="25">
        <v>-173</v>
      </c>
      <c r="D47" s="25">
        <v>-15468</v>
      </c>
      <c r="E47" s="25">
        <v>21678</v>
      </c>
    </row>
    <row r="48" spans="1:5" ht="12.75">
      <c r="A48" s="28" t="s">
        <v>1719</v>
      </c>
      <c r="B48" s="25">
        <v>128</v>
      </c>
      <c r="C48" s="25">
        <v>0</v>
      </c>
      <c r="D48" s="25">
        <v>128</v>
      </c>
      <c r="E48" s="25">
        <v>0</v>
      </c>
    </row>
    <row r="49" spans="1:3" ht="12.75">
      <c r="A49" s="29"/>
      <c r="C49" s="29"/>
    </row>
    <row r="50" spans="1:5" ht="12.75">
      <c r="A50" s="30"/>
      <c r="B50" s="31"/>
      <c r="C50" s="31"/>
      <c r="D50" s="32"/>
      <c r="E50" s="31"/>
    </row>
    <row r="51" spans="1:5" s="35" customFormat="1" ht="12">
      <c r="A51" s="1045"/>
      <c r="B51" s="1045"/>
      <c r="C51" s="1045"/>
      <c r="D51" s="1045"/>
      <c r="E51" s="1045"/>
    </row>
    <row r="52" spans="1:5" s="35" customFormat="1" ht="15.75">
      <c r="A52" s="36"/>
      <c r="C52" s="7"/>
      <c r="D52" s="7"/>
      <c r="E52" s="7"/>
    </row>
    <row r="53" spans="1:5" s="35" customFormat="1" ht="15.75">
      <c r="A53" s="37" t="s">
        <v>1720</v>
      </c>
      <c r="B53" s="33"/>
      <c r="C53" s="7"/>
      <c r="D53" s="38" t="s">
        <v>1721</v>
      </c>
      <c r="E53" s="7"/>
    </row>
    <row r="54" spans="1:4" ht="12.75">
      <c r="A54" s="39"/>
      <c r="D54" s="9"/>
    </row>
    <row r="56" spans="1:5" s="34" customFormat="1" ht="15.75">
      <c r="A56" s="1" t="s">
        <v>1722</v>
      </c>
      <c r="B56" s="40"/>
      <c r="C56" s="40"/>
      <c r="D56" s="40"/>
      <c r="E56" s="29"/>
    </row>
    <row r="57" spans="1:3" ht="12.75">
      <c r="A57" s="1" t="s">
        <v>1723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workbookViewId="0" topLeftCell="A1">
      <selection activeCell="B2" sqref="B2:D2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293" customWidth="1"/>
    <col min="4" max="4" width="16.7109375" style="0" customWidth="1"/>
  </cols>
  <sheetData>
    <row r="1" spans="1:5" ht="15.75">
      <c r="A1" s="450"/>
      <c r="B1" s="225"/>
      <c r="C1" s="451"/>
      <c r="D1" s="435" t="s">
        <v>1339</v>
      </c>
      <c r="E1" s="166"/>
    </row>
    <row r="2" spans="1:5" ht="12.75">
      <c r="A2" s="437"/>
      <c r="B2" s="1059" t="s">
        <v>1671</v>
      </c>
      <c r="C2" s="1059"/>
      <c r="D2" s="1059"/>
      <c r="E2" s="154"/>
    </row>
    <row r="3" spans="1:5" ht="15.75">
      <c r="A3" s="450"/>
      <c r="B3" s="168"/>
      <c r="C3" s="168"/>
      <c r="D3" s="448"/>
      <c r="E3" s="166"/>
    </row>
    <row r="4" spans="1:5" ht="15.75">
      <c r="A4" s="452"/>
      <c r="B4" s="1060" t="s">
        <v>1340</v>
      </c>
      <c r="C4" s="1060"/>
      <c r="D4" s="1060"/>
      <c r="E4" s="166"/>
    </row>
    <row r="5" spans="1:5" ht="15.75">
      <c r="A5" s="351" t="s">
        <v>1341</v>
      </c>
      <c r="B5" s="1060" t="s">
        <v>1342</v>
      </c>
      <c r="C5" s="1060"/>
      <c r="D5" s="1060"/>
      <c r="E5" s="166"/>
    </row>
    <row r="6" spans="1:5" ht="12.75">
      <c r="A6" s="437"/>
      <c r="B6" s="1053" t="s">
        <v>1920</v>
      </c>
      <c r="C6" s="1053"/>
      <c r="D6" s="1053"/>
      <c r="E6" s="167"/>
    </row>
    <row r="7" spans="1:5" ht="12.75">
      <c r="A7" s="437"/>
      <c r="B7" s="159"/>
      <c r="C7" s="159"/>
      <c r="D7" s="169" t="s">
        <v>1728</v>
      </c>
      <c r="E7" s="154"/>
    </row>
    <row r="8" spans="1:5" ht="38.25">
      <c r="A8" s="453" t="s">
        <v>1343</v>
      </c>
      <c r="B8" s="370" t="s">
        <v>1676</v>
      </c>
      <c r="C8" s="371" t="s">
        <v>1344</v>
      </c>
      <c r="D8" s="370" t="s">
        <v>1831</v>
      </c>
      <c r="E8" s="154"/>
    </row>
    <row r="9" spans="1:5" ht="12.75">
      <c r="A9" s="454">
        <v>1</v>
      </c>
      <c r="B9" s="455">
        <v>2</v>
      </c>
      <c r="C9" s="374">
        <v>3</v>
      </c>
      <c r="D9" s="374">
        <v>4</v>
      </c>
      <c r="E9" s="206"/>
    </row>
    <row r="10" spans="1:5" ht="18" customHeight="1">
      <c r="A10" s="456"/>
      <c r="B10" s="382" t="s">
        <v>1345</v>
      </c>
      <c r="C10" s="181">
        <v>5328416</v>
      </c>
      <c r="D10" s="181">
        <v>971018</v>
      </c>
      <c r="E10" s="154"/>
    </row>
    <row r="11" spans="1:5" ht="15" customHeight="1">
      <c r="A11" s="456"/>
      <c r="B11" s="261" t="s">
        <v>1346</v>
      </c>
      <c r="C11" s="187">
        <v>5314532</v>
      </c>
      <c r="D11" s="187">
        <v>971040</v>
      </c>
      <c r="E11" s="154"/>
    </row>
    <row r="12" spans="1:5" ht="15" customHeight="1">
      <c r="A12" s="456"/>
      <c r="B12" s="261" t="s">
        <v>900</v>
      </c>
      <c r="C12" s="187">
        <v>13884</v>
      </c>
      <c r="D12" s="187">
        <v>-22</v>
      </c>
      <c r="E12" s="154"/>
    </row>
    <row r="13" spans="1:5" ht="15" customHeight="1">
      <c r="A13" s="456"/>
      <c r="B13" s="382" t="s">
        <v>901</v>
      </c>
      <c r="C13" s="249">
        <v>5921118</v>
      </c>
      <c r="D13" s="181">
        <v>925698</v>
      </c>
      <c r="E13" s="154"/>
    </row>
    <row r="14" spans="1:5" ht="15" customHeight="1">
      <c r="A14" s="456"/>
      <c r="B14" s="89" t="s">
        <v>902</v>
      </c>
      <c r="C14" s="249">
        <v>5251601</v>
      </c>
      <c r="D14" s="181">
        <v>718078</v>
      </c>
      <c r="E14" s="154"/>
    </row>
    <row r="15" spans="1:5" ht="15" customHeight="1">
      <c r="A15" s="457">
        <v>1000</v>
      </c>
      <c r="B15" s="89" t="s">
        <v>1245</v>
      </c>
      <c r="C15" s="181">
        <v>4910040</v>
      </c>
      <c r="D15" s="181">
        <v>669024</v>
      </c>
      <c r="E15" s="154"/>
    </row>
    <row r="16" spans="1:5" ht="15" customHeight="1">
      <c r="A16" s="457">
        <v>1100</v>
      </c>
      <c r="B16" s="404" t="s">
        <v>903</v>
      </c>
      <c r="C16" s="187">
        <v>717958</v>
      </c>
      <c r="D16" s="187">
        <v>77912</v>
      </c>
      <c r="E16" s="154"/>
    </row>
    <row r="17" spans="1:5" ht="15" customHeight="1">
      <c r="A17" s="457">
        <v>1200</v>
      </c>
      <c r="B17" s="122" t="s">
        <v>904</v>
      </c>
      <c r="C17" s="458">
        <v>155822</v>
      </c>
      <c r="D17" s="187">
        <v>16960</v>
      </c>
      <c r="E17" s="154"/>
    </row>
    <row r="18" spans="1:5" ht="15" customHeight="1" hidden="1">
      <c r="A18" s="457"/>
      <c r="B18" s="459" t="s">
        <v>1651</v>
      </c>
      <c r="C18" s="390"/>
      <c r="D18" s="460"/>
      <c r="E18" s="154"/>
    </row>
    <row r="19" spans="1:5" ht="38.25">
      <c r="A19" s="457" t="s">
        <v>1191</v>
      </c>
      <c r="B19" s="461" t="s">
        <v>1652</v>
      </c>
      <c r="C19" s="458">
        <v>3482363</v>
      </c>
      <c r="D19" s="187">
        <v>514399</v>
      </c>
      <c r="E19" s="154"/>
    </row>
    <row r="20" spans="1:5" ht="36">
      <c r="A20" s="457" t="s">
        <v>1193</v>
      </c>
      <c r="B20" s="310" t="s">
        <v>394</v>
      </c>
      <c r="C20" s="458">
        <v>553897</v>
      </c>
      <c r="D20" s="187">
        <v>59753</v>
      </c>
      <c r="E20" s="154"/>
    </row>
    <row r="21" spans="1:5" ht="15" customHeight="1">
      <c r="A21" s="457">
        <v>3000</v>
      </c>
      <c r="B21" s="462" t="s">
        <v>1653</v>
      </c>
      <c r="C21" s="181">
        <v>341561</v>
      </c>
      <c r="D21" s="181">
        <v>49054</v>
      </c>
      <c r="E21" s="154"/>
    </row>
    <row r="22" spans="1:5" ht="15" customHeight="1" hidden="1">
      <c r="A22" s="457">
        <v>3100</v>
      </c>
      <c r="B22" s="404" t="s">
        <v>1654</v>
      </c>
      <c r="C22" s="190">
        <v>0</v>
      </c>
      <c r="D22" s="187">
        <v>0</v>
      </c>
      <c r="E22" s="154"/>
    </row>
    <row r="23" spans="1:5" ht="15" customHeight="1">
      <c r="A23" s="457">
        <v>3400</v>
      </c>
      <c r="B23" s="261" t="s">
        <v>1655</v>
      </c>
      <c r="C23" s="190">
        <v>53540</v>
      </c>
      <c r="D23" s="187">
        <v>45634</v>
      </c>
      <c r="E23" s="154"/>
    </row>
    <row r="24" spans="1:5" ht="15" customHeight="1">
      <c r="A24" s="457">
        <v>3500</v>
      </c>
      <c r="B24" s="261" t="s">
        <v>1656</v>
      </c>
      <c r="C24" s="190">
        <v>288021</v>
      </c>
      <c r="D24" s="187">
        <v>4179</v>
      </c>
      <c r="E24" s="154"/>
    </row>
    <row r="25" spans="1:5" ht="15" customHeight="1">
      <c r="A25" s="457">
        <v>3600</v>
      </c>
      <c r="B25" s="261" t="s">
        <v>1657</v>
      </c>
      <c r="C25" s="190">
        <v>0</v>
      </c>
      <c r="D25" s="187">
        <v>-759</v>
      </c>
      <c r="E25" s="154"/>
    </row>
    <row r="26" spans="1:5" ht="15" customHeight="1" hidden="1">
      <c r="A26" s="457">
        <v>3900</v>
      </c>
      <c r="B26" s="261" t="s">
        <v>1658</v>
      </c>
      <c r="C26" s="190">
        <v>0</v>
      </c>
      <c r="D26" s="187">
        <v>0</v>
      </c>
      <c r="E26" s="154"/>
    </row>
    <row r="27" spans="1:5" ht="15" customHeight="1">
      <c r="A27" s="457"/>
      <c r="B27" s="382" t="s">
        <v>1659</v>
      </c>
      <c r="C27" s="249">
        <v>669517</v>
      </c>
      <c r="D27" s="181">
        <v>207620</v>
      </c>
      <c r="E27" s="154"/>
    </row>
    <row r="28" spans="1:5" ht="24">
      <c r="A28" s="457" t="s">
        <v>1205</v>
      </c>
      <c r="B28" s="261" t="s">
        <v>1660</v>
      </c>
      <c r="C28" s="187">
        <v>669517</v>
      </c>
      <c r="D28" s="187">
        <v>207620</v>
      </c>
      <c r="E28" s="154"/>
    </row>
    <row r="29" spans="1:5" ht="15" customHeight="1">
      <c r="A29" s="456"/>
      <c r="B29" s="382" t="s">
        <v>1661</v>
      </c>
      <c r="C29" s="249">
        <v>-592702</v>
      </c>
      <c r="D29" s="181">
        <v>45320</v>
      </c>
      <c r="E29" s="154"/>
    </row>
    <row r="30" spans="1:5" ht="15" customHeight="1" hidden="1">
      <c r="A30" s="456"/>
      <c r="B30" s="382" t="s">
        <v>428</v>
      </c>
      <c r="C30" s="249"/>
      <c r="D30" s="181"/>
      <c r="E30" s="154"/>
    </row>
    <row r="31" spans="1:5" ht="25.5">
      <c r="A31" s="456"/>
      <c r="B31" s="260" t="s">
        <v>1662</v>
      </c>
      <c r="C31" s="190">
        <v>592702</v>
      </c>
      <c r="D31" s="181">
        <v>-45320</v>
      </c>
      <c r="E31" s="154"/>
    </row>
    <row r="32" spans="1:5" ht="12.75">
      <c r="A32" s="463"/>
      <c r="B32" s="464"/>
      <c r="C32" s="418"/>
      <c r="D32" s="465"/>
      <c r="E32" s="154"/>
    </row>
    <row r="33" spans="2:5" ht="12.75">
      <c r="B33" s="466" t="s">
        <v>1664</v>
      </c>
      <c r="C33" s="467"/>
      <c r="D33" s="468"/>
      <c r="E33" s="154"/>
    </row>
    <row r="34" spans="1:5" ht="12.75">
      <c r="A34" s="469"/>
      <c r="B34" s="470" t="s">
        <v>1663</v>
      </c>
      <c r="C34" s="471"/>
      <c r="D34" s="471"/>
      <c r="E34" s="154"/>
    </row>
    <row r="35" spans="1:5" ht="12.75">
      <c r="A35" s="469"/>
      <c r="B35" s="467"/>
      <c r="C35" s="471"/>
      <c r="D35" s="471"/>
      <c r="E35" s="154"/>
    </row>
    <row r="36" spans="1:5" ht="12.75">
      <c r="A36" s="469"/>
      <c r="B36" s="467"/>
      <c r="C36" s="471"/>
      <c r="D36" s="471"/>
      <c r="E36" s="154"/>
    </row>
    <row r="37" spans="1:5" ht="12.75">
      <c r="A37" s="469"/>
      <c r="B37" s="467"/>
      <c r="C37" s="471"/>
      <c r="D37" s="471"/>
      <c r="E37" s="154"/>
    </row>
    <row r="38" spans="1:5" ht="12.75">
      <c r="A38" s="469"/>
      <c r="B38" s="467"/>
      <c r="C38" s="471"/>
      <c r="D38" s="471"/>
      <c r="E38" s="154"/>
    </row>
    <row r="39" spans="1:5" ht="12.75">
      <c r="A39" s="469"/>
      <c r="B39" s="467"/>
      <c r="C39" s="471"/>
      <c r="D39" s="471"/>
      <c r="E39" s="154"/>
    </row>
    <row r="40" spans="1:5" ht="12.75">
      <c r="A40" s="159" t="s">
        <v>1720</v>
      </c>
      <c r="B40" s="154"/>
      <c r="C40" s="155"/>
      <c r="D40" s="472" t="s">
        <v>1721</v>
      </c>
      <c r="E40" s="154"/>
    </row>
    <row r="41" spans="1:5" ht="15.75">
      <c r="A41" s="159"/>
      <c r="B41" s="154"/>
      <c r="C41" s="155"/>
      <c r="D41" s="167"/>
      <c r="E41" s="215"/>
    </row>
    <row r="42" spans="1:5" ht="15.75">
      <c r="A42" s="159"/>
      <c r="B42" s="154"/>
      <c r="C42" s="155"/>
      <c r="D42" s="169"/>
      <c r="E42" s="215"/>
    </row>
    <row r="43" spans="1:5" ht="15.75">
      <c r="A43" s="159"/>
      <c r="B43" s="154"/>
      <c r="C43" s="155"/>
      <c r="D43" s="169"/>
      <c r="E43" s="215"/>
    </row>
    <row r="44" spans="1:5" ht="12.75">
      <c r="A44" s="159"/>
      <c r="B44" s="154"/>
      <c r="C44" s="155"/>
      <c r="D44" s="169"/>
      <c r="E44" s="154"/>
    </row>
    <row r="45" spans="1:5" ht="12.75">
      <c r="A45" s="159"/>
      <c r="B45" s="154"/>
      <c r="C45" s="155"/>
      <c r="D45" s="169"/>
      <c r="E45" s="154"/>
    </row>
    <row r="46" spans="1:5" ht="12.75" customHeight="1">
      <c r="A46" s="1062" t="s">
        <v>1825</v>
      </c>
      <c r="B46" s="1063"/>
      <c r="C46" s="178"/>
      <c r="D46" s="178"/>
      <c r="E46" s="154"/>
    </row>
    <row r="47" spans="1:5" ht="12.75" customHeight="1">
      <c r="A47" s="1062" t="s">
        <v>1723</v>
      </c>
      <c r="B47" s="1063"/>
      <c r="C47" s="178"/>
      <c r="D47" s="178"/>
      <c r="E47" s="473"/>
    </row>
    <row r="48" spans="1:5" ht="12.75">
      <c r="A48" s="450"/>
      <c r="B48" s="158"/>
      <c r="C48" s="474"/>
      <c r="D48" s="439"/>
      <c r="E48" s="178"/>
    </row>
    <row r="49" spans="1:5" ht="12.75">
      <c r="A49" s="450"/>
      <c r="B49" s="158"/>
      <c r="C49" s="474"/>
      <c r="D49" s="439"/>
      <c r="E49" s="154"/>
    </row>
    <row r="50" spans="1:5" ht="12.75">
      <c r="A50" s="450"/>
      <c r="B50" s="159"/>
      <c r="C50" s="476"/>
      <c r="D50" s="434"/>
      <c r="E50" s="154"/>
    </row>
    <row r="51" spans="1:5" ht="12.75">
      <c r="A51" s="450"/>
      <c r="B51" s="159"/>
      <c r="C51" s="477"/>
      <c r="D51" s="477"/>
      <c r="E51" s="154"/>
    </row>
  </sheetData>
  <mergeCells count="6">
    <mergeCell ref="A46:B46"/>
    <mergeCell ref="A47:B47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85" workbookViewId="0" topLeftCell="A1">
      <selection activeCell="D62" sqref="D61:D62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ht="12.75">
      <c r="D1" s="436" t="s">
        <v>1665</v>
      </c>
    </row>
    <row r="2" spans="1:4" ht="12.75">
      <c r="A2" s="1059" t="s">
        <v>1671</v>
      </c>
      <c r="B2" s="1059"/>
      <c r="C2" s="1059"/>
      <c r="D2" s="1059"/>
    </row>
    <row r="3" spans="1:5" ht="12.75">
      <c r="A3" s="154"/>
      <c r="B3" s="154"/>
      <c r="C3" s="154"/>
      <c r="D3" s="154"/>
      <c r="E3" s="154"/>
    </row>
    <row r="4" spans="1:5" ht="32.25" customHeight="1">
      <c r="A4" s="54"/>
      <c r="B4" s="1049" t="s">
        <v>1666</v>
      </c>
      <c r="C4" s="1049"/>
      <c r="D4" s="1049"/>
      <c r="E4" s="163"/>
    </row>
    <row r="5" spans="1:5" ht="17.25" customHeight="1">
      <c r="A5" s="41"/>
      <c r="B5" s="1053" t="s">
        <v>1920</v>
      </c>
      <c r="C5" s="1053"/>
      <c r="D5" s="1053"/>
      <c r="E5" s="385"/>
    </row>
    <row r="6" spans="1:5" ht="12.75">
      <c r="A6" s="154"/>
      <c r="B6" s="154"/>
      <c r="C6" s="154"/>
      <c r="D6" s="154"/>
      <c r="E6" s="154"/>
    </row>
    <row r="7" spans="1:5" ht="12.75">
      <c r="A7" s="154"/>
      <c r="B7" s="154"/>
      <c r="C7" s="154"/>
      <c r="D7" s="222" t="s">
        <v>1728</v>
      </c>
      <c r="E7" s="154"/>
    </row>
    <row r="8" spans="1:4" ht="44.25" customHeight="1">
      <c r="A8" s="370" t="s">
        <v>1921</v>
      </c>
      <c r="B8" s="478" t="s">
        <v>1676</v>
      </c>
      <c r="C8" s="370" t="s">
        <v>1730</v>
      </c>
      <c r="D8" s="370" t="s">
        <v>1831</v>
      </c>
    </row>
    <row r="9" spans="1:4" ht="10.5" customHeight="1">
      <c r="A9" s="479">
        <v>1</v>
      </c>
      <c r="B9" s="479">
        <v>2</v>
      </c>
      <c r="C9" s="175">
        <v>3</v>
      </c>
      <c r="D9" s="175">
        <v>4</v>
      </c>
    </row>
    <row r="10" spans="1:4" ht="18.75" customHeight="1">
      <c r="A10" s="194"/>
      <c r="B10" s="382" t="s">
        <v>326</v>
      </c>
      <c r="C10" s="182">
        <v>5921118</v>
      </c>
      <c r="D10" s="182">
        <v>925698</v>
      </c>
    </row>
    <row r="11" spans="1:4" ht="18" customHeight="1">
      <c r="A11" s="480" t="s">
        <v>437</v>
      </c>
      <c r="B11" s="261" t="s">
        <v>438</v>
      </c>
      <c r="C11" s="188">
        <v>1399636</v>
      </c>
      <c r="D11" s="188">
        <v>262769</v>
      </c>
    </row>
    <row r="12" spans="1:4" ht="18" customHeight="1">
      <c r="A12" s="481" t="s">
        <v>439</v>
      </c>
      <c r="B12" s="261" t="s">
        <v>440</v>
      </c>
      <c r="C12" s="188">
        <v>0</v>
      </c>
      <c r="D12" s="188">
        <v>0</v>
      </c>
    </row>
    <row r="13" spans="1:4" ht="29.25" customHeight="1">
      <c r="A13" s="480" t="s">
        <v>441</v>
      </c>
      <c r="B13" s="261" t="s">
        <v>442</v>
      </c>
      <c r="C13" s="188">
        <v>255454</v>
      </c>
      <c r="D13" s="188">
        <v>163066</v>
      </c>
    </row>
    <row r="14" spans="1:4" ht="18" customHeight="1">
      <c r="A14" s="480" t="s">
        <v>443</v>
      </c>
      <c r="B14" s="261" t="s">
        <v>444</v>
      </c>
      <c r="C14" s="188">
        <v>2380576</v>
      </c>
      <c r="D14" s="188">
        <v>226050</v>
      </c>
    </row>
    <row r="15" spans="1:4" ht="18" customHeight="1">
      <c r="A15" s="480" t="s">
        <v>445</v>
      </c>
      <c r="B15" s="261" t="s">
        <v>446</v>
      </c>
      <c r="C15" s="188">
        <v>224052</v>
      </c>
      <c r="D15" s="188">
        <v>18621</v>
      </c>
    </row>
    <row r="16" spans="1:4" ht="27.75" customHeight="1">
      <c r="A16" s="480" t="s">
        <v>447</v>
      </c>
      <c r="B16" s="261" t="s">
        <v>448</v>
      </c>
      <c r="C16" s="188">
        <v>189108</v>
      </c>
      <c r="D16" s="188">
        <v>17990</v>
      </c>
    </row>
    <row r="17" spans="1:4" ht="38.25">
      <c r="A17" s="480" t="s">
        <v>449</v>
      </c>
      <c r="B17" s="482" t="s">
        <v>1667</v>
      </c>
      <c r="C17" s="188">
        <v>257313</v>
      </c>
      <c r="D17" s="188">
        <v>40060</v>
      </c>
    </row>
    <row r="18" spans="1:4" ht="18" customHeight="1">
      <c r="A18" s="480" t="s">
        <v>451</v>
      </c>
      <c r="B18" s="261" t="s">
        <v>1668</v>
      </c>
      <c r="C18" s="188">
        <v>995448</v>
      </c>
      <c r="D18" s="188">
        <v>185661</v>
      </c>
    </row>
    <row r="19" spans="1:4" ht="18" customHeight="1">
      <c r="A19" s="480" t="s">
        <v>453</v>
      </c>
      <c r="B19" s="261" t="s">
        <v>454</v>
      </c>
      <c r="C19" s="188">
        <v>0</v>
      </c>
      <c r="D19" s="188">
        <v>0</v>
      </c>
    </row>
    <row r="20" spans="1:4" ht="29.25" customHeight="1">
      <c r="A20" s="480" t="s">
        <v>455</v>
      </c>
      <c r="B20" s="261" t="s">
        <v>1167</v>
      </c>
      <c r="C20" s="188">
        <v>77841</v>
      </c>
      <c r="D20" s="188">
        <v>1370</v>
      </c>
    </row>
    <row r="21" spans="1:4" ht="26.25" customHeight="1">
      <c r="A21" s="480" t="s">
        <v>1168</v>
      </c>
      <c r="B21" s="482" t="s">
        <v>1169</v>
      </c>
      <c r="C21" s="188">
        <v>5752</v>
      </c>
      <c r="D21" s="188">
        <v>0</v>
      </c>
    </row>
    <row r="22" spans="1:4" ht="18" customHeight="1">
      <c r="A22" s="480" t="s">
        <v>1170</v>
      </c>
      <c r="B22" s="261" t="s">
        <v>1171</v>
      </c>
      <c r="C22" s="188">
        <v>0</v>
      </c>
      <c r="D22" s="188">
        <v>0</v>
      </c>
    </row>
    <row r="23" spans="1:4" ht="18" customHeight="1">
      <c r="A23" s="480" t="s">
        <v>1172</v>
      </c>
      <c r="B23" s="261" t="s">
        <v>1173</v>
      </c>
      <c r="C23" s="188">
        <v>135938</v>
      </c>
      <c r="D23" s="188">
        <v>10111</v>
      </c>
    </row>
    <row r="24" spans="1:5" ht="27" customHeight="1">
      <c r="A24" s="480" t="s">
        <v>1174</v>
      </c>
      <c r="B24" s="261" t="s">
        <v>1175</v>
      </c>
      <c r="C24" s="188">
        <v>0</v>
      </c>
      <c r="D24" s="188">
        <v>0</v>
      </c>
      <c r="E24" s="483"/>
    </row>
    <row r="25" spans="1:5" ht="12.75">
      <c r="A25" s="154"/>
      <c r="B25" s="154"/>
      <c r="C25" s="484"/>
      <c r="D25" s="484"/>
      <c r="E25" s="485"/>
    </row>
    <row r="26" spans="1:5" ht="12.75">
      <c r="A26" s="1064" t="s">
        <v>1669</v>
      </c>
      <c r="B26" s="1065"/>
      <c r="C26" s="1065"/>
      <c r="D26" s="1065"/>
      <c r="E26" s="486"/>
    </row>
    <row r="27" spans="1:5" ht="12.75">
      <c r="A27" s="173" t="s">
        <v>1670</v>
      </c>
      <c r="B27" s="173"/>
      <c r="C27" s="173"/>
      <c r="D27" s="487"/>
      <c r="E27" s="484"/>
    </row>
    <row r="28" spans="1:5" ht="12.75">
      <c r="A28" s="154"/>
      <c r="B28" s="154"/>
      <c r="C28" s="154"/>
      <c r="D28" s="484"/>
      <c r="E28" s="484"/>
    </row>
    <row r="29" spans="1:5" ht="12.75">
      <c r="A29" s="154"/>
      <c r="B29" s="154"/>
      <c r="C29" s="154"/>
      <c r="D29" s="484"/>
      <c r="E29" s="484"/>
    </row>
    <row r="30" spans="1:5" ht="12.75">
      <c r="A30" s="154"/>
      <c r="B30" s="154"/>
      <c r="C30" s="154"/>
      <c r="D30" s="484"/>
      <c r="E30" s="484"/>
    </row>
    <row r="31" spans="1:5" ht="12.75">
      <c r="A31" s="154"/>
      <c r="B31" s="154"/>
      <c r="C31" s="154"/>
      <c r="D31" s="484"/>
      <c r="E31" s="484"/>
    </row>
    <row r="32" spans="1:5" ht="12.75">
      <c r="A32" s="150"/>
      <c r="B32" s="154"/>
      <c r="C32" s="154"/>
      <c r="D32" s="484"/>
      <c r="E32" s="484"/>
    </row>
    <row r="33" spans="1:5" ht="12.75">
      <c r="A33" s="159" t="s">
        <v>1720</v>
      </c>
      <c r="B33" s="154"/>
      <c r="C33" s="155"/>
      <c r="D33" s="169" t="s">
        <v>1721</v>
      </c>
      <c r="E33" s="154"/>
    </row>
    <row r="34" spans="1:5" ht="12.75">
      <c r="A34" s="159"/>
      <c r="B34" s="154"/>
      <c r="C34" s="155"/>
      <c r="D34" s="169"/>
      <c r="E34" s="154"/>
    </row>
    <row r="35" spans="1:5" ht="12.75">
      <c r="A35" s="159"/>
      <c r="B35" s="154"/>
      <c r="C35" s="155"/>
      <c r="D35" s="169"/>
      <c r="E35" s="154"/>
    </row>
    <row r="36" spans="1:5" ht="12.75">
      <c r="A36" s="159"/>
      <c r="B36" s="154"/>
      <c r="C36" s="155"/>
      <c r="D36" s="169"/>
      <c r="E36" s="154"/>
    </row>
    <row r="37" spans="1:5" ht="12.75">
      <c r="A37" s="154"/>
      <c r="B37" s="154"/>
      <c r="C37" s="484"/>
      <c r="D37" s="484"/>
      <c r="E37" s="485"/>
    </row>
    <row r="38" spans="1:5" ht="12.75">
      <c r="A38" s="154"/>
      <c r="B38" s="154"/>
      <c r="C38" s="484"/>
      <c r="D38" s="484"/>
      <c r="E38" s="485"/>
    </row>
    <row r="39" spans="1:5" ht="12.75">
      <c r="A39" s="218" t="s">
        <v>1825</v>
      </c>
      <c r="B39" s="484"/>
      <c r="C39" s="484"/>
      <c r="D39" s="485"/>
      <c r="E39" s="154"/>
    </row>
    <row r="40" spans="1:5" ht="12.75">
      <c r="A40" s="218" t="s">
        <v>1723</v>
      </c>
      <c r="B40" s="484"/>
      <c r="C40" s="484"/>
      <c r="D40" s="485"/>
      <c r="E40" s="154"/>
    </row>
    <row r="41" spans="1:5" ht="12.75">
      <c r="A41" s="159"/>
      <c r="B41" s="154"/>
      <c r="C41" s="155"/>
      <c r="D41" s="155"/>
      <c r="E41" s="155"/>
    </row>
    <row r="42" spans="1:5" ht="12.75">
      <c r="A42" s="426"/>
      <c r="B42" s="426"/>
      <c r="C42" s="155"/>
      <c r="D42" s="155"/>
      <c r="E42" s="154"/>
    </row>
    <row r="43" spans="1:5" ht="12.75">
      <c r="A43" s="426"/>
      <c r="B43" s="426"/>
      <c r="C43" s="155"/>
      <c r="D43" s="155"/>
      <c r="E43" s="154"/>
    </row>
    <row r="44" spans="1:5" ht="12.75">
      <c r="A44" s="159"/>
      <c r="B44" s="154"/>
      <c r="C44" s="155"/>
      <c r="D44" s="155"/>
      <c r="E44" s="154"/>
    </row>
    <row r="45" spans="1:5" ht="15.75">
      <c r="A45" s="154"/>
      <c r="B45" s="214"/>
      <c r="C45" s="155"/>
      <c r="D45" s="488"/>
      <c r="E45" s="154"/>
    </row>
    <row r="46" spans="1:5" ht="12.75">
      <c r="A46" s="154"/>
      <c r="B46" s="154"/>
      <c r="C46" s="155"/>
      <c r="D46" s="155"/>
      <c r="E46" s="489"/>
    </row>
    <row r="47" spans="1:5" ht="12.75">
      <c r="A47" s="154"/>
      <c r="B47" s="154"/>
      <c r="C47" s="155"/>
      <c r="D47" s="155"/>
      <c r="E47" s="489"/>
    </row>
    <row r="48" spans="1:5" ht="12.75">
      <c r="A48" s="154"/>
      <c r="B48" s="154"/>
      <c r="C48" s="155"/>
      <c r="D48" s="155"/>
      <c r="E48" s="489"/>
    </row>
    <row r="49" spans="1:5" ht="12.75">
      <c r="A49" s="154"/>
      <c r="B49" s="154"/>
      <c r="C49" s="155"/>
      <c r="D49" s="155"/>
      <c r="E49" s="489"/>
    </row>
    <row r="50" spans="1:5" ht="12.75">
      <c r="A50" s="426"/>
      <c r="B50" s="426"/>
      <c r="C50" s="155"/>
      <c r="D50" s="155"/>
      <c r="E50" s="489"/>
    </row>
    <row r="51" spans="1:5" ht="12.75">
      <c r="A51" s="426"/>
      <c r="B51" s="426"/>
      <c r="C51" s="426"/>
      <c r="D51" s="426"/>
      <c r="E51" s="426"/>
    </row>
    <row r="52" spans="1:5" ht="12.75">
      <c r="A52" s="426"/>
      <c r="B52" s="426"/>
      <c r="C52" s="426"/>
      <c r="D52" s="426"/>
      <c r="E52" s="426"/>
    </row>
    <row r="53" spans="1:5" ht="12.75">
      <c r="A53" s="154"/>
      <c r="B53" s="154"/>
      <c r="C53" s="155"/>
      <c r="D53" s="155"/>
      <c r="E53" s="489"/>
    </row>
  </sheetData>
  <mergeCells count="4">
    <mergeCell ref="B4:D4"/>
    <mergeCell ref="B5:D5"/>
    <mergeCell ref="A26:D26"/>
    <mergeCell ref="A2:D2"/>
  </mergeCells>
  <printOptions/>
  <pageMargins left="0.9448818897637796" right="0.5511811023622047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4"/>
  <sheetViews>
    <sheetView workbookViewId="0" topLeftCell="A1">
      <selection activeCell="A2" sqref="A2:E2"/>
    </sheetView>
  </sheetViews>
  <sheetFormatPr defaultColWidth="9.140625" defaultRowHeight="17.25" customHeight="1"/>
  <cols>
    <col min="1" max="1" width="46.7109375" style="490" customWidth="1"/>
    <col min="2" max="2" width="10.421875" style="490" customWidth="1"/>
    <col min="3" max="3" width="10.57421875" style="549" bestFit="1" customWidth="1"/>
    <col min="4" max="4" width="10.7109375" style="490" customWidth="1"/>
    <col min="5" max="5" width="11.28125" style="549" customWidth="1"/>
    <col min="6" max="16384" width="9.140625" style="535" customWidth="1"/>
  </cols>
  <sheetData>
    <row r="1" spans="2:5" ht="17.25" customHeight="1">
      <c r="B1" s="491"/>
      <c r="C1" s="492"/>
      <c r="D1" s="491"/>
      <c r="E1" s="343" t="s">
        <v>905</v>
      </c>
    </row>
    <row r="2" spans="1:5" ht="17.25" customHeight="1">
      <c r="A2" s="1066" t="s">
        <v>1178</v>
      </c>
      <c r="B2" s="1066"/>
      <c r="C2" s="1066"/>
      <c r="D2" s="1066"/>
      <c r="E2" s="1066"/>
    </row>
    <row r="3" spans="1:5" ht="17.25" customHeight="1">
      <c r="A3" s="184"/>
      <c r="B3" s="184"/>
      <c r="C3" s="38"/>
      <c r="D3" s="184"/>
      <c r="E3" s="38"/>
    </row>
    <row r="4" spans="1:5" ht="20.25" customHeight="1">
      <c r="A4" s="494" t="s">
        <v>906</v>
      </c>
      <c r="B4" s="495"/>
      <c r="C4" s="492"/>
      <c r="D4" s="491"/>
      <c r="E4" s="492"/>
    </row>
    <row r="5" spans="1:5" ht="17.25" customHeight="1">
      <c r="A5" s="1067" t="s">
        <v>907</v>
      </c>
      <c r="B5" s="1067"/>
      <c r="C5" s="1067"/>
      <c r="D5" s="1067"/>
      <c r="E5" s="1067"/>
    </row>
    <row r="6" spans="1:5" ht="17.25" customHeight="1">
      <c r="A6" s="502"/>
      <c r="B6" s="502"/>
      <c r="C6" s="503"/>
      <c r="D6" s="504"/>
      <c r="E6" s="363" t="s">
        <v>1728</v>
      </c>
    </row>
    <row r="7" spans="1:5" ht="48">
      <c r="A7" s="346" t="s">
        <v>1676</v>
      </c>
      <c r="B7" s="505" t="s">
        <v>908</v>
      </c>
      <c r="C7" s="506" t="s">
        <v>1730</v>
      </c>
      <c r="D7" s="505" t="s">
        <v>909</v>
      </c>
      <c r="E7" s="506" t="s">
        <v>1831</v>
      </c>
    </row>
    <row r="8" spans="1:5" s="551" customFormat="1" ht="11.25">
      <c r="A8" s="507">
        <v>1</v>
      </c>
      <c r="B8" s="507">
        <v>2</v>
      </c>
      <c r="C8" s="508">
        <v>3</v>
      </c>
      <c r="D8" s="507">
        <v>4</v>
      </c>
      <c r="E8" s="508">
        <v>5</v>
      </c>
    </row>
    <row r="9" spans="1:5" ht="17.25" customHeight="1">
      <c r="A9" s="509" t="s">
        <v>910</v>
      </c>
      <c r="B9" s="511">
        <v>790335685</v>
      </c>
      <c r="C9" s="511">
        <v>799326299</v>
      </c>
      <c r="D9" s="512">
        <v>101.13756903182222</v>
      </c>
      <c r="E9" s="511">
        <v>76440812</v>
      </c>
    </row>
    <row r="10" spans="1:5" ht="17.25" customHeight="1">
      <c r="A10" s="513" t="s">
        <v>911</v>
      </c>
      <c r="B10" s="511">
        <v>858738077</v>
      </c>
      <c r="C10" s="511">
        <v>867586092</v>
      </c>
      <c r="D10" s="512">
        <v>101.03035084119136</v>
      </c>
      <c r="E10" s="511">
        <v>83295698</v>
      </c>
    </row>
    <row r="11" spans="1:5" ht="12.75">
      <c r="A11" s="514" t="s">
        <v>912</v>
      </c>
      <c r="B11" s="354">
        <v>429446565</v>
      </c>
      <c r="C11" s="354">
        <v>436829522</v>
      </c>
      <c r="D11" s="515">
        <v>101.71917942806226</v>
      </c>
      <c r="E11" s="354">
        <v>44192412</v>
      </c>
    </row>
    <row r="12" spans="1:5" ht="12.75">
      <c r="A12" s="514" t="s">
        <v>913</v>
      </c>
      <c r="B12" s="354">
        <v>41331810</v>
      </c>
      <c r="C12" s="354">
        <v>41308600</v>
      </c>
      <c r="D12" s="515">
        <v>99.9438447045992</v>
      </c>
      <c r="E12" s="354">
        <v>4007414</v>
      </c>
    </row>
    <row r="13" spans="1:5" ht="12.75">
      <c r="A13" s="514" t="s">
        <v>914</v>
      </c>
      <c r="B13" s="354">
        <v>47445172</v>
      </c>
      <c r="C13" s="354">
        <v>49025324</v>
      </c>
      <c r="D13" s="515">
        <v>103.33048007498003</v>
      </c>
      <c r="E13" s="354">
        <v>4937374</v>
      </c>
    </row>
    <row r="14" spans="1:5" ht="12.75">
      <c r="A14" s="514" t="s">
        <v>364</v>
      </c>
      <c r="B14" s="354">
        <v>3416240</v>
      </c>
      <c r="C14" s="354">
        <v>3049737</v>
      </c>
      <c r="D14" s="515">
        <v>89.27174320305366</v>
      </c>
      <c r="E14" s="354">
        <v>454988</v>
      </c>
    </row>
    <row r="15" spans="1:5" ht="12.75">
      <c r="A15" s="514" t="s">
        <v>915</v>
      </c>
      <c r="B15" s="516">
        <v>337098290</v>
      </c>
      <c r="C15" s="516">
        <v>337372909</v>
      </c>
      <c r="D15" s="517">
        <v>100.08146555712283</v>
      </c>
      <c r="E15" s="516">
        <v>29703510</v>
      </c>
    </row>
    <row r="16" spans="1:5" ht="25.5">
      <c r="A16" s="518" t="s">
        <v>916</v>
      </c>
      <c r="B16" s="519">
        <v>78029307</v>
      </c>
      <c r="C16" s="519">
        <v>78114172</v>
      </c>
      <c r="D16" s="520">
        <v>100.108760417416</v>
      </c>
      <c r="E16" s="521">
        <v>7488615</v>
      </c>
    </row>
    <row r="17" spans="1:5" ht="25.5" customHeight="1">
      <c r="A17" s="518" t="s">
        <v>917</v>
      </c>
      <c r="B17" s="521">
        <v>40109016</v>
      </c>
      <c r="C17" s="521">
        <v>40109015</v>
      </c>
      <c r="D17" s="520">
        <v>99.99999750679498</v>
      </c>
      <c r="E17" s="521">
        <v>3285389</v>
      </c>
    </row>
    <row r="18" spans="1:5" ht="12.75">
      <c r="A18" s="509" t="s">
        <v>918</v>
      </c>
      <c r="B18" s="511">
        <v>740599754</v>
      </c>
      <c r="C18" s="511">
        <v>749362905</v>
      </c>
      <c r="D18" s="512">
        <v>101.18325059557067</v>
      </c>
      <c r="E18" s="511">
        <v>72521694</v>
      </c>
    </row>
    <row r="19" spans="1:5" ht="14.25" customHeight="1">
      <c r="A19" s="522" t="s">
        <v>919</v>
      </c>
      <c r="B19" s="511">
        <v>67666237</v>
      </c>
      <c r="C19" s="511">
        <v>69282085</v>
      </c>
      <c r="D19" s="512">
        <v>102.38796787236744</v>
      </c>
      <c r="E19" s="511">
        <v>5616004</v>
      </c>
    </row>
    <row r="20" spans="1:5" ht="12.75">
      <c r="A20" s="523" t="s">
        <v>920</v>
      </c>
      <c r="B20" s="516">
        <v>55685917</v>
      </c>
      <c r="C20" s="516">
        <v>57295061</v>
      </c>
      <c r="D20" s="517">
        <v>102.8896785519398</v>
      </c>
      <c r="E20" s="516">
        <v>5106006</v>
      </c>
    </row>
    <row r="21" spans="1:5" ht="12.75">
      <c r="A21" s="514" t="s">
        <v>914</v>
      </c>
      <c r="B21" s="516">
        <v>11745090</v>
      </c>
      <c r="C21" s="516">
        <v>11755042</v>
      </c>
      <c r="D21" s="517">
        <v>100.08473328003447</v>
      </c>
      <c r="E21" s="516">
        <v>495970</v>
      </c>
    </row>
    <row r="22" spans="1:5" ht="12.75">
      <c r="A22" s="514" t="s">
        <v>364</v>
      </c>
      <c r="B22" s="516">
        <v>235230</v>
      </c>
      <c r="C22" s="516">
        <v>231982</v>
      </c>
      <c r="D22" s="517">
        <v>98.61922373846873</v>
      </c>
      <c r="E22" s="516">
        <v>14028</v>
      </c>
    </row>
    <row r="23" spans="1:5" ht="17.25" customHeight="1">
      <c r="A23" s="518" t="s">
        <v>921</v>
      </c>
      <c r="B23" s="521">
        <v>7674370</v>
      </c>
      <c r="C23" s="521">
        <v>8894686</v>
      </c>
      <c r="D23" s="520">
        <v>115.90118798025115</v>
      </c>
      <c r="E23" s="521">
        <v>715215</v>
      </c>
    </row>
    <row r="24" spans="1:5" ht="25.5">
      <c r="A24" s="518" t="s">
        <v>922</v>
      </c>
      <c r="B24" s="521">
        <v>10255936</v>
      </c>
      <c r="C24" s="521">
        <v>10424005</v>
      </c>
      <c r="D24" s="520">
        <v>101.63874852573183</v>
      </c>
      <c r="E24" s="521">
        <v>981671</v>
      </c>
    </row>
    <row r="25" spans="1:5" ht="17.25" customHeight="1">
      <c r="A25" s="509" t="s">
        <v>923</v>
      </c>
      <c r="B25" s="140">
        <v>49735931</v>
      </c>
      <c r="C25" s="140">
        <v>49963394</v>
      </c>
      <c r="D25" s="524">
        <v>100.4573413936898</v>
      </c>
      <c r="E25" s="140">
        <v>3919118</v>
      </c>
    </row>
    <row r="26" spans="1:5" ht="32.25" customHeight="1">
      <c r="A26" s="509" t="s">
        <v>924</v>
      </c>
      <c r="B26" s="511">
        <v>866214790</v>
      </c>
      <c r="C26" s="511">
        <v>815074157</v>
      </c>
      <c r="D26" s="512">
        <v>94.09607944930148</v>
      </c>
      <c r="E26" s="511">
        <v>128440812</v>
      </c>
    </row>
    <row r="27" spans="1:5" ht="25.5">
      <c r="A27" s="357" t="s">
        <v>925</v>
      </c>
      <c r="B27" s="516">
        <v>696259358</v>
      </c>
      <c r="C27" s="516">
        <v>671493676</v>
      </c>
      <c r="D27" s="517">
        <v>96.44303782556844</v>
      </c>
      <c r="E27" s="516">
        <v>91418086</v>
      </c>
    </row>
    <row r="28" spans="1:5" ht="28.5" customHeight="1">
      <c r="A28" s="357" t="s">
        <v>926</v>
      </c>
      <c r="B28" s="516">
        <v>116830989</v>
      </c>
      <c r="C28" s="516">
        <v>101298448</v>
      </c>
      <c r="D28" s="517">
        <v>86.70511896462676</v>
      </c>
      <c r="E28" s="516">
        <v>26622777</v>
      </c>
    </row>
    <row r="29" spans="1:5" ht="32.25" customHeight="1">
      <c r="A29" s="357" t="s">
        <v>927</v>
      </c>
      <c r="B29" s="516">
        <v>53124443</v>
      </c>
      <c r="C29" s="516">
        <v>42282033</v>
      </c>
      <c r="D29" s="517">
        <v>79.59054365991189</v>
      </c>
      <c r="E29" s="516">
        <v>10399949</v>
      </c>
    </row>
    <row r="30" spans="1:5" ht="25.5">
      <c r="A30" s="509" t="s">
        <v>928</v>
      </c>
      <c r="B30" s="511">
        <v>-75879105</v>
      </c>
      <c r="C30" s="511">
        <v>-15747858</v>
      </c>
      <c r="D30" s="512">
        <v>-20.753879477097154</v>
      </c>
      <c r="E30" s="511">
        <v>-52000000</v>
      </c>
    </row>
    <row r="31" spans="1:5" ht="25.5">
      <c r="A31" s="509" t="s">
        <v>929</v>
      </c>
      <c r="B31" s="511">
        <v>-601054</v>
      </c>
      <c r="C31" s="511">
        <v>-372532</v>
      </c>
      <c r="D31" s="512">
        <v>-61.979788837608595</v>
      </c>
      <c r="E31" s="511">
        <v>-9449</v>
      </c>
    </row>
    <row r="32" spans="1:5" ht="25.5">
      <c r="A32" s="509" t="s">
        <v>930</v>
      </c>
      <c r="B32" s="511">
        <v>865613736</v>
      </c>
      <c r="C32" s="511">
        <v>814701625</v>
      </c>
      <c r="D32" s="512">
        <v>94.11837995602232</v>
      </c>
      <c r="E32" s="511">
        <v>128431363</v>
      </c>
    </row>
    <row r="33" spans="1:5" ht="25.5">
      <c r="A33" s="509" t="s">
        <v>931</v>
      </c>
      <c r="B33" s="511">
        <v>-75278051</v>
      </c>
      <c r="C33" s="511">
        <v>-15375326</v>
      </c>
      <c r="D33" s="512">
        <v>-20.424713174362072</v>
      </c>
      <c r="E33" s="511">
        <v>-51990551</v>
      </c>
    </row>
    <row r="34" spans="1:5" s="527" customFormat="1" ht="12.75">
      <c r="A34" s="525" t="s">
        <v>932</v>
      </c>
      <c r="B34" s="521">
        <v>75278051</v>
      </c>
      <c r="C34" s="521">
        <v>15375326</v>
      </c>
      <c r="D34" s="520">
        <v>-20.424713174362072</v>
      </c>
      <c r="E34" s="521">
        <v>51990551</v>
      </c>
    </row>
    <row r="35" spans="1:5" s="527" customFormat="1" ht="12.75">
      <c r="A35" s="526" t="s">
        <v>933</v>
      </c>
      <c r="B35" s="521">
        <v>7674370</v>
      </c>
      <c r="C35" s="521">
        <v>8894686</v>
      </c>
      <c r="D35" s="520">
        <v>115.90118798025115</v>
      </c>
      <c r="E35" s="521">
        <v>715215</v>
      </c>
    </row>
    <row r="36" spans="1:5" s="527" customFormat="1" ht="12.75">
      <c r="A36" s="525" t="s">
        <v>934</v>
      </c>
      <c r="B36" s="521">
        <v>23556264</v>
      </c>
      <c r="C36" s="521">
        <v>23798226</v>
      </c>
      <c r="D36" s="520">
        <v>101.02716627730102</v>
      </c>
      <c r="E36" s="521">
        <v>4078228</v>
      </c>
    </row>
    <row r="37" spans="1:5" s="527" customFormat="1" ht="12.75">
      <c r="A37" s="525" t="s">
        <v>935</v>
      </c>
      <c r="B37" s="521">
        <v>27808663</v>
      </c>
      <c r="C37" s="521">
        <v>-22156278</v>
      </c>
      <c r="D37" s="520">
        <v>79.6740138136091</v>
      </c>
      <c r="E37" s="521">
        <v>42076107</v>
      </c>
    </row>
    <row r="38" spans="1:5" s="527" customFormat="1" ht="12.75">
      <c r="A38" s="525" t="s">
        <v>936</v>
      </c>
      <c r="B38" s="521">
        <v>16238754</v>
      </c>
      <c r="C38" s="521">
        <v>4838692</v>
      </c>
      <c r="D38" s="520">
        <v>29.797187641367067</v>
      </c>
      <c r="E38" s="521">
        <v>5121001</v>
      </c>
    </row>
    <row r="39" spans="1:5" ht="17.25" customHeight="1">
      <c r="A39" s="509" t="s">
        <v>937</v>
      </c>
      <c r="B39" s="511">
        <v>915555445</v>
      </c>
      <c r="C39" s="511">
        <v>877339398</v>
      </c>
      <c r="D39" s="512">
        <v>95.82591669257125</v>
      </c>
      <c r="E39" s="511">
        <v>132399646</v>
      </c>
    </row>
    <row r="40" spans="1:5" ht="12.75">
      <c r="A40" s="358" t="s">
        <v>938</v>
      </c>
      <c r="B40" s="516">
        <v>118138323</v>
      </c>
      <c r="C40" s="516">
        <v>118223187</v>
      </c>
      <c r="D40" s="517">
        <v>100.07183443767016</v>
      </c>
      <c r="E40" s="516">
        <v>10774004</v>
      </c>
    </row>
    <row r="41" spans="1:5" s="533" customFormat="1" ht="17.25" customHeight="1">
      <c r="A41" s="509" t="s">
        <v>939</v>
      </c>
      <c r="B41" s="511">
        <v>797417122</v>
      </c>
      <c r="C41" s="511">
        <v>759116211</v>
      </c>
      <c r="D41" s="512">
        <v>95.19687877983638</v>
      </c>
      <c r="E41" s="511">
        <v>121625642</v>
      </c>
    </row>
    <row r="42" spans="1:5" ht="12.75">
      <c r="A42" s="261" t="s">
        <v>940</v>
      </c>
      <c r="B42" s="528">
        <v>770850511</v>
      </c>
      <c r="C42" s="528">
        <v>754239989</v>
      </c>
      <c r="D42" s="517">
        <v>97.84516948967814</v>
      </c>
      <c r="E42" s="516">
        <v>98357942</v>
      </c>
    </row>
    <row r="43" spans="1:5" ht="12.75">
      <c r="A43" s="529" t="s">
        <v>941</v>
      </c>
      <c r="B43" s="519">
        <v>118013539</v>
      </c>
      <c r="C43" s="519">
        <v>118098403</v>
      </c>
      <c r="D43" s="520">
        <v>100.07191039326429</v>
      </c>
      <c r="E43" s="521">
        <v>10743115</v>
      </c>
    </row>
    <row r="44" spans="1:5" ht="25.5">
      <c r="A44" s="522" t="s">
        <v>942</v>
      </c>
      <c r="B44" s="511">
        <v>652836972</v>
      </c>
      <c r="C44" s="511">
        <v>636141586</v>
      </c>
      <c r="D44" s="530">
        <v>97.44264085582456</v>
      </c>
      <c r="E44" s="511">
        <v>87614827</v>
      </c>
    </row>
    <row r="45" spans="1:5" ht="19.5" customHeight="1">
      <c r="A45" s="357" t="s">
        <v>943</v>
      </c>
      <c r="B45" s="516">
        <v>93410672</v>
      </c>
      <c r="C45" s="516">
        <v>82429333</v>
      </c>
      <c r="D45" s="517">
        <v>88.24402098295579</v>
      </c>
      <c r="E45" s="516">
        <v>24020994</v>
      </c>
    </row>
    <row r="46" spans="1:5" ht="17.25" customHeight="1">
      <c r="A46" s="358" t="s">
        <v>944</v>
      </c>
      <c r="B46" s="521">
        <v>124784</v>
      </c>
      <c r="C46" s="521">
        <v>124784</v>
      </c>
      <c r="D46" s="520">
        <v>100</v>
      </c>
      <c r="E46" s="521">
        <v>30889</v>
      </c>
    </row>
    <row r="47" spans="1:5" ht="18" customHeight="1">
      <c r="A47" s="509" t="s">
        <v>945</v>
      </c>
      <c r="B47" s="511">
        <v>93285888</v>
      </c>
      <c r="C47" s="511">
        <v>82304549</v>
      </c>
      <c r="D47" s="512">
        <v>88.22829558099934</v>
      </c>
      <c r="E47" s="511">
        <v>23990105</v>
      </c>
    </row>
    <row r="48" spans="1:5" s="533" customFormat="1" ht="17.25" customHeight="1">
      <c r="A48" s="531" t="s">
        <v>946</v>
      </c>
      <c r="B48" s="516">
        <v>51294262</v>
      </c>
      <c r="C48" s="516">
        <v>40670076</v>
      </c>
      <c r="D48" s="517">
        <v>79.28776906859486</v>
      </c>
      <c r="E48" s="516">
        <v>10020710</v>
      </c>
    </row>
    <row r="49" spans="1:5" s="533" customFormat="1" ht="17.25" customHeight="1">
      <c r="A49" s="358" t="s">
        <v>947</v>
      </c>
      <c r="B49" s="521">
        <v>0</v>
      </c>
      <c r="C49" s="521">
        <v>0</v>
      </c>
      <c r="D49" s="520">
        <v>0</v>
      </c>
      <c r="E49" s="521">
        <v>0</v>
      </c>
    </row>
    <row r="50" spans="1:5" s="533" customFormat="1" ht="17.25" customHeight="1">
      <c r="A50" s="532" t="s">
        <v>948</v>
      </c>
      <c r="B50" s="511">
        <v>51294262</v>
      </c>
      <c r="C50" s="511">
        <v>40670076</v>
      </c>
      <c r="D50" s="512">
        <v>79.28776906859486</v>
      </c>
      <c r="E50" s="511">
        <v>10020710</v>
      </c>
    </row>
    <row r="51" spans="1:5" s="533" customFormat="1" ht="28.5" customHeight="1">
      <c r="A51" s="509" t="s">
        <v>949</v>
      </c>
      <c r="B51" s="511">
        <v>-56817368</v>
      </c>
      <c r="C51" s="511">
        <v>-9753306</v>
      </c>
      <c r="D51" s="512">
        <v>17.16606443297409</v>
      </c>
      <c r="E51" s="511">
        <v>-49103948</v>
      </c>
    </row>
    <row r="52" spans="1:5" s="533" customFormat="1" ht="12.75">
      <c r="A52" s="509" t="s">
        <v>950</v>
      </c>
      <c r="B52" s="511">
        <v>-269816</v>
      </c>
      <c r="C52" s="511">
        <v>35533</v>
      </c>
      <c r="D52" s="512">
        <v>-13.169345035135056</v>
      </c>
      <c r="E52" s="140">
        <v>-125386</v>
      </c>
    </row>
    <row r="53" spans="1:5" ht="25.5">
      <c r="A53" s="509" t="s">
        <v>951</v>
      </c>
      <c r="B53" s="511">
        <v>-56547552</v>
      </c>
      <c r="C53" s="511">
        <v>-9788839</v>
      </c>
      <c r="D53" s="512">
        <v>17.310809493574542</v>
      </c>
      <c r="E53" s="511">
        <v>-48978562</v>
      </c>
    </row>
    <row r="54" spans="1:5" ht="19.5" customHeight="1">
      <c r="A54" s="357" t="s">
        <v>952</v>
      </c>
      <c r="B54" s="516">
        <v>79053604</v>
      </c>
      <c r="C54" s="516">
        <v>66381951</v>
      </c>
      <c r="D54" s="517">
        <v>83.97080922458639</v>
      </c>
      <c r="E54" s="516">
        <v>7796841</v>
      </c>
    </row>
    <row r="55" spans="1:5" ht="15" customHeight="1">
      <c r="A55" s="358" t="s">
        <v>953</v>
      </c>
      <c r="B55" s="521">
        <v>10255936</v>
      </c>
      <c r="C55" s="521">
        <v>10424005</v>
      </c>
      <c r="D55" s="520">
        <v>101.63874852573183</v>
      </c>
      <c r="E55" s="521">
        <v>981671</v>
      </c>
    </row>
    <row r="56" spans="1:5" s="533" customFormat="1" ht="15.75" customHeight="1">
      <c r="A56" s="509" t="s">
        <v>954</v>
      </c>
      <c r="B56" s="511">
        <v>68797668</v>
      </c>
      <c r="C56" s="511">
        <v>55957946</v>
      </c>
      <c r="D56" s="512">
        <v>81.33698078254629</v>
      </c>
      <c r="E56" s="511">
        <v>6815170</v>
      </c>
    </row>
    <row r="57" spans="1:5" s="533" customFormat="1" ht="19.5" customHeight="1">
      <c r="A57" s="357" t="s">
        <v>955</v>
      </c>
      <c r="B57" s="516">
        <v>53678322</v>
      </c>
      <c r="C57" s="516">
        <v>45776095</v>
      </c>
      <c r="D57" s="517">
        <v>85.27855062235365</v>
      </c>
      <c r="E57" s="516">
        <v>4784930</v>
      </c>
    </row>
    <row r="58" spans="1:5" s="552" customFormat="1" ht="12.75">
      <c r="A58" s="358" t="s">
        <v>941</v>
      </c>
      <c r="B58" s="521">
        <v>10255936</v>
      </c>
      <c r="C58" s="521">
        <v>10424005</v>
      </c>
      <c r="D58" s="520">
        <v>101.63874852573183</v>
      </c>
      <c r="E58" s="521">
        <v>981671</v>
      </c>
    </row>
    <row r="59" spans="1:5" s="552" customFormat="1" ht="27" customHeight="1">
      <c r="A59" s="509" t="s">
        <v>956</v>
      </c>
      <c r="B59" s="511">
        <v>43422386</v>
      </c>
      <c r="C59" s="511">
        <v>35352090</v>
      </c>
      <c r="D59" s="512">
        <v>81.41443448086892</v>
      </c>
      <c r="E59" s="511">
        <v>3803259</v>
      </c>
    </row>
    <row r="60" spans="1:5" s="552" customFormat="1" ht="18" customHeight="1">
      <c r="A60" s="357" t="s">
        <v>957</v>
      </c>
      <c r="B60" s="516">
        <v>23545101</v>
      </c>
      <c r="C60" s="516">
        <v>18993899</v>
      </c>
      <c r="D60" s="517">
        <v>80.67028041204834</v>
      </c>
      <c r="E60" s="516">
        <v>2632672</v>
      </c>
    </row>
    <row r="61" spans="1:5" s="552" customFormat="1" ht="12.75">
      <c r="A61" s="358" t="s">
        <v>944</v>
      </c>
      <c r="B61" s="521">
        <v>0</v>
      </c>
      <c r="C61" s="521">
        <v>0</v>
      </c>
      <c r="D61" s="520">
        <v>0</v>
      </c>
      <c r="E61" s="521">
        <v>0</v>
      </c>
    </row>
    <row r="62" spans="1:5" ht="13.5" customHeight="1">
      <c r="A62" s="509" t="s">
        <v>958</v>
      </c>
      <c r="B62" s="511">
        <v>23545101</v>
      </c>
      <c r="C62" s="511">
        <v>18993899</v>
      </c>
      <c r="D62" s="512">
        <v>80.67028041204834</v>
      </c>
      <c r="E62" s="511">
        <v>2632672</v>
      </c>
    </row>
    <row r="63" spans="1:5" ht="12.75">
      <c r="A63" s="357" t="s">
        <v>959</v>
      </c>
      <c r="B63" s="516">
        <v>1830181</v>
      </c>
      <c r="C63" s="516">
        <v>1611957</v>
      </c>
      <c r="D63" s="517">
        <v>88.07637058848277</v>
      </c>
      <c r="E63" s="516">
        <v>379239</v>
      </c>
    </row>
    <row r="64" spans="1:5" ht="12.75">
      <c r="A64" s="358" t="s">
        <v>947</v>
      </c>
      <c r="B64" s="521">
        <v>0</v>
      </c>
      <c r="C64" s="521">
        <v>0</v>
      </c>
      <c r="D64" s="520">
        <v>0</v>
      </c>
      <c r="E64" s="521">
        <v>0</v>
      </c>
    </row>
    <row r="65" spans="1:5" s="533" customFormat="1" ht="13.5" customHeight="1">
      <c r="A65" s="534" t="s">
        <v>960</v>
      </c>
      <c r="B65" s="511">
        <v>1830181</v>
      </c>
      <c r="C65" s="511">
        <v>1611957</v>
      </c>
      <c r="D65" s="512">
        <v>88.07637058848277</v>
      </c>
      <c r="E65" s="511">
        <v>379239</v>
      </c>
    </row>
    <row r="66" spans="1:5" s="533" customFormat="1" ht="25.5">
      <c r="A66" s="509" t="s">
        <v>961</v>
      </c>
      <c r="B66" s="511">
        <v>-11387367</v>
      </c>
      <c r="C66" s="511">
        <v>2900134</v>
      </c>
      <c r="D66" s="512">
        <v>-25.46799448898064</v>
      </c>
      <c r="E66" s="516">
        <v>-2180837</v>
      </c>
    </row>
    <row r="67" spans="1:5" s="533" customFormat="1" ht="17.25" customHeight="1">
      <c r="A67" s="509" t="s">
        <v>962</v>
      </c>
      <c r="B67" s="511">
        <v>-331238</v>
      </c>
      <c r="C67" s="511">
        <v>-408065</v>
      </c>
      <c r="D67" s="512">
        <v>123.19389683550801</v>
      </c>
      <c r="E67" s="140">
        <v>115937</v>
      </c>
    </row>
    <row r="68" spans="1:5" ht="25.5">
      <c r="A68" s="509" t="s">
        <v>963</v>
      </c>
      <c r="B68" s="511">
        <v>-11056129</v>
      </c>
      <c r="C68" s="511">
        <v>3308199</v>
      </c>
      <c r="D68" s="512">
        <v>-29.921856013076546</v>
      </c>
      <c r="E68" s="511">
        <v>-2296774</v>
      </c>
    </row>
    <row r="69" spans="1:5" ht="17.25" customHeight="1">
      <c r="A69" s="536"/>
      <c r="B69" s="537"/>
      <c r="C69" s="538"/>
      <c r="D69" s="539"/>
      <c r="E69" s="538"/>
    </row>
    <row r="70" spans="1:5" ht="21" customHeight="1">
      <c r="A70" s="540"/>
      <c r="B70" s="541"/>
      <c r="C70" s="542"/>
      <c r="D70" s="543"/>
      <c r="E70" s="542"/>
    </row>
    <row r="71" spans="1:5" s="553" customFormat="1" ht="17.25" customHeight="1">
      <c r="A71" s="36"/>
      <c r="B71" s="493"/>
      <c r="C71" s="447"/>
      <c r="D71" s="493"/>
      <c r="E71" s="544"/>
    </row>
    <row r="72" spans="1:5" s="553" customFormat="1" ht="17.25" customHeight="1">
      <c r="A72" s="545"/>
      <c r="B72" s="184"/>
      <c r="C72" s="38"/>
      <c r="D72" s="339"/>
      <c r="E72" s="343"/>
    </row>
    <row r="73" spans="1:5" s="553" customFormat="1" ht="17.25" customHeight="1">
      <c r="A73" s="545" t="s">
        <v>1720</v>
      </c>
      <c r="B73" s="184"/>
      <c r="C73" s="38"/>
      <c r="D73" s="339"/>
      <c r="E73" s="343" t="s">
        <v>1721</v>
      </c>
    </row>
    <row r="74" spans="1:5" s="553" customFormat="1" ht="17.25" customHeight="1">
      <c r="A74" s="545"/>
      <c r="B74" s="184"/>
      <c r="C74" s="38"/>
      <c r="D74" s="184"/>
      <c r="E74" s="38"/>
    </row>
    <row r="75" spans="1:5" s="553" customFormat="1" ht="17.25" customHeight="1">
      <c r="A75" s="545" t="s">
        <v>964</v>
      </c>
      <c r="B75" s="184"/>
      <c r="C75" s="38"/>
      <c r="D75" s="184"/>
      <c r="E75" s="38"/>
    </row>
    <row r="76" spans="1:5" s="553" customFormat="1" ht="17.25" customHeight="1">
      <c r="A76" s="546" t="s">
        <v>1723</v>
      </c>
      <c r="B76" s="184"/>
      <c r="C76" s="38"/>
      <c r="D76" s="184"/>
      <c r="E76" s="38"/>
    </row>
    <row r="77" spans="1:5" s="553" customFormat="1" ht="17.25" customHeight="1">
      <c r="A77" s="540"/>
      <c r="B77" s="547"/>
      <c r="C77" s="548"/>
      <c r="D77" s="184"/>
      <c r="E77" s="38"/>
    </row>
    <row r="78" spans="1:5" s="553" customFormat="1" ht="17.25" customHeight="1">
      <c r="A78" s="545"/>
      <c r="B78" s="184"/>
      <c r="C78" s="38"/>
      <c r="D78" s="184"/>
      <c r="E78" s="38"/>
    </row>
    <row r="79" spans="1:5" s="553" customFormat="1" ht="17.25" customHeight="1">
      <c r="A79" s="545"/>
      <c r="B79" s="184"/>
      <c r="C79" s="38"/>
      <c r="D79" s="184"/>
      <c r="E79" s="38"/>
    </row>
    <row r="80" spans="1:5" s="553" customFormat="1" ht="17.25" customHeight="1">
      <c r="A80" s="545"/>
      <c r="B80" s="184"/>
      <c r="C80" s="38"/>
      <c r="D80" s="184"/>
      <c r="E80" s="38"/>
    </row>
    <row r="81" spans="1:5" s="553" customFormat="1" ht="17.25" customHeight="1">
      <c r="A81" s="545"/>
      <c r="B81" s="184"/>
      <c r="C81" s="38"/>
      <c r="D81" s="184"/>
      <c r="E81" s="38"/>
    </row>
    <row r="82" spans="1:5" s="553" customFormat="1" ht="17.25" customHeight="1">
      <c r="A82" s="545"/>
      <c r="B82" s="184"/>
      <c r="C82" s="38"/>
      <c r="D82" s="184"/>
      <c r="E82" s="38"/>
    </row>
    <row r="83" spans="1:5" s="553" customFormat="1" ht="17.25" customHeight="1">
      <c r="A83" s="545"/>
      <c r="B83" s="184"/>
      <c r="C83" s="38"/>
      <c r="D83" s="184"/>
      <c r="E83" s="38"/>
    </row>
    <row r="84" spans="1:5" s="553" customFormat="1" ht="17.25" customHeight="1">
      <c r="A84" s="184"/>
      <c r="B84" s="184"/>
      <c r="C84" s="38"/>
      <c r="D84" s="184"/>
      <c r="E84" s="38"/>
    </row>
    <row r="85" spans="1:5" s="553" customFormat="1" ht="17.25" customHeight="1">
      <c r="A85" s="184"/>
      <c r="B85" s="184"/>
      <c r="C85" s="38"/>
      <c r="D85" s="184"/>
      <c r="E85" s="38"/>
    </row>
    <row r="86" spans="1:5" s="553" customFormat="1" ht="17.25" customHeight="1">
      <c r="A86" s="545"/>
      <c r="B86" s="184"/>
      <c r="C86" s="38"/>
      <c r="D86" s="184"/>
      <c r="E86" s="38"/>
    </row>
    <row r="87" spans="1:5" s="553" customFormat="1" ht="17.25" customHeight="1">
      <c r="A87" s="545"/>
      <c r="B87" s="184"/>
      <c r="C87" s="38"/>
      <c r="D87" s="184"/>
      <c r="E87" s="38"/>
    </row>
    <row r="88" spans="1:5" s="553" customFormat="1" ht="17.25" customHeight="1">
      <c r="A88" s="540"/>
      <c r="B88" s="184"/>
      <c r="C88" s="38"/>
      <c r="D88" s="184"/>
      <c r="E88" s="38"/>
    </row>
    <row r="89" spans="1:5" s="553" customFormat="1" ht="17.25" customHeight="1">
      <c r="A89" s="490"/>
      <c r="B89" s="184"/>
      <c r="C89" s="38"/>
      <c r="D89" s="184"/>
      <c r="E89" s="38"/>
    </row>
    <row r="91" ht="17.25" customHeight="1">
      <c r="A91" s="545"/>
    </row>
    <row r="92" spans="1:5" s="553" customFormat="1" ht="17.25" customHeight="1">
      <c r="A92" s="545"/>
      <c r="B92" s="184"/>
      <c r="C92" s="38"/>
      <c r="D92" s="184"/>
      <c r="E92" s="38"/>
    </row>
    <row r="93" spans="1:5" s="553" customFormat="1" ht="17.25" customHeight="1">
      <c r="A93" s="545"/>
      <c r="B93" s="184"/>
      <c r="C93" s="38"/>
      <c r="D93" s="184"/>
      <c r="E93" s="38"/>
    </row>
    <row r="94" spans="1:5" s="553" customFormat="1" ht="17.25" customHeight="1">
      <c r="A94" s="184"/>
      <c r="B94" s="184"/>
      <c r="C94" s="38"/>
      <c r="D94" s="184"/>
      <c r="E94" s="38"/>
    </row>
    <row r="95" spans="1:5" s="553" customFormat="1" ht="17.25" customHeight="1">
      <c r="A95" s="184"/>
      <c r="B95" s="184"/>
      <c r="C95" s="38"/>
      <c r="D95" s="184"/>
      <c r="E95" s="38"/>
    </row>
    <row r="96" spans="1:5" s="553" customFormat="1" ht="17.25" customHeight="1">
      <c r="A96" s="545"/>
      <c r="B96" s="184"/>
      <c r="C96" s="38"/>
      <c r="D96" s="184"/>
      <c r="E96" s="38"/>
    </row>
    <row r="97" spans="1:5" s="553" customFormat="1" ht="17.25" customHeight="1">
      <c r="A97" s="545"/>
      <c r="B97" s="184"/>
      <c r="C97" s="38"/>
      <c r="D97" s="184"/>
      <c r="E97" s="38"/>
    </row>
    <row r="98" spans="1:5" s="553" customFormat="1" ht="17.25" customHeight="1">
      <c r="A98" s="550"/>
      <c r="B98" s="184"/>
      <c r="C98" s="38"/>
      <c r="D98" s="184"/>
      <c r="E98" s="38"/>
    </row>
    <row r="99" ht="17.25" customHeight="1">
      <c r="A99" s="550"/>
    </row>
    <row r="100" ht="17.25" customHeight="1">
      <c r="A100" s="550"/>
    </row>
    <row r="101" ht="17.25" customHeight="1">
      <c r="A101" s="550"/>
    </row>
    <row r="102" ht="17.25" customHeight="1">
      <c r="A102" s="550"/>
    </row>
    <row r="103" ht="17.25" customHeight="1">
      <c r="A103" s="550"/>
    </row>
    <row r="104" ht="17.25" customHeight="1">
      <c r="A104" s="550"/>
    </row>
    <row r="110" ht="17.25" customHeight="1">
      <c r="A110" s="550"/>
    </row>
    <row r="111" ht="17.25" customHeight="1">
      <c r="A111" s="550"/>
    </row>
    <row r="112" ht="17.25" customHeight="1">
      <c r="A112" s="550"/>
    </row>
    <row r="113" ht="17.25" customHeight="1">
      <c r="A113" s="550"/>
    </row>
    <row r="116" ht="17.25" customHeight="1">
      <c r="A116" s="550"/>
    </row>
    <row r="117" ht="17.25" customHeight="1">
      <c r="A117" s="550"/>
    </row>
    <row r="120" ht="17.25" customHeight="1">
      <c r="A120" s="550"/>
    </row>
    <row r="121" ht="17.25" customHeight="1">
      <c r="A121" s="550"/>
    </row>
    <row r="122" ht="17.25" customHeight="1">
      <c r="A122" s="550"/>
    </row>
    <row r="123" ht="17.25" customHeight="1">
      <c r="A123" s="550"/>
    </row>
    <row r="124" ht="17.25" customHeight="1">
      <c r="A124" s="550"/>
    </row>
    <row r="125" ht="17.25" customHeight="1">
      <c r="A125" s="550"/>
    </row>
    <row r="126" ht="17.25" customHeight="1">
      <c r="A126" s="550"/>
    </row>
    <row r="127" ht="17.25" customHeight="1">
      <c r="A127" s="550"/>
    </row>
    <row r="128" ht="17.25" customHeight="1">
      <c r="A128" s="550"/>
    </row>
    <row r="129" ht="17.25" customHeight="1">
      <c r="A129" s="550"/>
    </row>
    <row r="130" ht="17.25" customHeight="1">
      <c r="A130" s="550"/>
    </row>
    <row r="131" ht="17.25" customHeight="1">
      <c r="A131" s="550"/>
    </row>
    <row r="132" ht="17.25" customHeight="1">
      <c r="A132" s="550"/>
    </row>
    <row r="133" ht="17.25" customHeight="1">
      <c r="A133" s="550"/>
    </row>
    <row r="134" ht="17.25" customHeight="1">
      <c r="A134" s="550"/>
    </row>
    <row r="135" ht="17.25" customHeight="1">
      <c r="A135" s="550"/>
    </row>
    <row r="136" ht="17.25" customHeight="1">
      <c r="A136" s="550"/>
    </row>
    <row r="137" ht="17.25" customHeight="1">
      <c r="A137" s="550"/>
    </row>
    <row r="138" ht="17.25" customHeight="1">
      <c r="A138" s="550"/>
    </row>
    <row r="139" ht="17.25" customHeight="1">
      <c r="A139" s="550"/>
    </row>
    <row r="140" ht="17.25" customHeight="1">
      <c r="A140" s="550"/>
    </row>
    <row r="141" ht="17.25" customHeight="1">
      <c r="A141" s="550"/>
    </row>
    <row r="142" ht="17.25" customHeight="1">
      <c r="A142" s="550"/>
    </row>
    <row r="143" ht="17.25" customHeight="1">
      <c r="A143" s="550"/>
    </row>
    <row r="144" ht="17.25" customHeight="1">
      <c r="A144" s="550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A4" sqref="A4:F4"/>
    </sheetView>
  </sheetViews>
  <sheetFormatPr defaultColWidth="9.140625" defaultRowHeight="12.75"/>
  <cols>
    <col min="1" max="1" width="9.57421875" style="564" customWidth="1"/>
    <col min="2" max="2" width="46.8515625" style="565" customWidth="1"/>
    <col min="3" max="3" width="12.57421875" style="610" customWidth="1"/>
    <col min="4" max="4" width="13.57421875" style="610" customWidth="1"/>
    <col min="5" max="5" width="11.421875" style="568" customWidth="1"/>
    <col min="6" max="6" width="12.00390625" style="610" bestFit="1" customWidth="1"/>
    <col min="7" max="16384" width="9.140625" style="215" customWidth="1"/>
  </cols>
  <sheetData>
    <row r="1" spans="1:6" ht="15.75">
      <c r="A1" s="554"/>
      <c r="B1" s="555"/>
      <c r="C1" s="362"/>
      <c r="D1" s="362"/>
      <c r="E1" s="556"/>
      <c r="F1" s="9" t="s">
        <v>965</v>
      </c>
    </row>
    <row r="2" spans="1:6" s="491" customFormat="1" ht="14.25" customHeight="1">
      <c r="A2" s="1070" t="s">
        <v>1671</v>
      </c>
      <c r="B2" s="1070"/>
      <c r="C2" s="1070"/>
      <c r="D2" s="1070"/>
      <c r="E2" s="1070"/>
      <c r="F2" s="1070"/>
    </row>
    <row r="3" spans="1:6" s="562" customFormat="1" ht="17.25" customHeight="1">
      <c r="A3" s="558"/>
      <c r="B3" s="559"/>
      <c r="C3" s="560"/>
      <c r="D3" s="447"/>
      <c r="E3" s="561"/>
      <c r="F3" s="560"/>
    </row>
    <row r="4" spans="1:6" s="562" customFormat="1" ht="17.25" customHeight="1">
      <c r="A4" s="1069" t="s">
        <v>966</v>
      </c>
      <c r="B4" s="1069"/>
      <c r="C4" s="1069"/>
      <c r="D4" s="1069"/>
      <c r="E4" s="1069"/>
      <c r="F4" s="1069"/>
    </row>
    <row r="5" spans="1:6" s="563" customFormat="1" ht="15.75" customHeight="1">
      <c r="A5" s="1071" t="s">
        <v>907</v>
      </c>
      <c r="B5" s="1071"/>
      <c r="C5" s="1071"/>
      <c r="D5" s="1071"/>
      <c r="E5" s="1071"/>
      <c r="F5" s="1071"/>
    </row>
    <row r="6" spans="3:6" ht="12.75" customHeight="1">
      <c r="C6" s="567"/>
      <c r="D6" s="567"/>
      <c r="F6" s="567" t="s">
        <v>1728</v>
      </c>
    </row>
    <row r="7" spans="1:6" s="184" customFormat="1" ht="46.5" customHeight="1">
      <c r="A7" s="569" t="s">
        <v>967</v>
      </c>
      <c r="B7" s="569" t="s">
        <v>968</v>
      </c>
      <c r="C7" s="570" t="s">
        <v>908</v>
      </c>
      <c r="D7" s="570" t="s">
        <v>1730</v>
      </c>
      <c r="E7" s="571" t="s">
        <v>969</v>
      </c>
      <c r="F7" s="570" t="s">
        <v>1680</v>
      </c>
    </row>
    <row r="8" spans="1:6" s="184" customFormat="1" ht="12.75">
      <c r="A8" s="572">
        <v>1</v>
      </c>
      <c r="B8" s="569">
        <v>2</v>
      </c>
      <c r="C8" s="573">
        <v>3</v>
      </c>
      <c r="D8" s="570">
        <v>4</v>
      </c>
      <c r="E8" s="569">
        <v>5</v>
      </c>
      <c r="F8" s="570">
        <v>6</v>
      </c>
    </row>
    <row r="9" spans="1:6" s="184" customFormat="1" ht="15.75">
      <c r="A9" s="574" t="s">
        <v>970</v>
      </c>
      <c r="B9" s="575" t="s">
        <v>971</v>
      </c>
      <c r="C9" s="576">
        <v>858738077</v>
      </c>
      <c r="D9" s="576">
        <v>867586092</v>
      </c>
      <c r="E9" s="577">
        <v>101.03035084119136</v>
      </c>
      <c r="F9" s="576">
        <v>83295698</v>
      </c>
    </row>
    <row r="10" spans="1:6" s="184" customFormat="1" ht="15.75">
      <c r="A10" s="574" t="s">
        <v>970</v>
      </c>
      <c r="B10" s="575" t="s">
        <v>972</v>
      </c>
      <c r="C10" s="576">
        <v>521639787</v>
      </c>
      <c r="D10" s="576">
        <v>530213183</v>
      </c>
      <c r="E10" s="577">
        <v>101.64354717827536</v>
      </c>
      <c r="F10" s="576">
        <v>53592188</v>
      </c>
    </row>
    <row r="11" spans="1:6" s="184" customFormat="1" ht="15.75">
      <c r="A11" s="574" t="s">
        <v>970</v>
      </c>
      <c r="B11" s="575" t="s">
        <v>973</v>
      </c>
      <c r="C11" s="576">
        <v>429446565</v>
      </c>
      <c r="D11" s="576">
        <v>436829522</v>
      </c>
      <c r="E11" s="577">
        <v>101.71917942806226</v>
      </c>
      <c r="F11" s="576">
        <v>44192412</v>
      </c>
    </row>
    <row r="12" spans="1:6" s="184" customFormat="1" ht="15.75">
      <c r="A12" s="574" t="s">
        <v>970</v>
      </c>
      <c r="B12" s="575" t="s">
        <v>974</v>
      </c>
      <c r="C12" s="576">
        <v>426354609</v>
      </c>
      <c r="D12" s="576">
        <v>433643980</v>
      </c>
      <c r="E12" s="577">
        <v>101.70969677496791</v>
      </c>
      <c r="F12" s="576">
        <v>43913646</v>
      </c>
    </row>
    <row r="13" spans="1:6" s="184" customFormat="1" ht="15.75">
      <c r="A13" s="578" t="s">
        <v>1835</v>
      </c>
      <c r="B13" s="575" t="s">
        <v>1124</v>
      </c>
      <c r="C13" s="576">
        <v>366841347</v>
      </c>
      <c r="D13" s="576">
        <v>371999645</v>
      </c>
      <c r="E13" s="577">
        <v>101.40613865971875</v>
      </c>
      <c r="F13" s="576">
        <v>40194711</v>
      </c>
    </row>
    <row r="14" spans="1:6" s="184" customFormat="1" ht="37.5" customHeight="1">
      <c r="A14" s="579"/>
      <c r="B14" s="580" t="s">
        <v>975</v>
      </c>
      <c r="C14" s="581" t="s">
        <v>1683</v>
      </c>
      <c r="D14" s="582">
        <v>4525918</v>
      </c>
      <c r="E14" s="583" t="s">
        <v>1683</v>
      </c>
      <c r="F14" s="581">
        <v>1097193</v>
      </c>
    </row>
    <row r="15" spans="1:6" s="184" customFormat="1" ht="31.5">
      <c r="A15" s="584"/>
      <c r="B15" s="580" t="s">
        <v>976</v>
      </c>
      <c r="C15" s="581" t="s">
        <v>1683</v>
      </c>
      <c r="D15" s="582">
        <v>198834611</v>
      </c>
      <c r="E15" s="583" t="s">
        <v>1683</v>
      </c>
      <c r="F15" s="581">
        <v>19763703</v>
      </c>
    </row>
    <row r="16" spans="1:6" s="184" customFormat="1" ht="15.75">
      <c r="A16" s="585"/>
      <c r="B16" s="580" t="s">
        <v>977</v>
      </c>
      <c r="C16" s="581" t="s">
        <v>1683</v>
      </c>
      <c r="D16" s="582">
        <v>100621</v>
      </c>
      <c r="E16" s="583" t="s">
        <v>1683</v>
      </c>
      <c r="F16" s="581">
        <v>9111</v>
      </c>
    </row>
    <row r="17" spans="1:6" s="184" customFormat="1" ht="15.75">
      <c r="A17" s="585"/>
      <c r="B17" s="580" t="s">
        <v>978</v>
      </c>
      <c r="C17" s="581" t="s">
        <v>1683</v>
      </c>
      <c r="D17" s="582">
        <v>233967063</v>
      </c>
      <c r="E17" s="583" t="s">
        <v>1683</v>
      </c>
      <c r="F17" s="581">
        <v>26183889</v>
      </c>
    </row>
    <row r="18" spans="1:6" s="184" customFormat="1" ht="15.75">
      <c r="A18" s="585"/>
      <c r="B18" s="580" t="s">
        <v>979</v>
      </c>
      <c r="C18" s="581" t="s">
        <v>1683</v>
      </c>
      <c r="D18" s="582">
        <v>3281696</v>
      </c>
      <c r="E18" s="583" t="s">
        <v>1683</v>
      </c>
      <c r="F18" s="581">
        <v>72093</v>
      </c>
    </row>
    <row r="19" spans="1:6" s="184" customFormat="1" ht="30" customHeight="1">
      <c r="A19" s="585"/>
      <c r="B19" s="580" t="s">
        <v>980</v>
      </c>
      <c r="C19" s="581" t="s">
        <v>1683</v>
      </c>
      <c r="D19" s="582">
        <v>62146872</v>
      </c>
      <c r="E19" s="583" t="s">
        <v>1683</v>
      </c>
      <c r="F19" s="581">
        <v>6787092</v>
      </c>
    </row>
    <row r="20" spans="1:6" s="184" customFormat="1" ht="27.75" customHeight="1" hidden="1">
      <c r="A20" s="585"/>
      <c r="B20" s="586" t="s">
        <v>981</v>
      </c>
      <c r="C20" s="581">
        <v>18322</v>
      </c>
      <c r="D20" s="582">
        <v>18082</v>
      </c>
      <c r="E20" s="577">
        <v>98.69009933413383</v>
      </c>
      <c r="F20" s="581">
        <v>18082</v>
      </c>
    </row>
    <row r="21" spans="1:6" s="184" customFormat="1" ht="18" customHeight="1">
      <c r="A21" s="578" t="s">
        <v>1856</v>
      </c>
      <c r="B21" s="575" t="s">
        <v>982</v>
      </c>
      <c r="C21" s="576">
        <v>59513262</v>
      </c>
      <c r="D21" s="576">
        <v>61644335</v>
      </c>
      <c r="E21" s="577">
        <v>103.58083715861517</v>
      </c>
      <c r="F21" s="576">
        <v>3718935</v>
      </c>
    </row>
    <row r="22" spans="1:6" s="184" customFormat="1" ht="15.75">
      <c r="A22" s="574" t="s">
        <v>983</v>
      </c>
      <c r="B22" s="587" t="s">
        <v>984</v>
      </c>
      <c r="C22" s="588">
        <v>59622339</v>
      </c>
      <c r="D22" s="588">
        <v>61587817</v>
      </c>
      <c r="E22" s="589">
        <v>103.29654628276157</v>
      </c>
      <c r="F22" s="588">
        <v>3719371</v>
      </c>
    </row>
    <row r="23" spans="1:6" s="184" customFormat="1" ht="15.75">
      <c r="A23" s="574" t="s">
        <v>985</v>
      </c>
      <c r="B23" s="587" t="s">
        <v>986</v>
      </c>
      <c r="C23" s="588">
        <v>28231127</v>
      </c>
      <c r="D23" s="588">
        <v>28298324</v>
      </c>
      <c r="E23" s="589">
        <v>100.23802450394558</v>
      </c>
      <c r="F23" s="588">
        <v>1256853</v>
      </c>
    </row>
    <row r="24" spans="1:6" s="184" customFormat="1" ht="31.5">
      <c r="A24" s="590" t="s">
        <v>987</v>
      </c>
      <c r="B24" s="591" t="s">
        <v>988</v>
      </c>
      <c r="C24" s="581" t="s">
        <v>1683</v>
      </c>
      <c r="D24" s="581">
        <v>25810061</v>
      </c>
      <c r="E24" s="583" t="s">
        <v>1683</v>
      </c>
      <c r="F24" s="581">
        <v>1028808</v>
      </c>
    </row>
    <row r="25" spans="1:6" s="184" customFormat="1" ht="31.5">
      <c r="A25" s="590" t="s">
        <v>989</v>
      </c>
      <c r="B25" s="591" t="s">
        <v>990</v>
      </c>
      <c r="C25" s="581" t="s">
        <v>1683</v>
      </c>
      <c r="D25" s="581">
        <v>2488263</v>
      </c>
      <c r="E25" s="583" t="s">
        <v>1683</v>
      </c>
      <c r="F25" s="581">
        <v>228045</v>
      </c>
    </row>
    <row r="26" spans="1:6" s="184" customFormat="1" ht="31.5" customHeight="1">
      <c r="A26" s="574" t="s">
        <v>991</v>
      </c>
      <c r="B26" s="587" t="s">
        <v>992</v>
      </c>
      <c r="C26" s="588">
        <v>31391212</v>
      </c>
      <c r="D26" s="588">
        <v>33289493</v>
      </c>
      <c r="E26" s="589">
        <v>106.04717332991156</v>
      </c>
      <c r="F26" s="588">
        <v>2462518</v>
      </c>
    </row>
    <row r="27" spans="1:6" s="184" customFormat="1" ht="31.5">
      <c r="A27" s="590" t="s">
        <v>993</v>
      </c>
      <c r="B27" s="591" t="s">
        <v>994</v>
      </c>
      <c r="C27" s="581" t="s">
        <v>1683</v>
      </c>
      <c r="D27" s="581">
        <v>31469504</v>
      </c>
      <c r="E27" s="583" t="s">
        <v>1683</v>
      </c>
      <c r="F27" s="581">
        <v>2384173</v>
      </c>
    </row>
    <row r="28" spans="1:6" s="184" customFormat="1" ht="31.5">
      <c r="A28" s="590" t="s">
        <v>995</v>
      </c>
      <c r="B28" s="591" t="s">
        <v>996</v>
      </c>
      <c r="C28" s="581" t="s">
        <v>1683</v>
      </c>
      <c r="D28" s="581">
        <v>1819989</v>
      </c>
      <c r="E28" s="583" t="s">
        <v>1683</v>
      </c>
      <c r="F28" s="581">
        <v>78345</v>
      </c>
    </row>
    <row r="29" spans="1:6" s="184" customFormat="1" ht="15.75">
      <c r="A29" s="574" t="s">
        <v>997</v>
      </c>
      <c r="B29" s="587" t="s">
        <v>998</v>
      </c>
      <c r="C29" s="588">
        <v>28894</v>
      </c>
      <c r="D29" s="588">
        <v>17937</v>
      </c>
      <c r="E29" s="589">
        <v>62.078632241987954</v>
      </c>
      <c r="F29" s="581">
        <v>-4659</v>
      </c>
    </row>
    <row r="30" spans="1:6" s="184" customFormat="1" ht="15.75">
      <c r="A30" s="574" t="s">
        <v>999</v>
      </c>
      <c r="B30" s="587" t="s">
        <v>1000</v>
      </c>
      <c r="C30" s="588" t="s">
        <v>1683</v>
      </c>
      <c r="D30" s="592">
        <v>38581</v>
      </c>
      <c r="E30" s="589" t="s">
        <v>1683</v>
      </c>
      <c r="F30" s="581">
        <v>4223</v>
      </c>
    </row>
    <row r="31" spans="1:6" s="184" customFormat="1" ht="15.75">
      <c r="A31" s="593" t="s">
        <v>1001</v>
      </c>
      <c r="B31" s="575" t="s">
        <v>1002</v>
      </c>
      <c r="C31" s="576">
        <v>3091956</v>
      </c>
      <c r="D31" s="576">
        <v>3185542</v>
      </c>
      <c r="E31" s="577">
        <v>103.02675717248239</v>
      </c>
      <c r="F31" s="576">
        <v>278766</v>
      </c>
    </row>
    <row r="32" spans="1:6" s="184" customFormat="1" ht="15.75">
      <c r="A32" s="574" t="s">
        <v>1003</v>
      </c>
      <c r="B32" s="587" t="s">
        <v>1004</v>
      </c>
      <c r="C32" s="588">
        <v>3091956</v>
      </c>
      <c r="D32" s="588">
        <v>3185542</v>
      </c>
      <c r="E32" s="589">
        <v>103.02675717248239</v>
      </c>
      <c r="F32" s="588">
        <v>278766</v>
      </c>
    </row>
    <row r="33" spans="1:6" s="184" customFormat="1" ht="15.75">
      <c r="A33" s="574" t="s">
        <v>1005</v>
      </c>
      <c r="B33" s="587" t="s">
        <v>1006</v>
      </c>
      <c r="C33" s="588">
        <v>0</v>
      </c>
      <c r="D33" s="588">
        <v>0</v>
      </c>
      <c r="E33" s="589">
        <v>0</v>
      </c>
      <c r="F33" s="588">
        <v>0</v>
      </c>
    </row>
    <row r="34" spans="1:6" s="184" customFormat="1" ht="15.75">
      <c r="A34" s="574" t="s">
        <v>970</v>
      </c>
      <c r="B34" s="575" t="s">
        <v>1007</v>
      </c>
      <c r="C34" s="576">
        <v>92193222</v>
      </c>
      <c r="D34" s="576">
        <v>93383661</v>
      </c>
      <c r="E34" s="577">
        <v>101.29124351462626</v>
      </c>
      <c r="F34" s="576">
        <v>9399776</v>
      </c>
    </row>
    <row r="35" spans="1:6" s="184" customFormat="1" ht="15.75">
      <c r="A35" s="578" t="s">
        <v>1008</v>
      </c>
      <c r="B35" s="575" t="s">
        <v>1009</v>
      </c>
      <c r="C35" s="576">
        <v>844366</v>
      </c>
      <c r="D35" s="576">
        <v>931342</v>
      </c>
      <c r="E35" s="577">
        <v>110.30074635880649</v>
      </c>
      <c r="F35" s="576">
        <v>17291</v>
      </c>
    </row>
    <row r="36" spans="1:6" s="184" customFormat="1" ht="31.5" customHeight="1">
      <c r="A36" s="574" t="s">
        <v>1010</v>
      </c>
      <c r="B36" s="587" t="s">
        <v>1011</v>
      </c>
      <c r="C36" s="588">
        <v>844366</v>
      </c>
      <c r="D36" s="588">
        <v>931342</v>
      </c>
      <c r="E36" s="589">
        <v>110.30074635880649</v>
      </c>
      <c r="F36" s="581">
        <v>17291</v>
      </c>
    </row>
    <row r="37" spans="1:6" s="184" customFormat="1" ht="15.75">
      <c r="A37" s="578" t="s">
        <v>1012</v>
      </c>
      <c r="B37" s="575" t="s">
        <v>1013</v>
      </c>
      <c r="C37" s="594">
        <v>52781087</v>
      </c>
      <c r="D37" s="594">
        <v>54552959</v>
      </c>
      <c r="E37" s="577">
        <v>103.35702066916508</v>
      </c>
      <c r="F37" s="594">
        <v>5447316</v>
      </c>
    </row>
    <row r="38" spans="1:6" s="184" customFormat="1" ht="63">
      <c r="A38" s="593" t="s">
        <v>1869</v>
      </c>
      <c r="B38" s="575" t="s">
        <v>1014</v>
      </c>
      <c r="C38" s="576">
        <v>23234</v>
      </c>
      <c r="D38" s="576">
        <v>27548</v>
      </c>
      <c r="E38" s="577">
        <v>118.56761642420591</v>
      </c>
      <c r="F38" s="576">
        <v>2540</v>
      </c>
    </row>
    <row r="39" spans="1:6" s="184" customFormat="1" ht="33.75" customHeight="1">
      <c r="A39" s="593" t="s">
        <v>1015</v>
      </c>
      <c r="B39" s="575" t="s">
        <v>1016</v>
      </c>
      <c r="C39" s="576">
        <v>3455216</v>
      </c>
      <c r="D39" s="576">
        <v>3591246</v>
      </c>
      <c r="E39" s="577">
        <v>103.93694634430959</v>
      </c>
      <c r="F39" s="576">
        <v>269584</v>
      </c>
    </row>
    <row r="40" spans="1:6" s="184" customFormat="1" ht="31.5">
      <c r="A40" s="574" t="s">
        <v>1017</v>
      </c>
      <c r="B40" s="587" t="s">
        <v>1018</v>
      </c>
      <c r="C40" s="588">
        <v>1365316</v>
      </c>
      <c r="D40" s="588">
        <v>1312873</v>
      </c>
      <c r="E40" s="589">
        <v>96.1589111971148</v>
      </c>
      <c r="F40" s="588">
        <v>109356</v>
      </c>
    </row>
    <row r="41" spans="1:6" s="184" customFormat="1" ht="15" customHeight="1">
      <c r="A41" s="574" t="s">
        <v>1019</v>
      </c>
      <c r="B41" s="587" t="s">
        <v>1020</v>
      </c>
      <c r="C41" s="588">
        <v>2089900</v>
      </c>
      <c r="D41" s="588">
        <v>2278373</v>
      </c>
      <c r="E41" s="589">
        <v>109.01827838652567</v>
      </c>
      <c r="F41" s="588">
        <v>160228</v>
      </c>
    </row>
    <row r="42" spans="1:6" s="184" customFormat="1" ht="31.5">
      <c r="A42" s="593" t="s">
        <v>1021</v>
      </c>
      <c r="B42" s="575" t="s">
        <v>1022</v>
      </c>
      <c r="C42" s="576">
        <v>47445172</v>
      </c>
      <c r="D42" s="576">
        <v>49025324</v>
      </c>
      <c r="E42" s="577">
        <v>103.33048007498003</v>
      </c>
      <c r="F42" s="576">
        <v>4937374</v>
      </c>
    </row>
    <row r="43" spans="1:6" s="184" customFormat="1" ht="15.75">
      <c r="A43" s="590" t="s">
        <v>1023</v>
      </c>
      <c r="B43" s="595" t="s">
        <v>1024</v>
      </c>
      <c r="C43" s="581">
        <v>6828006</v>
      </c>
      <c r="D43" s="581">
        <v>7096384</v>
      </c>
      <c r="E43" s="583">
        <v>103.93054721978862</v>
      </c>
      <c r="F43" s="581">
        <v>932498</v>
      </c>
    </row>
    <row r="44" spans="1:6" s="184" customFormat="1" ht="31.5">
      <c r="A44" s="590" t="s">
        <v>1025</v>
      </c>
      <c r="B44" s="595" t="s">
        <v>1026</v>
      </c>
      <c r="C44" s="581">
        <v>467756</v>
      </c>
      <c r="D44" s="581">
        <v>418813</v>
      </c>
      <c r="E44" s="583">
        <v>89.53663876037933</v>
      </c>
      <c r="F44" s="581">
        <v>48108</v>
      </c>
    </row>
    <row r="45" spans="1:6" s="184" customFormat="1" ht="31.5">
      <c r="A45" s="590" t="s">
        <v>1027</v>
      </c>
      <c r="B45" s="595" t="s">
        <v>1028</v>
      </c>
      <c r="C45" s="581">
        <v>644993</v>
      </c>
      <c r="D45" s="581">
        <v>747614</v>
      </c>
      <c r="E45" s="583">
        <v>115.91040522920404</v>
      </c>
      <c r="F45" s="581">
        <v>58239</v>
      </c>
    </row>
    <row r="46" spans="1:6" s="184" customFormat="1" ht="14.25" customHeight="1">
      <c r="A46" s="590" t="s">
        <v>1029</v>
      </c>
      <c r="B46" s="595" t="s">
        <v>1030</v>
      </c>
      <c r="C46" s="581">
        <v>9632611</v>
      </c>
      <c r="D46" s="581">
        <v>9457636</v>
      </c>
      <c r="E46" s="583">
        <v>98.18351431403178</v>
      </c>
      <c r="F46" s="581">
        <v>884831</v>
      </c>
    </row>
    <row r="47" spans="1:6" s="184" customFormat="1" ht="31.5">
      <c r="A47" s="590" t="s">
        <v>1031</v>
      </c>
      <c r="B47" s="595" t="s">
        <v>1032</v>
      </c>
      <c r="C47" s="581">
        <v>17531178</v>
      </c>
      <c r="D47" s="581">
        <v>17266648</v>
      </c>
      <c r="E47" s="583">
        <v>98.49108827712547</v>
      </c>
      <c r="F47" s="581">
        <v>1955706</v>
      </c>
    </row>
    <row r="48" spans="1:6" s="184" customFormat="1" ht="15.75">
      <c r="A48" s="590" t="s">
        <v>1033</v>
      </c>
      <c r="B48" s="595" t="s">
        <v>1034</v>
      </c>
      <c r="C48" s="581">
        <v>8111</v>
      </c>
      <c r="D48" s="581">
        <v>34348</v>
      </c>
      <c r="E48" s="583">
        <v>423.4742941684132</v>
      </c>
      <c r="F48" s="581">
        <v>26494</v>
      </c>
    </row>
    <row r="49" spans="1:6" s="184" customFormat="1" ht="31.5">
      <c r="A49" s="590" t="s">
        <v>1035</v>
      </c>
      <c r="B49" s="595" t="s">
        <v>1036</v>
      </c>
      <c r="C49" s="581">
        <v>12332517</v>
      </c>
      <c r="D49" s="581">
        <v>14003881</v>
      </c>
      <c r="E49" s="583">
        <v>113.55249702878982</v>
      </c>
      <c r="F49" s="581">
        <v>1031498</v>
      </c>
    </row>
    <row r="50" spans="1:6" s="184" customFormat="1" ht="31.5">
      <c r="A50" s="593" t="s">
        <v>1037</v>
      </c>
      <c r="B50" s="575" t="s">
        <v>1038</v>
      </c>
      <c r="C50" s="576">
        <v>1857465</v>
      </c>
      <c r="D50" s="576">
        <v>1908841</v>
      </c>
      <c r="E50" s="577">
        <v>102.7659202192235</v>
      </c>
      <c r="F50" s="576">
        <v>237818</v>
      </c>
    </row>
    <row r="51" spans="1:6" s="596" customFormat="1" ht="18" customHeight="1">
      <c r="A51" s="578" t="s">
        <v>1897</v>
      </c>
      <c r="B51" s="575" t="s">
        <v>1039</v>
      </c>
      <c r="C51" s="576">
        <v>1130088</v>
      </c>
      <c r="D51" s="576">
        <v>1213697</v>
      </c>
      <c r="E51" s="577">
        <v>107.39845038616463</v>
      </c>
      <c r="F51" s="576">
        <v>159500</v>
      </c>
    </row>
    <row r="52" spans="1:6" s="184" customFormat="1" ht="15.75">
      <c r="A52" s="578" t="s">
        <v>1040</v>
      </c>
      <c r="B52" s="575" t="s">
        <v>1041</v>
      </c>
      <c r="C52" s="576">
        <v>22571543</v>
      </c>
      <c r="D52" s="576">
        <v>22347678</v>
      </c>
      <c r="E52" s="577">
        <v>99.00819806603386</v>
      </c>
      <c r="F52" s="576">
        <v>2149336</v>
      </c>
    </row>
    <row r="53" spans="1:6" s="184" customFormat="1" ht="31.5" customHeight="1">
      <c r="A53" s="597" t="s">
        <v>1042</v>
      </c>
      <c r="B53" s="587" t="s">
        <v>1043</v>
      </c>
      <c r="C53" s="588" t="s">
        <v>1683</v>
      </c>
      <c r="D53" s="588">
        <v>588009</v>
      </c>
      <c r="E53" s="589" t="s">
        <v>1683</v>
      </c>
      <c r="F53" s="588">
        <v>369114</v>
      </c>
    </row>
    <row r="54" spans="1:6" s="184" customFormat="1" ht="15.75" hidden="1">
      <c r="A54" s="597" t="s">
        <v>1044</v>
      </c>
      <c r="B54" s="587" t="s">
        <v>1045</v>
      </c>
      <c r="C54" s="588" t="s">
        <v>1683</v>
      </c>
      <c r="D54" s="588" t="s">
        <v>1683</v>
      </c>
      <c r="E54" s="589" t="s">
        <v>1683</v>
      </c>
      <c r="F54" s="588" t="s">
        <v>1683</v>
      </c>
    </row>
    <row r="55" spans="1:6" s="184" customFormat="1" ht="30.75" customHeight="1">
      <c r="A55" s="597" t="s">
        <v>1046</v>
      </c>
      <c r="B55" s="587" t="s">
        <v>1047</v>
      </c>
      <c r="C55" s="588" t="s">
        <v>1683</v>
      </c>
      <c r="D55" s="588">
        <v>12442315</v>
      </c>
      <c r="E55" s="589" t="s">
        <v>1683</v>
      </c>
      <c r="F55" s="588">
        <v>912475</v>
      </c>
    </row>
    <row r="56" spans="1:6" s="184" customFormat="1" ht="27" customHeight="1">
      <c r="A56" s="597" t="s">
        <v>1048</v>
      </c>
      <c r="B56" s="587" t="s">
        <v>1049</v>
      </c>
      <c r="C56" s="588" t="s">
        <v>1683</v>
      </c>
      <c r="D56" s="588">
        <v>0</v>
      </c>
      <c r="E56" s="589" t="s">
        <v>1683</v>
      </c>
      <c r="F56" s="588">
        <v>-2613</v>
      </c>
    </row>
    <row r="57" spans="1:6" s="184" customFormat="1" ht="15.75">
      <c r="A57" s="597" t="s">
        <v>1050</v>
      </c>
      <c r="B57" s="587" t="s">
        <v>1051</v>
      </c>
      <c r="C57" s="588" t="s">
        <v>1683</v>
      </c>
      <c r="D57" s="588">
        <v>872523</v>
      </c>
      <c r="E57" s="589" t="s">
        <v>1683</v>
      </c>
      <c r="F57" s="588">
        <v>-156041</v>
      </c>
    </row>
    <row r="58" spans="1:6" s="184" customFormat="1" ht="15.75">
      <c r="A58" s="597" t="s">
        <v>1052</v>
      </c>
      <c r="B58" s="587" t="s">
        <v>1053</v>
      </c>
      <c r="C58" s="588" t="s">
        <v>1683</v>
      </c>
      <c r="D58" s="588">
        <v>8444831</v>
      </c>
      <c r="E58" s="589" t="s">
        <v>1683</v>
      </c>
      <c r="F58" s="588">
        <v>1026401</v>
      </c>
    </row>
    <row r="59" spans="1:6" s="184" customFormat="1" ht="15.75">
      <c r="A59" s="578" t="s">
        <v>1910</v>
      </c>
      <c r="B59" s="575" t="s">
        <v>364</v>
      </c>
      <c r="C59" s="576">
        <v>3416240</v>
      </c>
      <c r="D59" s="576">
        <v>3049737</v>
      </c>
      <c r="E59" s="577">
        <v>89.27174320305366</v>
      </c>
      <c r="F59" s="576">
        <v>454988</v>
      </c>
    </row>
    <row r="60" spans="1:6" s="184" customFormat="1" ht="31.5">
      <c r="A60" s="578" t="s">
        <v>1054</v>
      </c>
      <c r="B60" s="575" t="s">
        <v>1055</v>
      </c>
      <c r="C60" s="576">
        <v>11449898</v>
      </c>
      <c r="D60" s="576">
        <v>11288248</v>
      </c>
      <c r="E60" s="577">
        <v>98.58819703022682</v>
      </c>
      <c r="F60" s="576">
        <v>1171345</v>
      </c>
    </row>
    <row r="61" spans="1:6" s="184" customFormat="1" ht="15.75">
      <c r="A61" s="597" t="s">
        <v>1056</v>
      </c>
      <c r="B61" s="587" t="s">
        <v>1057</v>
      </c>
      <c r="C61" s="588">
        <v>4588847</v>
      </c>
      <c r="D61" s="588">
        <v>4605406</v>
      </c>
      <c r="E61" s="589">
        <v>100.36085317292121</v>
      </c>
      <c r="F61" s="588">
        <v>213741</v>
      </c>
    </row>
    <row r="62" spans="1:6" s="184" customFormat="1" ht="15.75">
      <c r="A62" s="597" t="s">
        <v>1058</v>
      </c>
      <c r="B62" s="587" t="s">
        <v>1059</v>
      </c>
      <c r="C62" s="588">
        <v>4111943</v>
      </c>
      <c r="D62" s="588">
        <v>4103183</v>
      </c>
      <c r="E62" s="589">
        <v>99.78696202744055</v>
      </c>
      <c r="F62" s="588">
        <v>793223</v>
      </c>
    </row>
    <row r="63" spans="1:6" s="184" customFormat="1" ht="47.25">
      <c r="A63" s="597" t="s">
        <v>1060</v>
      </c>
      <c r="B63" s="587" t="s">
        <v>1061</v>
      </c>
      <c r="C63" s="588">
        <v>92132</v>
      </c>
      <c r="D63" s="588">
        <v>94627</v>
      </c>
      <c r="E63" s="589">
        <v>102.70807102852429</v>
      </c>
      <c r="F63" s="588">
        <v>11</v>
      </c>
    </row>
    <row r="64" spans="1:6" s="184" customFormat="1" ht="31.5">
      <c r="A64" s="597" t="s">
        <v>1062</v>
      </c>
      <c r="B64" s="587" t="s">
        <v>1063</v>
      </c>
      <c r="C64" s="588">
        <v>2656976</v>
      </c>
      <c r="D64" s="588">
        <v>2485032</v>
      </c>
      <c r="E64" s="589">
        <v>93.52858287015012</v>
      </c>
      <c r="F64" s="588">
        <v>164370</v>
      </c>
    </row>
    <row r="65" spans="1:6" s="184" customFormat="1" ht="18" customHeight="1">
      <c r="A65" s="574" t="s">
        <v>970</v>
      </c>
      <c r="B65" s="598" t="s">
        <v>1064</v>
      </c>
      <c r="C65" s="576">
        <v>337098290</v>
      </c>
      <c r="D65" s="576">
        <v>337372909</v>
      </c>
      <c r="E65" s="577">
        <v>100.08146555712283</v>
      </c>
      <c r="F65" s="576">
        <v>29703510</v>
      </c>
    </row>
    <row r="66" spans="1:6" s="184" customFormat="1" ht="21" customHeight="1">
      <c r="A66" s="578" t="s">
        <v>1065</v>
      </c>
      <c r="B66" s="575" t="s">
        <v>1066</v>
      </c>
      <c r="C66" s="576">
        <v>14411972</v>
      </c>
      <c r="D66" s="576">
        <v>14534269</v>
      </c>
      <c r="E66" s="577">
        <v>100.84857922288496</v>
      </c>
      <c r="F66" s="576">
        <v>1649647</v>
      </c>
    </row>
    <row r="67" spans="1:6" s="184" customFormat="1" ht="31.5">
      <c r="A67" s="590" t="s">
        <v>1067</v>
      </c>
      <c r="B67" s="595" t="s">
        <v>1068</v>
      </c>
      <c r="C67" s="581">
        <v>9150411</v>
      </c>
      <c r="D67" s="581">
        <v>9200064</v>
      </c>
      <c r="E67" s="583">
        <v>100.54263136377153</v>
      </c>
      <c r="F67" s="588">
        <v>1112656</v>
      </c>
    </row>
    <row r="68" spans="1:6" s="184" customFormat="1" ht="31.5">
      <c r="A68" s="590" t="s">
        <v>1069</v>
      </c>
      <c r="B68" s="595" t="s">
        <v>1070</v>
      </c>
      <c r="C68" s="581">
        <v>1753289</v>
      </c>
      <c r="D68" s="581">
        <v>1756191</v>
      </c>
      <c r="E68" s="583">
        <v>100.16551749312292</v>
      </c>
      <c r="F68" s="588">
        <v>218745</v>
      </c>
    </row>
    <row r="69" spans="1:6" s="184" customFormat="1" ht="15.75">
      <c r="A69" s="590" t="s">
        <v>1071</v>
      </c>
      <c r="B69" s="595" t="s">
        <v>1072</v>
      </c>
      <c r="C69" s="581">
        <v>3508272</v>
      </c>
      <c r="D69" s="581">
        <v>3578014</v>
      </c>
      <c r="E69" s="583">
        <v>101.98793024030064</v>
      </c>
      <c r="F69" s="588">
        <v>318246</v>
      </c>
    </row>
    <row r="70" spans="1:6" s="599" customFormat="1" ht="15.75">
      <c r="A70" s="578" t="s">
        <v>1073</v>
      </c>
      <c r="B70" s="598" t="s">
        <v>1074</v>
      </c>
      <c r="C70" s="576">
        <v>268292929</v>
      </c>
      <c r="D70" s="576">
        <v>268393424</v>
      </c>
      <c r="E70" s="577">
        <v>100.03745719291769</v>
      </c>
      <c r="F70" s="576">
        <v>23712365</v>
      </c>
    </row>
    <row r="71" spans="1:6" s="599" customFormat="1" ht="15.75">
      <c r="A71" s="593" t="s">
        <v>1075</v>
      </c>
      <c r="B71" s="598" t="s">
        <v>1076</v>
      </c>
      <c r="C71" s="307">
        <v>284677</v>
      </c>
      <c r="D71" s="307">
        <v>283645</v>
      </c>
      <c r="E71" s="577">
        <v>97.02396401072757</v>
      </c>
      <c r="F71" s="576">
        <v>21000</v>
      </c>
    </row>
    <row r="72" spans="1:6" s="184" customFormat="1" ht="31.5">
      <c r="A72" s="590" t="s">
        <v>1077</v>
      </c>
      <c r="B72" s="595" t="s">
        <v>1078</v>
      </c>
      <c r="C72" s="581">
        <v>34677</v>
      </c>
      <c r="D72" s="600">
        <v>33645</v>
      </c>
      <c r="E72" s="583">
        <v>100</v>
      </c>
      <c r="F72" s="581">
        <v>0</v>
      </c>
    </row>
    <row r="73" spans="1:6" s="184" customFormat="1" ht="15.75">
      <c r="A73" s="590" t="s">
        <v>1079</v>
      </c>
      <c r="B73" s="595" t="s">
        <v>1080</v>
      </c>
      <c r="C73" s="581">
        <v>250000</v>
      </c>
      <c r="D73" s="600">
        <v>250000</v>
      </c>
      <c r="E73" s="583">
        <v>99.94251805099438</v>
      </c>
      <c r="F73" s="581">
        <v>21000</v>
      </c>
    </row>
    <row r="74" spans="1:6" s="599" customFormat="1" ht="15.75">
      <c r="A74" s="593" t="s">
        <v>1081</v>
      </c>
      <c r="B74" s="575" t="s">
        <v>1082</v>
      </c>
      <c r="C74" s="576">
        <v>242603117</v>
      </c>
      <c r="D74" s="576">
        <v>242463664</v>
      </c>
      <c r="E74" s="577">
        <v>99.94251805099438</v>
      </c>
      <c r="F74" s="576">
        <v>19110902</v>
      </c>
    </row>
    <row r="75" spans="1:6" s="184" customFormat="1" ht="15.75">
      <c r="A75" s="601" t="s">
        <v>1083</v>
      </c>
      <c r="B75" s="580" t="s">
        <v>1084</v>
      </c>
      <c r="C75" s="581">
        <v>30251596</v>
      </c>
      <c r="D75" s="581">
        <v>30251596</v>
      </c>
      <c r="E75" s="583">
        <v>100</v>
      </c>
      <c r="F75" s="581">
        <v>2710864</v>
      </c>
    </row>
    <row r="76" spans="1:6" s="184" customFormat="1" ht="15.75">
      <c r="A76" s="601" t="s">
        <v>1085</v>
      </c>
      <c r="B76" s="580" t="s">
        <v>1086</v>
      </c>
      <c r="C76" s="581">
        <v>350870</v>
      </c>
      <c r="D76" s="581">
        <v>349874</v>
      </c>
      <c r="E76" s="583">
        <v>99.7161341807507</v>
      </c>
      <c r="F76" s="581">
        <v>0</v>
      </c>
    </row>
    <row r="77" spans="1:6" s="184" customFormat="1" ht="47.25">
      <c r="A77" s="601" t="s">
        <v>1087</v>
      </c>
      <c r="B77" s="580" t="s">
        <v>1088</v>
      </c>
      <c r="C77" s="581">
        <v>938144</v>
      </c>
      <c r="D77" s="581">
        <v>829354</v>
      </c>
      <c r="E77" s="583">
        <v>88.40369921888325</v>
      </c>
      <c r="F77" s="581">
        <v>345929</v>
      </c>
    </row>
    <row r="78" spans="1:6" s="184" customFormat="1" ht="15.75">
      <c r="A78" s="601" t="s">
        <v>1089</v>
      </c>
      <c r="B78" s="580" t="s">
        <v>1090</v>
      </c>
      <c r="C78" s="581">
        <v>21133674</v>
      </c>
      <c r="D78" s="581">
        <v>21146986</v>
      </c>
      <c r="E78" s="583">
        <v>100.06298952089448</v>
      </c>
      <c r="F78" s="581">
        <v>-8340</v>
      </c>
    </row>
    <row r="79" spans="1:6" s="184" customFormat="1" ht="33.75" customHeight="1">
      <c r="A79" s="601" t="s">
        <v>1091</v>
      </c>
      <c r="B79" s="580" t="s">
        <v>1092</v>
      </c>
      <c r="C79" s="581">
        <v>63617335</v>
      </c>
      <c r="D79" s="581">
        <v>63579903</v>
      </c>
      <c r="E79" s="583">
        <v>99.9411606915002</v>
      </c>
      <c r="F79" s="581">
        <v>5838968</v>
      </c>
    </row>
    <row r="80" spans="1:6" s="184" customFormat="1" ht="94.5">
      <c r="A80" s="601" t="s">
        <v>1093</v>
      </c>
      <c r="B80" s="580" t="s">
        <v>1094</v>
      </c>
      <c r="C80" s="581">
        <v>115982953</v>
      </c>
      <c r="D80" s="581">
        <v>115982953</v>
      </c>
      <c r="E80" s="583">
        <v>100</v>
      </c>
      <c r="F80" s="581">
        <v>9658087</v>
      </c>
    </row>
    <row r="81" spans="1:6" s="184" customFormat="1" ht="63">
      <c r="A81" s="601" t="s">
        <v>1095</v>
      </c>
      <c r="B81" s="580" t="s">
        <v>1096</v>
      </c>
      <c r="C81" s="581">
        <v>6929929</v>
      </c>
      <c r="D81" s="581">
        <v>6929929</v>
      </c>
      <c r="E81" s="583">
        <v>100</v>
      </c>
      <c r="F81" s="581">
        <v>577886</v>
      </c>
    </row>
    <row r="82" spans="1:6" s="184" customFormat="1" ht="47.25">
      <c r="A82" s="601" t="s">
        <v>1097</v>
      </c>
      <c r="B82" s="580" t="s">
        <v>1098</v>
      </c>
      <c r="C82" s="581">
        <v>11500</v>
      </c>
      <c r="D82" s="581">
        <v>12000</v>
      </c>
      <c r="E82" s="583">
        <v>104.34782608695652</v>
      </c>
      <c r="F82" s="581">
        <v>12000</v>
      </c>
    </row>
    <row r="83" spans="1:6" s="184" customFormat="1" ht="15.75">
      <c r="A83" s="601" t="s">
        <v>1099</v>
      </c>
      <c r="B83" s="580" t="s">
        <v>1100</v>
      </c>
      <c r="C83" s="581">
        <v>3387116</v>
      </c>
      <c r="D83" s="581">
        <v>3381069</v>
      </c>
      <c r="E83" s="583">
        <v>99.82147053717676</v>
      </c>
      <c r="F83" s="581">
        <v>-24492</v>
      </c>
    </row>
    <row r="84" spans="1:6" s="184" customFormat="1" ht="15.75">
      <c r="A84" s="601"/>
      <c r="B84" s="602" t="s">
        <v>1101</v>
      </c>
      <c r="C84" s="581">
        <v>3387116</v>
      </c>
      <c r="D84" s="600">
        <v>3381069</v>
      </c>
      <c r="E84" s="583">
        <v>99.82147053717676</v>
      </c>
      <c r="F84" s="581">
        <v>-24492</v>
      </c>
    </row>
    <row r="85" spans="1:6" s="184" customFormat="1" ht="31.5" hidden="1">
      <c r="A85" s="601"/>
      <c r="B85" s="603" t="s">
        <v>1102</v>
      </c>
      <c r="C85" s="581">
        <v>0</v>
      </c>
      <c r="D85" s="581">
        <v>0</v>
      </c>
      <c r="E85" s="583">
        <v>0</v>
      </c>
      <c r="F85" s="581">
        <v>0</v>
      </c>
    </row>
    <row r="86" spans="1:6" s="184" customFormat="1" ht="31.5">
      <c r="A86" s="604" t="s">
        <v>1103</v>
      </c>
      <c r="B86" s="598" t="s">
        <v>1104</v>
      </c>
      <c r="C86" s="605">
        <v>0</v>
      </c>
      <c r="D86" s="605">
        <v>0</v>
      </c>
      <c r="E86" s="577">
        <v>0</v>
      </c>
      <c r="F86" s="576">
        <v>0</v>
      </c>
    </row>
    <row r="87" spans="1:6" s="184" customFormat="1" ht="31.5">
      <c r="A87" s="593" t="s">
        <v>1105</v>
      </c>
      <c r="B87" s="598" t="s">
        <v>1106</v>
      </c>
      <c r="C87" s="576">
        <v>25405135</v>
      </c>
      <c r="D87" s="576">
        <v>25646115</v>
      </c>
      <c r="E87" s="577">
        <v>100.94854839385816</v>
      </c>
      <c r="F87" s="576">
        <v>4580463</v>
      </c>
    </row>
    <row r="88" spans="1:6" s="184" customFormat="1" ht="31.5">
      <c r="A88" s="601" t="s">
        <v>1107</v>
      </c>
      <c r="B88" s="606" t="s">
        <v>1108</v>
      </c>
      <c r="C88" s="581">
        <v>11762526</v>
      </c>
      <c r="D88" s="581">
        <v>11757770</v>
      </c>
      <c r="E88" s="589">
        <v>99.95956650807828</v>
      </c>
      <c r="F88" s="581">
        <v>980272</v>
      </c>
    </row>
    <row r="89" spans="1:6" s="184" customFormat="1" ht="78.75">
      <c r="A89" s="601"/>
      <c r="B89" s="580" t="s">
        <v>1109</v>
      </c>
      <c r="C89" s="581">
        <v>3901993</v>
      </c>
      <c r="D89" s="600">
        <v>3898163</v>
      </c>
      <c r="E89" s="583">
        <v>99.90184503150057</v>
      </c>
      <c r="F89" s="581">
        <v>306958</v>
      </c>
    </row>
    <row r="90" spans="1:6" s="184" customFormat="1" ht="94.5">
      <c r="A90" s="601"/>
      <c r="B90" s="580" t="s">
        <v>1110</v>
      </c>
      <c r="C90" s="581">
        <v>7860533</v>
      </c>
      <c r="D90" s="600">
        <v>7859607</v>
      </c>
      <c r="E90" s="583">
        <v>99.98821962836362</v>
      </c>
      <c r="F90" s="581">
        <v>673314</v>
      </c>
    </row>
    <row r="91" spans="1:6" s="184" customFormat="1" ht="47.25">
      <c r="A91" s="601" t="s">
        <v>1111</v>
      </c>
      <c r="B91" s="606" t="s">
        <v>1112</v>
      </c>
      <c r="C91" s="581">
        <v>572474</v>
      </c>
      <c r="D91" s="581">
        <v>580108</v>
      </c>
      <c r="E91" s="589">
        <v>101.33351034282781</v>
      </c>
      <c r="F91" s="581">
        <v>130370</v>
      </c>
    </row>
    <row r="92" spans="1:6" s="184" customFormat="1" ht="31.5">
      <c r="A92" s="601" t="s">
        <v>1113</v>
      </c>
      <c r="B92" s="606" t="s">
        <v>1114</v>
      </c>
      <c r="C92" s="581">
        <v>13070135</v>
      </c>
      <c r="D92" s="581">
        <v>13308237</v>
      </c>
      <c r="E92" s="589">
        <v>101.82172563634575</v>
      </c>
      <c r="F92" s="581">
        <v>3469821</v>
      </c>
    </row>
    <row r="93" spans="1:6" s="184" customFormat="1" ht="31.5">
      <c r="A93" s="601"/>
      <c r="B93" s="580" t="s">
        <v>1115</v>
      </c>
      <c r="C93" s="581">
        <v>528906</v>
      </c>
      <c r="D93" s="581">
        <v>528838</v>
      </c>
      <c r="E93" s="583">
        <v>99.9871432730958</v>
      </c>
      <c r="F93" s="581">
        <v>0</v>
      </c>
    </row>
    <row r="94" spans="1:6" s="184" customFormat="1" ht="63">
      <c r="A94" s="601"/>
      <c r="B94" s="580" t="s">
        <v>1116</v>
      </c>
      <c r="C94" s="581">
        <v>461117</v>
      </c>
      <c r="D94" s="581">
        <v>604876</v>
      </c>
      <c r="E94" s="583">
        <v>131.17625244786032</v>
      </c>
      <c r="F94" s="581">
        <v>78354</v>
      </c>
    </row>
    <row r="95" spans="1:6" s="596" customFormat="1" ht="31.5" customHeight="1">
      <c r="A95" s="601"/>
      <c r="B95" s="607" t="s">
        <v>1117</v>
      </c>
      <c r="C95" s="581">
        <v>2389196</v>
      </c>
      <c r="D95" s="581">
        <v>2517586</v>
      </c>
      <c r="E95" s="583">
        <v>0</v>
      </c>
      <c r="F95" s="581">
        <v>405037</v>
      </c>
    </row>
    <row r="96" spans="1:6" s="596" customFormat="1" ht="31.5">
      <c r="A96" s="578" t="s">
        <v>1118</v>
      </c>
      <c r="B96" s="575" t="s">
        <v>1119</v>
      </c>
      <c r="C96" s="576">
        <v>47280367</v>
      </c>
      <c r="D96" s="576">
        <v>47261912</v>
      </c>
      <c r="E96" s="577">
        <v>99.96096688504977</v>
      </c>
      <c r="F96" s="576">
        <v>3938493</v>
      </c>
    </row>
    <row r="97" spans="1:6" s="184" customFormat="1" ht="15.75">
      <c r="A97" s="578" t="s">
        <v>1120</v>
      </c>
      <c r="B97" s="575" t="s">
        <v>1121</v>
      </c>
      <c r="C97" s="576">
        <v>7113022</v>
      </c>
      <c r="D97" s="576">
        <v>7183304</v>
      </c>
      <c r="E97" s="577">
        <v>100.98807511069134</v>
      </c>
      <c r="F97" s="576">
        <v>403005</v>
      </c>
    </row>
    <row r="98" spans="1:6" s="184" customFormat="1" ht="12.75">
      <c r="A98" s="608"/>
      <c r="B98" s="609"/>
      <c r="C98" s="610"/>
      <c r="D98" s="610"/>
      <c r="E98" s="568"/>
      <c r="F98" s="610"/>
    </row>
    <row r="99" spans="1:6" s="184" customFormat="1" ht="12.75">
      <c r="A99" s="608"/>
      <c r="B99" s="566" t="s">
        <v>1122</v>
      </c>
      <c r="C99" s="38">
        <v>3394768</v>
      </c>
      <c r="D99" s="610"/>
      <c r="E99" s="568"/>
      <c r="F99" s="610"/>
    </row>
    <row r="100" spans="1:6" s="184" customFormat="1" ht="25.5">
      <c r="A100" s="608"/>
      <c r="B100" s="566" t="s">
        <v>1123</v>
      </c>
      <c r="C100" s="38">
        <v>4525918</v>
      </c>
      <c r="D100" s="610"/>
      <c r="E100" s="568"/>
      <c r="F100" s="610"/>
    </row>
    <row r="101" spans="1:6" s="184" customFormat="1" ht="12.75">
      <c r="A101" s="608"/>
      <c r="B101" s="609"/>
      <c r="C101" s="610"/>
      <c r="D101" s="610"/>
      <c r="E101" s="568"/>
      <c r="F101" s="610"/>
    </row>
    <row r="102" spans="1:6" s="339" customFormat="1" ht="17.25" customHeight="1">
      <c r="A102" s="611"/>
      <c r="B102" s="344"/>
      <c r="C102" s="447"/>
      <c r="D102" s="447"/>
      <c r="E102" s="612"/>
      <c r="F102" s="613"/>
    </row>
    <row r="103" spans="1:6" s="184" customFormat="1" ht="15.75">
      <c r="A103" s="1068" t="s">
        <v>1720</v>
      </c>
      <c r="B103" s="1068"/>
      <c r="D103" s="341"/>
      <c r="E103" s="615"/>
      <c r="F103" s="616" t="s">
        <v>1721</v>
      </c>
    </row>
    <row r="104" spans="1:6" s="619" customFormat="1" ht="17.25" customHeight="1">
      <c r="A104" s="562"/>
      <c r="B104" s="562"/>
      <c r="C104" s="560"/>
      <c r="D104" s="617"/>
      <c r="E104" s="618"/>
      <c r="F104" s="38"/>
    </row>
    <row r="105" spans="1:6" s="339" customFormat="1" ht="17.25" customHeight="1">
      <c r="A105" s="563"/>
      <c r="B105" s="563"/>
      <c r="C105" s="560"/>
      <c r="D105" s="560"/>
      <c r="E105" s="612"/>
      <c r="F105" s="613"/>
    </row>
    <row r="106" spans="1:6" s="339" customFormat="1" ht="17.25" customHeight="1">
      <c r="A106" s="563"/>
      <c r="B106" s="563"/>
      <c r="C106" s="560"/>
      <c r="D106" s="560"/>
      <c r="E106" s="612"/>
      <c r="F106" s="613"/>
    </row>
    <row r="107" spans="1:6" s="339" customFormat="1" ht="17.25" customHeight="1">
      <c r="A107" s="563" t="s">
        <v>964</v>
      </c>
      <c r="B107" s="563"/>
      <c r="C107" s="560"/>
      <c r="D107" s="560"/>
      <c r="E107" s="612"/>
      <c r="F107" s="613"/>
    </row>
    <row r="108" spans="1:6" s="339" customFormat="1" ht="17.25" customHeight="1">
      <c r="A108" s="620" t="s">
        <v>1723</v>
      </c>
      <c r="B108" s="563"/>
      <c r="C108" s="560"/>
      <c r="D108" s="560"/>
      <c r="E108" s="612"/>
      <c r="F108" s="613"/>
    </row>
    <row r="109" spans="1:6" s="184" customFormat="1" ht="12.75">
      <c r="A109" s="608"/>
      <c r="B109" s="608"/>
      <c r="C109" s="610"/>
      <c r="D109" s="610"/>
      <c r="E109" s="568"/>
      <c r="F109" s="610"/>
    </row>
    <row r="116" ht="15.75">
      <c r="B116" s="621"/>
    </row>
    <row r="123" ht="15.75">
      <c r="B123" s="621"/>
    </row>
    <row r="127" ht="15.75">
      <c r="B127" s="621"/>
    </row>
    <row r="134" ht="15.75">
      <c r="B134" s="621"/>
    </row>
    <row r="141" ht="15.75">
      <c r="B141" s="621"/>
    </row>
    <row r="143" ht="15.75">
      <c r="B143" s="621"/>
    </row>
    <row r="145" ht="15.75">
      <c r="B145" s="621"/>
    </row>
    <row r="147" ht="15.75">
      <c r="B147" s="621"/>
    </row>
    <row r="149" ht="15.75">
      <c r="B149" s="621"/>
    </row>
    <row r="151" ht="15.75">
      <c r="B151" s="621"/>
    </row>
    <row r="153" ht="15.75">
      <c r="B153" s="621"/>
    </row>
    <row r="159" ht="15.75">
      <c r="B159" s="621"/>
    </row>
  </sheetData>
  <mergeCells count="4">
    <mergeCell ref="A103:B103"/>
    <mergeCell ref="A4:F4"/>
    <mergeCell ref="A2:F2"/>
    <mergeCell ref="A5:F5"/>
  </mergeCells>
  <printOptions horizontalCentered="1"/>
  <pageMargins left="0.7480314960629921" right="0.35433070866141736" top="0.984251968503937" bottom="0.984251968503937" header="0.5118110236220472" footer="0.5118110236220472"/>
  <pageSetup firstPageNumber="35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3"/>
  <sheetViews>
    <sheetView workbookViewId="0" topLeftCell="A1">
      <selection activeCell="B4" sqref="B4"/>
    </sheetView>
  </sheetViews>
  <sheetFormatPr defaultColWidth="9.140625" defaultRowHeight="12.75"/>
  <cols>
    <col min="1" max="1" width="9.57421875" style="564" customWidth="1"/>
    <col min="2" max="2" width="46.8515625" style="565" customWidth="1"/>
    <col min="3" max="3" width="11.421875" style="564" customWidth="1"/>
    <col min="4" max="4" width="11.140625" style="564" customWidth="1"/>
    <col min="5" max="5" width="11.140625" style="635" customWidth="1"/>
    <col min="6" max="6" width="11.140625" style="564" customWidth="1"/>
    <col min="7" max="16384" width="9.140625" style="215" customWidth="1"/>
  </cols>
  <sheetData>
    <row r="1" spans="1:6" s="184" customFormat="1" ht="12.75">
      <c r="A1" s="624"/>
      <c r="B1" s="625"/>
      <c r="C1" s="201"/>
      <c r="D1" s="201"/>
      <c r="E1" s="556"/>
      <c r="F1" s="341" t="s">
        <v>1125</v>
      </c>
    </row>
    <row r="2" spans="1:6" s="184" customFormat="1" ht="12.75">
      <c r="A2" s="624"/>
      <c r="B2" s="557" t="s">
        <v>1671</v>
      </c>
      <c r="C2" s="201"/>
      <c r="D2" s="201"/>
      <c r="E2" s="556"/>
      <c r="F2" s="626"/>
    </row>
    <row r="3" spans="1:6" ht="15.75">
      <c r="A3" s="554"/>
      <c r="B3" s="555"/>
      <c r="C3" s="627"/>
      <c r="D3" s="627"/>
      <c r="E3" s="628"/>
      <c r="F3" s="629"/>
    </row>
    <row r="4" spans="1:6" ht="15.75">
      <c r="A4" s="554"/>
      <c r="B4" s="630" t="s">
        <v>1126</v>
      </c>
      <c r="C4" s="627"/>
      <c r="D4" s="627"/>
      <c r="E4" s="628"/>
      <c r="F4" s="629"/>
    </row>
    <row r="5" spans="1:6" s="563" customFormat="1" ht="19.5" customHeight="1">
      <c r="A5" s="631"/>
      <c r="B5" s="632" t="s">
        <v>1127</v>
      </c>
      <c r="C5" s="338"/>
      <c r="D5" s="338"/>
      <c r="E5" s="633"/>
      <c r="F5" s="341"/>
    </row>
    <row r="6" spans="3:6" ht="12.75" customHeight="1">
      <c r="C6" s="634"/>
      <c r="D6" s="634"/>
      <c r="F6" s="636" t="s">
        <v>1728</v>
      </c>
    </row>
    <row r="7" spans="1:6" s="184" customFormat="1" ht="57" customHeight="1">
      <c r="A7" s="569" t="s">
        <v>967</v>
      </c>
      <c r="B7" s="569" t="s">
        <v>968</v>
      </c>
      <c r="C7" s="569" t="s">
        <v>908</v>
      </c>
      <c r="D7" s="569" t="s">
        <v>1730</v>
      </c>
      <c r="E7" s="571" t="s">
        <v>969</v>
      </c>
      <c r="F7" s="569" t="s">
        <v>1680</v>
      </c>
    </row>
    <row r="8" spans="1:6" s="184" customFormat="1" ht="12.75">
      <c r="A8" s="572">
        <v>1</v>
      </c>
      <c r="B8" s="569">
        <v>2</v>
      </c>
      <c r="C8" s="572">
        <v>3</v>
      </c>
      <c r="D8" s="569">
        <v>4</v>
      </c>
      <c r="E8" s="569">
        <v>5</v>
      </c>
      <c r="F8" s="569">
        <v>6</v>
      </c>
    </row>
    <row r="9" spans="1:6" s="184" customFormat="1" ht="24" customHeight="1">
      <c r="A9" s="637"/>
      <c r="B9" s="639" t="s">
        <v>1128</v>
      </c>
      <c r="C9" s="307">
        <v>915285629</v>
      </c>
      <c r="D9" s="307">
        <v>877374931</v>
      </c>
      <c r="E9" s="640">
        <v>95.85804728067025</v>
      </c>
      <c r="F9" s="307">
        <v>132274260</v>
      </c>
    </row>
    <row r="10" spans="1:6" s="184" customFormat="1" ht="16.5" customHeight="1">
      <c r="A10" s="641"/>
      <c r="B10" s="509" t="s">
        <v>1129</v>
      </c>
      <c r="C10" s="307">
        <v>795524456</v>
      </c>
      <c r="D10" s="307">
        <v>757973941</v>
      </c>
      <c r="E10" s="640">
        <v>95.27977867722522</v>
      </c>
      <c r="F10" s="307">
        <v>121464575</v>
      </c>
    </row>
    <row r="11" spans="1:6" s="184" customFormat="1" ht="20.25" customHeight="1">
      <c r="A11" s="642" t="s">
        <v>437</v>
      </c>
      <c r="B11" s="643" t="s">
        <v>438</v>
      </c>
      <c r="C11" s="588">
        <v>85176797</v>
      </c>
      <c r="D11" s="588">
        <v>80598609</v>
      </c>
      <c r="E11" s="644">
        <v>94.62507612255013</v>
      </c>
      <c r="F11" s="320">
        <v>11275096</v>
      </c>
    </row>
    <row r="12" spans="1:6" s="184" customFormat="1" ht="18" customHeight="1">
      <c r="A12" s="642" t="s">
        <v>439</v>
      </c>
      <c r="B12" s="642" t="s">
        <v>440</v>
      </c>
      <c r="C12" s="588">
        <v>152225</v>
      </c>
      <c r="D12" s="588">
        <v>106476</v>
      </c>
      <c r="E12" s="644">
        <v>69.94646083100673</v>
      </c>
      <c r="F12" s="320">
        <v>17043</v>
      </c>
    </row>
    <row r="13" spans="1:6" s="184" customFormat="1" ht="18.75" customHeight="1">
      <c r="A13" s="642" t="s">
        <v>441</v>
      </c>
      <c r="B13" s="642" t="s">
        <v>442</v>
      </c>
      <c r="C13" s="588">
        <v>10940056</v>
      </c>
      <c r="D13" s="588">
        <v>10492711</v>
      </c>
      <c r="E13" s="644">
        <v>95.91094414873196</v>
      </c>
      <c r="F13" s="320">
        <v>1550961</v>
      </c>
    </row>
    <row r="14" spans="1:6" s="184" customFormat="1" ht="19.5" customHeight="1">
      <c r="A14" s="642" t="s">
        <v>443</v>
      </c>
      <c r="B14" s="642" t="s">
        <v>444</v>
      </c>
      <c r="C14" s="588">
        <v>368559928</v>
      </c>
      <c r="D14" s="588">
        <v>360013340</v>
      </c>
      <c r="E14" s="644">
        <v>97.68108593726446</v>
      </c>
      <c r="F14" s="320">
        <v>50708488</v>
      </c>
    </row>
    <row r="15" spans="1:6" s="184" customFormat="1" ht="17.25" customHeight="1">
      <c r="A15" s="642" t="s">
        <v>445</v>
      </c>
      <c r="B15" s="642" t="s">
        <v>446</v>
      </c>
      <c r="C15" s="588">
        <v>16294223</v>
      </c>
      <c r="D15" s="588">
        <v>14947943</v>
      </c>
      <c r="E15" s="644">
        <v>91.73768519063475</v>
      </c>
      <c r="F15" s="320">
        <v>2476864</v>
      </c>
    </row>
    <row r="16" spans="1:6" s="184" customFormat="1" ht="18" customHeight="1">
      <c r="A16" s="642" t="s">
        <v>447</v>
      </c>
      <c r="B16" s="642" t="s">
        <v>448</v>
      </c>
      <c r="C16" s="588">
        <v>64605926</v>
      </c>
      <c r="D16" s="588">
        <v>61800462</v>
      </c>
      <c r="E16" s="644">
        <v>95.65757481751751</v>
      </c>
      <c r="F16" s="320">
        <v>9334866</v>
      </c>
    </row>
    <row r="17" spans="1:6" s="184" customFormat="1" ht="45" customHeight="1">
      <c r="A17" s="642" t="s">
        <v>449</v>
      </c>
      <c r="B17" s="642" t="s">
        <v>1667</v>
      </c>
      <c r="C17" s="588">
        <v>129638462</v>
      </c>
      <c r="D17" s="588">
        <v>120775741</v>
      </c>
      <c r="E17" s="644">
        <v>93.16350960720283</v>
      </c>
      <c r="F17" s="320">
        <v>23697576</v>
      </c>
    </row>
    <row r="18" spans="1:6" s="184" customFormat="1" ht="18.75" customHeight="1">
      <c r="A18" s="642" t="s">
        <v>451</v>
      </c>
      <c r="B18" s="642" t="s">
        <v>1130</v>
      </c>
      <c r="C18" s="588">
        <v>58986977</v>
      </c>
      <c r="D18" s="588">
        <v>53396368</v>
      </c>
      <c r="E18" s="644">
        <v>90.52229952384235</v>
      </c>
      <c r="F18" s="320">
        <v>9550351</v>
      </c>
    </row>
    <row r="19" spans="1:6" s="184" customFormat="1" ht="17.25" customHeight="1">
      <c r="A19" s="642" t="s">
        <v>453</v>
      </c>
      <c r="B19" s="642" t="s">
        <v>454</v>
      </c>
      <c r="C19" s="588">
        <v>970174</v>
      </c>
      <c r="D19" s="588">
        <v>642823</v>
      </c>
      <c r="E19" s="644">
        <v>66.25852682096202</v>
      </c>
      <c r="F19" s="320">
        <v>44939</v>
      </c>
    </row>
    <row r="20" spans="1:6" s="184" customFormat="1" ht="17.25" customHeight="1">
      <c r="A20" s="642" t="s">
        <v>455</v>
      </c>
      <c r="B20" s="642" t="s">
        <v>1131</v>
      </c>
      <c r="C20" s="588">
        <v>897606</v>
      </c>
      <c r="D20" s="588">
        <v>863715</v>
      </c>
      <c r="E20" s="644">
        <v>96.22428994458593</v>
      </c>
      <c r="F20" s="320">
        <v>136062</v>
      </c>
    </row>
    <row r="21" spans="1:6" s="184" customFormat="1" ht="30" customHeight="1">
      <c r="A21" s="642" t="s">
        <v>1168</v>
      </c>
      <c r="B21" s="642" t="s">
        <v>1132</v>
      </c>
      <c r="C21" s="588">
        <v>54617</v>
      </c>
      <c r="D21" s="588">
        <v>49323</v>
      </c>
      <c r="E21" s="644">
        <v>90.30704725634877</v>
      </c>
      <c r="F21" s="320">
        <v>11213</v>
      </c>
    </row>
    <row r="22" spans="1:6" s="184" customFormat="1" ht="18" customHeight="1">
      <c r="A22" s="642" t="s">
        <v>1170</v>
      </c>
      <c r="B22" s="642" t="s">
        <v>1171</v>
      </c>
      <c r="C22" s="588">
        <v>38804391</v>
      </c>
      <c r="D22" s="588">
        <v>37867684</v>
      </c>
      <c r="E22" s="644">
        <v>97.58607988461925</v>
      </c>
      <c r="F22" s="320">
        <v>9180228</v>
      </c>
    </row>
    <row r="23" spans="1:6" s="184" customFormat="1" ht="16.5" customHeight="1">
      <c r="A23" s="642" t="s">
        <v>1172</v>
      </c>
      <c r="B23" s="642" t="s">
        <v>1173</v>
      </c>
      <c r="C23" s="588">
        <v>7718379</v>
      </c>
      <c r="D23" s="588">
        <v>6745921</v>
      </c>
      <c r="E23" s="644">
        <v>87.40074826592476</v>
      </c>
      <c r="F23" s="320">
        <v>1320024</v>
      </c>
    </row>
    <row r="24" spans="1:6" s="184" customFormat="1" ht="17.25" customHeight="1">
      <c r="A24" s="642" t="s">
        <v>1133</v>
      </c>
      <c r="B24" s="404" t="s">
        <v>1134</v>
      </c>
      <c r="C24" s="588">
        <v>7525144</v>
      </c>
      <c r="D24" s="588">
        <v>6431741</v>
      </c>
      <c r="E24" s="644">
        <v>85.47000562381265</v>
      </c>
      <c r="F24" s="320">
        <v>1665233</v>
      </c>
    </row>
    <row r="25" spans="1:6" s="184" customFormat="1" ht="17.25" customHeight="1">
      <c r="A25" s="642" t="s">
        <v>1135</v>
      </c>
      <c r="B25" s="404" t="s">
        <v>1136</v>
      </c>
      <c r="C25" s="588">
        <v>1437671</v>
      </c>
      <c r="D25" s="588">
        <v>347730</v>
      </c>
      <c r="E25" s="644">
        <v>24.187035837823814</v>
      </c>
      <c r="F25" s="320">
        <v>-52075</v>
      </c>
    </row>
    <row r="26" spans="1:6" s="184" customFormat="1" ht="18" customHeight="1">
      <c r="A26" s="642" t="s">
        <v>1137</v>
      </c>
      <c r="B26" s="642" t="s">
        <v>1138</v>
      </c>
      <c r="C26" s="588">
        <v>3761880</v>
      </c>
      <c r="D26" s="588">
        <v>2893354</v>
      </c>
      <c r="E26" s="644">
        <v>76.9124480313035</v>
      </c>
      <c r="F26" s="320">
        <v>547706</v>
      </c>
    </row>
    <row r="27" spans="1:6" s="184" customFormat="1" ht="18" customHeight="1">
      <c r="A27" s="645"/>
      <c r="B27" s="646" t="s">
        <v>1139</v>
      </c>
      <c r="C27" s="307">
        <v>119761173</v>
      </c>
      <c r="D27" s="307">
        <v>119400990</v>
      </c>
      <c r="E27" s="640">
        <v>99.69924893771707</v>
      </c>
      <c r="F27" s="307">
        <v>10809685</v>
      </c>
    </row>
    <row r="28" spans="1:6" s="184" customFormat="1" ht="18" customHeight="1">
      <c r="A28" s="642" t="s">
        <v>1140</v>
      </c>
      <c r="B28" s="647" t="s">
        <v>1141</v>
      </c>
      <c r="C28" s="588">
        <v>290934</v>
      </c>
      <c r="D28" s="588">
        <v>290304</v>
      </c>
      <c r="E28" s="644">
        <v>99.78345604157643</v>
      </c>
      <c r="F28" s="320">
        <v>35802</v>
      </c>
    </row>
    <row r="29" spans="1:6" s="184" customFormat="1" ht="19.5" customHeight="1">
      <c r="A29" s="648" t="s">
        <v>1142</v>
      </c>
      <c r="B29" s="647" t="s">
        <v>1143</v>
      </c>
      <c r="C29" s="320">
        <v>79361223</v>
      </c>
      <c r="D29" s="320">
        <v>79001671</v>
      </c>
      <c r="E29" s="644">
        <v>99.5469424658438</v>
      </c>
      <c r="F29" s="320">
        <v>7488494</v>
      </c>
    </row>
    <row r="30" spans="1:6" s="184" customFormat="1" ht="30.75" customHeight="1">
      <c r="A30" s="649" t="s">
        <v>1144</v>
      </c>
      <c r="B30" s="650" t="s">
        <v>1145</v>
      </c>
      <c r="C30" s="581">
        <v>61424090</v>
      </c>
      <c r="D30" s="581">
        <v>61181857</v>
      </c>
      <c r="E30" s="651">
        <v>99.60563843925078</v>
      </c>
      <c r="F30" s="317">
        <v>5799253</v>
      </c>
    </row>
    <row r="31" spans="1:6" s="184" customFormat="1" ht="29.25" customHeight="1">
      <c r="A31" s="649" t="s">
        <v>1146</v>
      </c>
      <c r="B31" s="650" t="s">
        <v>1147</v>
      </c>
      <c r="C31" s="581">
        <v>2067559</v>
      </c>
      <c r="D31" s="581">
        <v>2009391</v>
      </c>
      <c r="E31" s="651">
        <v>97.18663409363408</v>
      </c>
      <c r="F31" s="317">
        <v>215473</v>
      </c>
    </row>
    <row r="32" spans="1:6" s="184" customFormat="1" ht="16.5" customHeight="1">
      <c r="A32" s="649" t="s">
        <v>1148</v>
      </c>
      <c r="B32" s="650" t="s">
        <v>1149</v>
      </c>
      <c r="C32" s="581">
        <v>15869574</v>
      </c>
      <c r="D32" s="581">
        <v>15810423</v>
      </c>
      <c r="E32" s="651">
        <v>99.62726787751203</v>
      </c>
      <c r="F32" s="317">
        <v>1473768</v>
      </c>
    </row>
    <row r="33" spans="1:6" s="184" customFormat="1" ht="15.75" customHeight="1">
      <c r="A33" s="642" t="s">
        <v>1150</v>
      </c>
      <c r="B33" s="648" t="s">
        <v>1151</v>
      </c>
      <c r="C33" s="588">
        <v>40109016</v>
      </c>
      <c r="D33" s="588">
        <v>40109015</v>
      </c>
      <c r="E33" s="644">
        <v>99.99999750679498</v>
      </c>
      <c r="F33" s="320">
        <v>3285389</v>
      </c>
    </row>
    <row r="34" spans="1:6" s="184" customFormat="1" ht="12.75">
      <c r="A34" s="652"/>
      <c r="B34" s="653"/>
      <c r="C34" s="363"/>
      <c r="D34" s="363"/>
      <c r="E34" s="654"/>
      <c r="F34" s="363"/>
    </row>
    <row r="35" spans="1:6" s="184" customFormat="1" ht="12.75">
      <c r="A35" s="608"/>
      <c r="B35" s="609"/>
      <c r="C35" s="608"/>
      <c r="D35" s="608"/>
      <c r="E35" s="568"/>
      <c r="F35" s="608"/>
    </row>
    <row r="36" spans="1:6" ht="15.75">
      <c r="A36" s="215"/>
      <c r="C36" s="344"/>
      <c r="D36" s="344"/>
      <c r="E36" s="655"/>
      <c r="F36" s="215"/>
    </row>
    <row r="37" spans="2:6" s="184" customFormat="1" ht="15.75">
      <c r="B37" s="614" t="s">
        <v>1720</v>
      </c>
      <c r="D37" s="341"/>
      <c r="E37" s="615"/>
      <c r="F37" s="616" t="s">
        <v>1721</v>
      </c>
    </row>
    <row r="38" spans="2:6" s="184" customFormat="1" ht="15.75">
      <c r="B38" s="562"/>
      <c r="C38" s="562"/>
      <c r="D38" s="656"/>
      <c r="E38" s="657"/>
      <c r="F38" s="658"/>
    </row>
    <row r="39" spans="2:5" s="184" customFormat="1" ht="12.75">
      <c r="B39" s="545"/>
      <c r="E39" s="659"/>
    </row>
    <row r="40" s="184" customFormat="1" ht="12.75">
      <c r="E40" s="659"/>
    </row>
    <row r="41" spans="1:6" s="184" customFormat="1" ht="12.75">
      <c r="A41" s="608"/>
      <c r="B41" s="545" t="s">
        <v>964</v>
      </c>
      <c r="C41" s="608"/>
      <c r="D41" s="608"/>
      <c r="E41" s="568"/>
      <c r="F41" s="608"/>
    </row>
    <row r="42" spans="1:6" s="184" customFormat="1" ht="12.75">
      <c r="A42" s="608"/>
      <c r="B42" s="620" t="s">
        <v>1723</v>
      </c>
      <c r="C42" s="608"/>
      <c r="D42" s="608"/>
      <c r="E42" s="568"/>
      <c r="F42" s="608"/>
    </row>
    <row r="43" spans="1:6" s="184" customFormat="1" ht="12.75">
      <c r="A43" s="608"/>
      <c r="B43" s="609"/>
      <c r="C43" s="608"/>
      <c r="D43" s="608"/>
      <c r="E43" s="568"/>
      <c r="F43" s="608"/>
    </row>
    <row r="44" spans="1:6" s="184" customFormat="1" ht="12.75">
      <c r="A44" s="608"/>
      <c r="B44" s="660"/>
      <c r="C44" s="608"/>
      <c r="D44" s="608"/>
      <c r="E44" s="568"/>
      <c r="F44" s="608"/>
    </row>
    <row r="45" spans="1:6" s="184" customFormat="1" ht="12.75">
      <c r="A45" s="608"/>
      <c r="B45" s="609"/>
      <c r="C45" s="608"/>
      <c r="D45" s="608"/>
      <c r="E45" s="568"/>
      <c r="F45" s="608"/>
    </row>
    <row r="46" spans="1:6" s="184" customFormat="1" ht="12.75">
      <c r="A46" s="608"/>
      <c r="B46" s="609"/>
      <c r="C46" s="608"/>
      <c r="D46" s="608"/>
      <c r="E46" s="568"/>
      <c r="F46" s="608"/>
    </row>
    <row r="47" spans="1:6" s="184" customFormat="1" ht="12.75">
      <c r="A47" s="608"/>
      <c r="B47" s="609"/>
      <c r="C47" s="608"/>
      <c r="D47" s="608"/>
      <c r="E47" s="568"/>
      <c r="F47" s="608"/>
    </row>
    <row r="48" spans="1:6" s="184" customFormat="1" ht="12.75">
      <c r="A48" s="608"/>
      <c r="B48" s="609"/>
      <c r="C48" s="608"/>
      <c r="D48" s="608"/>
      <c r="E48" s="568"/>
      <c r="F48" s="608"/>
    </row>
    <row r="49" spans="1:6" s="184" customFormat="1" ht="12.75">
      <c r="A49" s="608"/>
      <c r="C49" s="608"/>
      <c r="D49" s="608"/>
      <c r="E49" s="568"/>
      <c r="F49" s="608"/>
    </row>
    <row r="50" spans="1:6" s="184" customFormat="1" ht="12.75">
      <c r="A50" s="608"/>
      <c r="C50" s="608"/>
      <c r="D50" s="608"/>
      <c r="E50" s="568"/>
      <c r="F50" s="608"/>
    </row>
    <row r="51" spans="1:6" s="184" customFormat="1" ht="12.75">
      <c r="A51" s="608"/>
      <c r="B51" s="660"/>
      <c r="C51" s="608"/>
      <c r="D51" s="608"/>
      <c r="E51" s="568"/>
      <c r="F51" s="608"/>
    </row>
    <row r="52" spans="1:6" s="184" customFormat="1" ht="12.75">
      <c r="A52" s="608"/>
      <c r="B52" s="609"/>
      <c r="C52" s="608"/>
      <c r="D52" s="608"/>
      <c r="E52" s="568"/>
      <c r="F52" s="608"/>
    </row>
    <row r="53" spans="1:6" s="184" customFormat="1" ht="12.75">
      <c r="A53" s="608"/>
      <c r="B53" s="609"/>
      <c r="C53" s="608"/>
      <c r="D53" s="608"/>
      <c r="E53" s="568"/>
      <c r="F53" s="608"/>
    </row>
    <row r="54" spans="1:6" s="184" customFormat="1" ht="12.75">
      <c r="A54" s="608"/>
      <c r="B54" s="609"/>
      <c r="C54" s="608"/>
      <c r="D54" s="608"/>
      <c r="E54" s="568"/>
      <c r="F54" s="608"/>
    </row>
    <row r="55" spans="1:6" s="184" customFormat="1" ht="12.75">
      <c r="A55" s="608"/>
      <c r="B55" s="660"/>
      <c r="C55" s="608"/>
      <c r="D55" s="608"/>
      <c r="E55" s="568"/>
      <c r="F55" s="608"/>
    </row>
    <row r="56" spans="1:6" s="184" customFormat="1" ht="12.75">
      <c r="A56" s="608"/>
      <c r="B56" s="609"/>
      <c r="C56" s="608"/>
      <c r="D56" s="608"/>
      <c r="E56" s="568"/>
      <c r="F56" s="608"/>
    </row>
    <row r="57" spans="1:6" s="184" customFormat="1" ht="12.75">
      <c r="A57" s="608"/>
      <c r="B57" s="609"/>
      <c r="C57" s="608"/>
      <c r="D57" s="608"/>
      <c r="E57" s="568"/>
      <c r="F57" s="608"/>
    </row>
    <row r="58" spans="1:6" s="184" customFormat="1" ht="12.75">
      <c r="A58" s="608"/>
      <c r="B58" s="609"/>
      <c r="C58" s="608"/>
      <c r="D58" s="608"/>
      <c r="E58" s="568"/>
      <c r="F58" s="608"/>
    </row>
    <row r="59" spans="1:6" s="184" customFormat="1" ht="12.75">
      <c r="A59" s="608"/>
      <c r="B59" s="609"/>
      <c r="C59" s="608"/>
      <c r="D59" s="608"/>
      <c r="E59" s="568"/>
      <c r="F59" s="608"/>
    </row>
    <row r="60" spans="1:6" s="184" customFormat="1" ht="12.75">
      <c r="A60" s="608"/>
      <c r="B60" s="609"/>
      <c r="C60" s="608"/>
      <c r="D60" s="608"/>
      <c r="E60" s="568"/>
      <c r="F60" s="608"/>
    </row>
    <row r="61" spans="1:6" s="184" customFormat="1" ht="12.75">
      <c r="A61" s="608"/>
      <c r="B61" s="609"/>
      <c r="C61" s="608"/>
      <c r="D61" s="608"/>
      <c r="E61" s="568"/>
      <c r="F61" s="608"/>
    </row>
    <row r="62" spans="1:6" s="184" customFormat="1" ht="12.75">
      <c r="A62" s="608"/>
      <c r="B62" s="660"/>
      <c r="C62" s="608"/>
      <c r="D62" s="608"/>
      <c r="E62" s="568"/>
      <c r="F62" s="608"/>
    </row>
    <row r="63" spans="1:6" s="184" customFormat="1" ht="12.75">
      <c r="A63" s="608"/>
      <c r="B63" s="609"/>
      <c r="C63" s="608"/>
      <c r="D63" s="608"/>
      <c r="E63" s="568"/>
      <c r="F63" s="608"/>
    </row>
    <row r="64" spans="1:6" s="184" customFormat="1" ht="12.75">
      <c r="A64" s="608"/>
      <c r="B64" s="609"/>
      <c r="C64" s="608"/>
      <c r="D64" s="608"/>
      <c r="E64" s="568"/>
      <c r="F64" s="608"/>
    </row>
    <row r="65" spans="1:6" s="184" customFormat="1" ht="12.75">
      <c r="A65" s="608"/>
      <c r="B65" s="609"/>
      <c r="C65" s="608"/>
      <c r="D65" s="608"/>
      <c r="E65" s="568"/>
      <c r="F65" s="608"/>
    </row>
    <row r="66" spans="1:6" s="184" customFormat="1" ht="12.75">
      <c r="A66" s="608"/>
      <c r="B66" s="609"/>
      <c r="C66" s="608"/>
      <c r="D66" s="608"/>
      <c r="E66" s="568"/>
      <c r="F66" s="608"/>
    </row>
    <row r="67" spans="1:6" s="184" customFormat="1" ht="12.75">
      <c r="A67" s="608"/>
      <c r="B67" s="609"/>
      <c r="C67" s="608"/>
      <c r="D67" s="608"/>
      <c r="E67" s="568"/>
      <c r="F67" s="608"/>
    </row>
    <row r="68" spans="1:6" s="184" customFormat="1" ht="12.75">
      <c r="A68" s="608"/>
      <c r="B68" s="609"/>
      <c r="C68" s="608"/>
      <c r="D68" s="608"/>
      <c r="E68" s="568"/>
      <c r="F68" s="608"/>
    </row>
    <row r="69" spans="1:6" s="184" customFormat="1" ht="12.75">
      <c r="A69" s="608"/>
      <c r="B69" s="660"/>
      <c r="C69" s="608"/>
      <c r="D69" s="608"/>
      <c r="E69" s="568"/>
      <c r="F69" s="608"/>
    </row>
    <row r="70" spans="1:6" s="184" customFormat="1" ht="12.75">
      <c r="A70" s="608"/>
      <c r="B70" s="609"/>
      <c r="C70" s="608"/>
      <c r="D70" s="608"/>
      <c r="E70" s="568"/>
      <c r="F70" s="608"/>
    </row>
    <row r="71" spans="1:6" s="184" customFormat="1" ht="12.75">
      <c r="A71" s="608"/>
      <c r="B71" s="660"/>
      <c r="C71" s="608"/>
      <c r="D71" s="608"/>
      <c r="E71" s="568"/>
      <c r="F71" s="608"/>
    </row>
    <row r="72" spans="1:6" s="184" customFormat="1" ht="12.75">
      <c r="A72" s="608"/>
      <c r="B72" s="609"/>
      <c r="C72" s="608"/>
      <c r="D72" s="608"/>
      <c r="E72" s="568"/>
      <c r="F72" s="608"/>
    </row>
    <row r="73" spans="1:6" s="184" customFormat="1" ht="12.75">
      <c r="A73" s="608"/>
      <c r="B73" s="660"/>
      <c r="C73" s="608"/>
      <c r="D73" s="608"/>
      <c r="E73" s="568"/>
      <c r="F73" s="608"/>
    </row>
    <row r="74" spans="1:6" s="184" customFormat="1" ht="12.75">
      <c r="A74" s="608"/>
      <c r="B74" s="609"/>
      <c r="C74" s="608"/>
      <c r="D74" s="608"/>
      <c r="E74" s="568"/>
      <c r="F74" s="608"/>
    </row>
    <row r="75" spans="1:6" s="184" customFormat="1" ht="12.75">
      <c r="A75" s="608"/>
      <c r="B75" s="660"/>
      <c r="C75" s="608"/>
      <c r="D75" s="608"/>
      <c r="E75" s="568"/>
      <c r="F75" s="608"/>
    </row>
    <row r="76" spans="1:6" s="184" customFormat="1" ht="12.75">
      <c r="A76" s="608"/>
      <c r="B76" s="609"/>
      <c r="C76" s="608"/>
      <c r="D76" s="608"/>
      <c r="E76" s="568"/>
      <c r="F76" s="608"/>
    </row>
    <row r="77" spans="1:6" s="184" customFormat="1" ht="12.75">
      <c r="A77" s="608"/>
      <c r="B77" s="660"/>
      <c r="C77" s="608"/>
      <c r="D77" s="608"/>
      <c r="E77" s="568"/>
      <c r="F77" s="608"/>
    </row>
    <row r="78" spans="1:6" s="184" customFormat="1" ht="12.75">
      <c r="A78" s="608"/>
      <c r="B78" s="609"/>
      <c r="C78" s="608"/>
      <c r="D78" s="608"/>
      <c r="E78" s="568"/>
      <c r="F78" s="608"/>
    </row>
    <row r="79" spans="1:6" s="184" customFormat="1" ht="12.75">
      <c r="A79" s="608"/>
      <c r="B79" s="660"/>
      <c r="C79" s="608"/>
      <c r="D79" s="608"/>
      <c r="E79" s="568"/>
      <c r="F79" s="608"/>
    </row>
    <row r="80" spans="1:6" s="184" customFormat="1" ht="12.75">
      <c r="A80" s="608"/>
      <c r="B80" s="609"/>
      <c r="C80" s="608"/>
      <c r="D80" s="608"/>
      <c r="E80" s="568"/>
      <c r="F80" s="608"/>
    </row>
    <row r="81" spans="1:6" s="184" customFormat="1" ht="12.75">
      <c r="A81" s="608"/>
      <c r="B81" s="660"/>
      <c r="C81" s="608"/>
      <c r="D81" s="608"/>
      <c r="E81" s="568"/>
      <c r="F81" s="608"/>
    </row>
    <row r="82" spans="1:6" s="184" customFormat="1" ht="12.75">
      <c r="A82" s="608"/>
      <c r="B82" s="609"/>
      <c r="C82" s="608"/>
      <c r="D82" s="608"/>
      <c r="E82" s="568"/>
      <c r="F82" s="608"/>
    </row>
    <row r="83" spans="1:6" s="184" customFormat="1" ht="12.75">
      <c r="A83" s="608"/>
      <c r="B83" s="609"/>
      <c r="C83" s="608"/>
      <c r="D83" s="608"/>
      <c r="E83" s="568"/>
      <c r="F83" s="608"/>
    </row>
    <row r="84" spans="1:6" s="184" customFormat="1" ht="12.75">
      <c r="A84" s="608"/>
      <c r="B84" s="609"/>
      <c r="C84" s="608"/>
      <c r="D84" s="608"/>
      <c r="E84" s="568"/>
      <c r="F84" s="608"/>
    </row>
    <row r="85" spans="1:6" s="184" customFormat="1" ht="12.75">
      <c r="A85" s="608"/>
      <c r="B85" s="609"/>
      <c r="C85" s="608"/>
      <c r="D85" s="608"/>
      <c r="E85" s="568"/>
      <c r="F85" s="608"/>
    </row>
    <row r="86" spans="1:6" s="184" customFormat="1" ht="12.75">
      <c r="A86" s="608"/>
      <c r="B86" s="609"/>
      <c r="C86" s="608"/>
      <c r="D86" s="608"/>
      <c r="E86" s="568"/>
      <c r="F86" s="608"/>
    </row>
    <row r="87" spans="1:6" s="184" customFormat="1" ht="12.75">
      <c r="A87" s="608"/>
      <c r="B87" s="660"/>
      <c r="C87" s="608"/>
      <c r="D87" s="608"/>
      <c r="E87" s="568"/>
      <c r="F87" s="608"/>
    </row>
    <row r="88" spans="1:6" s="184" customFormat="1" ht="12.75">
      <c r="A88" s="608"/>
      <c r="B88" s="609"/>
      <c r="C88" s="608"/>
      <c r="D88" s="608"/>
      <c r="E88" s="568"/>
      <c r="F88" s="608"/>
    </row>
    <row r="89" spans="1:6" s="184" customFormat="1" ht="12.75">
      <c r="A89" s="608"/>
      <c r="B89" s="609"/>
      <c r="C89" s="608"/>
      <c r="D89" s="608"/>
      <c r="E89" s="568"/>
      <c r="F89" s="608"/>
    </row>
    <row r="90" spans="1:6" s="184" customFormat="1" ht="12.75">
      <c r="A90" s="608"/>
      <c r="B90" s="609"/>
      <c r="C90" s="608"/>
      <c r="D90" s="608"/>
      <c r="E90" s="568"/>
      <c r="F90" s="608"/>
    </row>
    <row r="91" spans="1:6" s="184" customFormat="1" ht="12.75">
      <c r="A91" s="608"/>
      <c r="B91" s="609"/>
      <c r="C91" s="608"/>
      <c r="D91" s="608"/>
      <c r="E91" s="568"/>
      <c r="F91" s="608"/>
    </row>
    <row r="92" spans="1:6" s="184" customFormat="1" ht="12.75">
      <c r="A92" s="608"/>
      <c r="B92" s="609"/>
      <c r="C92" s="608"/>
      <c r="D92" s="608"/>
      <c r="E92" s="568"/>
      <c r="F92" s="608"/>
    </row>
    <row r="93" spans="1:6" s="184" customFormat="1" ht="12.75">
      <c r="A93" s="608"/>
      <c r="B93" s="609"/>
      <c r="C93" s="608"/>
      <c r="D93" s="608"/>
      <c r="E93" s="568"/>
      <c r="F93" s="608"/>
    </row>
    <row r="94" spans="1:6" s="184" customFormat="1" ht="12.75">
      <c r="A94" s="608"/>
      <c r="B94" s="609"/>
      <c r="C94" s="608"/>
      <c r="D94" s="608"/>
      <c r="E94" s="568"/>
      <c r="F94" s="608"/>
    </row>
    <row r="95" spans="1:6" s="184" customFormat="1" ht="12.75">
      <c r="A95" s="608"/>
      <c r="B95" s="609"/>
      <c r="C95" s="608"/>
      <c r="D95" s="608"/>
      <c r="E95" s="568"/>
      <c r="F95" s="608"/>
    </row>
    <row r="96" spans="1:6" s="184" customFormat="1" ht="12.75">
      <c r="A96" s="608"/>
      <c r="B96" s="609"/>
      <c r="C96" s="608"/>
      <c r="D96" s="608"/>
      <c r="E96" s="568"/>
      <c r="F96" s="608"/>
    </row>
    <row r="97" spans="1:6" s="184" customFormat="1" ht="12.75">
      <c r="A97" s="608"/>
      <c r="B97" s="609"/>
      <c r="C97" s="608"/>
      <c r="D97" s="608"/>
      <c r="E97" s="568"/>
      <c r="F97" s="608"/>
    </row>
    <row r="98" spans="1:6" s="184" customFormat="1" ht="12.75">
      <c r="A98" s="608"/>
      <c r="B98" s="609"/>
      <c r="C98" s="608"/>
      <c r="D98" s="608"/>
      <c r="E98" s="568"/>
      <c r="F98" s="608"/>
    </row>
    <row r="99" spans="1:6" s="184" customFormat="1" ht="12.75">
      <c r="A99" s="608"/>
      <c r="B99" s="609"/>
      <c r="C99" s="608"/>
      <c r="D99" s="608"/>
      <c r="E99" s="568"/>
      <c r="F99" s="608"/>
    </row>
    <row r="100" spans="1:6" s="184" customFormat="1" ht="12.75">
      <c r="A100" s="608"/>
      <c r="B100" s="609"/>
      <c r="C100" s="608"/>
      <c r="D100" s="608"/>
      <c r="E100" s="568"/>
      <c r="F100" s="608"/>
    </row>
    <row r="101" spans="1:6" s="184" customFormat="1" ht="12.75">
      <c r="A101" s="608"/>
      <c r="B101" s="609"/>
      <c r="C101" s="608"/>
      <c r="D101" s="608"/>
      <c r="E101" s="568"/>
      <c r="F101" s="608"/>
    </row>
    <row r="102" spans="1:6" s="184" customFormat="1" ht="12.75">
      <c r="A102" s="608"/>
      <c r="B102" s="609"/>
      <c r="C102" s="608"/>
      <c r="D102" s="608"/>
      <c r="E102" s="568"/>
      <c r="F102" s="608"/>
    </row>
    <row r="103" spans="1:6" s="184" customFormat="1" ht="12.75">
      <c r="A103" s="608"/>
      <c r="B103" s="609"/>
      <c r="C103" s="608"/>
      <c r="D103" s="608"/>
      <c r="E103" s="568"/>
      <c r="F103" s="608"/>
    </row>
    <row r="104" spans="1:6" s="184" customFormat="1" ht="12.75">
      <c r="A104" s="608"/>
      <c r="B104" s="609"/>
      <c r="C104" s="608"/>
      <c r="D104" s="608"/>
      <c r="E104" s="568"/>
      <c r="F104" s="608"/>
    </row>
    <row r="105" spans="1:6" s="184" customFormat="1" ht="12.75">
      <c r="A105" s="608"/>
      <c r="B105" s="609"/>
      <c r="C105" s="608"/>
      <c r="D105" s="608"/>
      <c r="E105" s="568"/>
      <c r="F105" s="608"/>
    </row>
    <row r="106" spans="1:6" s="184" customFormat="1" ht="12.75">
      <c r="A106" s="608"/>
      <c r="B106" s="609"/>
      <c r="C106" s="608"/>
      <c r="D106" s="608"/>
      <c r="E106" s="568"/>
      <c r="F106" s="608"/>
    </row>
    <row r="107" spans="1:6" s="184" customFormat="1" ht="12.75">
      <c r="A107" s="608"/>
      <c r="B107" s="609"/>
      <c r="C107" s="608"/>
      <c r="D107" s="608"/>
      <c r="E107" s="568"/>
      <c r="F107" s="608"/>
    </row>
    <row r="108" spans="1:6" s="184" customFormat="1" ht="12.75">
      <c r="A108" s="608"/>
      <c r="B108" s="609"/>
      <c r="C108" s="608"/>
      <c r="D108" s="608"/>
      <c r="E108" s="568"/>
      <c r="F108" s="608"/>
    </row>
    <row r="109" spans="1:6" s="184" customFormat="1" ht="12.75">
      <c r="A109" s="608"/>
      <c r="B109" s="609"/>
      <c r="C109" s="608"/>
      <c r="D109" s="608"/>
      <c r="E109" s="568"/>
      <c r="F109" s="608"/>
    </row>
    <row r="110" spans="1:6" s="184" customFormat="1" ht="12.75">
      <c r="A110" s="608"/>
      <c r="B110" s="609"/>
      <c r="C110" s="608"/>
      <c r="D110" s="608"/>
      <c r="E110" s="568"/>
      <c r="F110" s="608"/>
    </row>
    <row r="111" spans="1:6" s="184" customFormat="1" ht="12.75">
      <c r="A111" s="608"/>
      <c r="B111" s="609"/>
      <c r="C111" s="608"/>
      <c r="D111" s="608"/>
      <c r="E111" s="568"/>
      <c r="F111" s="608"/>
    </row>
    <row r="112" spans="1:6" s="184" customFormat="1" ht="12.75">
      <c r="A112" s="608"/>
      <c r="B112" s="609"/>
      <c r="C112" s="608"/>
      <c r="D112" s="608"/>
      <c r="E112" s="568"/>
      <c r="F112" s="608"/>
    </row>
    <row r="113" spans="1:6" s="184" customFormat="1" ht="12.75">
      <c r="A113" s="608"/>
      <c r="B113" s="609"/>
      <c r="C113" s="608"/>
      <c r="D113" s="608"/>
      <c r="E113" s="568"/>
      <c r="F113" s="608"/>
    </row>
    <row r="114" spans="1:6" s="184" customFormat="1" ht="12.75">
      <c r="A114" s="608"/>
      <c r="B114" s="609"/>
      <c r="C114" s="608"/>
      <c r="D114" s="608"/>
      <c r="E114" s="568"/>
      <c r="F114" s="608"/>
    </row>
    <row r="115" spans="1:6" s="184" customFormat="1" ht="12.75">
      <c r="A115" s="608"/>
      <c r="B115" s="609"/>
      <c r="C115" s="608"/>
      <c r="D115" s="608"/>
      <c r="E115" s="568"/>
      <c r="F115" s="608"/>
    </row>
    <row r="116" spans="1:6" s="184" customFormat="1" ht="12.75">
      <c r="A116" s="608"/>
      <c r="B116" s="609"/>
      <c r="C116" s="608"/>
      <c r="D116" s="608"/>
      <c r="E116" s="568"/>
      <c r="F116" s="608"/>
    </row>
    <row r="117" spans="1:6" s="184" customFormat="1" ht="12.75">
      <c r="A117" s="608"/>
      <c r="B117" s="609"/>
      <c r="C117" s="608"/>
      <c r="D117" s="608"/>
      <c r="E117" s="568"/>
      <c r="F117" s="608"/>
    </row>
    <row r="118" spans="1:6" s="184" customFormat="1" ht="12.75">
      <c r="A118" s="608"/>
      <c r="B118" s="609"/>
      <c r="C118" s="608"/>
      <c r="D118" s="608"/>
      <c r="E118" s="568"/>
      <c r="F118" s="608"/>
    </row>
    <row r="119" spans="1:6" s="184" customFormat="1" ht="12.75">
      <c r="A119" s="608"/>
      <c r="B119" s="609"/>
      <c r="C119" s="608"/>
      <c r="D119" s="608"/>
      <c r="E119" s="568"/>
      <c r="F119" s="608"/>
    </row>
    <row r="120" spans="1:6" s="184" customFormat="1" ht="12.75">
      <c r="A120" s="608"/>
      <c r="B120" s="609"/>
      <c r="C120" s="608"/>
      <c r="D120" s="608"/>
      <c r="E120" s="568"/>
      <c r="F120" s="608"/>
    </row>
    <row r="121" spans="1:6" s="184" customFormat="1" ht="12.75">
      <c r="A121" s="608"/>
      <c r="B121" s="609"/>
      <c r="C121" s="608"/>
      <c r="D121" s="608"/>
      <c r="E121" s="568"/>
      <c r="F121" s="608"/>
    </row>
    <row r="122" spans="1:6" s="184" customFormat="1" ht="12.75">
      <c r="A122" s="608"/>
      <c r="B122" s="609"/>
      <c r="C122" s="608"/>
      <c r="D122" s="608"/>
      <c r="E122" s="568"/>
      <c r="F122" s="608"/>
    </row>
    <row r="123" spans="1:6" s="184" customFormat="1" ht="12.75">
      <c r="A123" s="608"/>
      <c r="B123" s="609"/>
      <c r="C123" s="608"/>
      <c r="D123" s="608"/>
      <c r="E123" s="568"/>
      <c r="F123" s="608"/>
    </row>
    <row r="124" spans="1:6" s="184" customFormat="1" ht="12.75">
      <c r="A124" s="608"/>
      <c r="B124" s="609"/>
      <c r="C124" s="608"/>
      <c r="D124" s="608"/>
      <c r="E124" s="568"/>
      <c r="F124" s="608"/>
    </row>
    <row r="125" spans="1:6" s="184" customFormat="1" ht="12.75">
      <c r="A125" s="608"/>
      <c r="B125" s="609"/>
      <c r="C125" s="608"/>
      <c r="D125" s="608"/>
      <c r="E125" s="568"/>
      <c r="F125" s="608"/>
    </row>
    <row r="126" spans="1:6" s="184" customFormat="1" ht="12.75">
      <c r="A126" s="608"/>
      <c r="B126" s="609"/>
      <c r="C126" s="608"/>
      <c r="D126" s="608"/>
      <c r="E126" s="568"/>
      <c r="F126" s="608"/>
    </row>
    <row r="127" spans="1:6" s="184" customFormat="1" ht="12.75">
      <c r="A127" s="608"/>
      <c r="B127" s="609"/>
      <c r="C127" s="608"/>
      <c r="D127" s="608"/>
      <c r="E127" s="568"/>
      <c r="F127" s="608"/>
    </row>
    <row r="128" spans="1:6" s="184" customFormat="1" ht="12.75">
      <c r="A128" s="608"/>
      <c r="B128" s="609"/>
      <c r="C128" s="608"/>
      <c r="D128" s="608"/>
      <c r="E128" s="568"/>
      <c r="F128" s="608"/>
    </row>
    <row r="129" spans="1:6" s="184" customFormat="1" ht="12.75">
      <c r="A129" s="608"/>
      <c r="B129" s="609"/>
      <c r="C129" s="608"/>
      <c r="D129" s="608"/>
      <c r="E129" s="568"/>
      <c r="F129" s="608"/>
    </row>
    <row r="130" spans="1:6" s="184" customFormat="1" ht="12.75">
      <c r="A130" s="608"/>
      <c r="B130" s="609"/>
      <c r="C130" s="608"/>
      <c r="D130" s="608"/>
      <c r="E130" s="568"/>
      <c r="F130" s="608"/>
    </row>
    <row r="131" spans="1:6" s="184" customFormat="1" ht="12.75">
      <c r="A131" s="608"/>
      <c r="B131" s="609"/>
      <c r="C131" s="608"/>
      <c r="D131" s="608"/>
      <c r="E131" s="568"/>
      <c r="F131" s="608"/>
    </row>
    <row r="132" spans="1:6" s="184" customFormat="1" ht="12.75">
      <c r="A132" s="608"/>
      <c r="B132" s="609"/>
      <c r="C132" s="608"/>
      <c r="D132" s="608"/>
      <c r="E132" s="568"/>
      <c r="F132" s="608"/>
    </row>
    <row r="133" spans="1:6" s="184" customFormat="1" ht="12.75">
      <c r="A133" s="608"/>
      <c r="B133" s="609"/>
      <c r="C133" s="608"/>
      <c r="D133" s="608"/>
      <c r="E133" s="568"/>
      <c r="F133" s="608"/>
    </row>
    <row r="134" spans="1:6" s="184" customFormat="1" ht="12.75">
      <c r="A134" s="608"/>
      <c r="B134" s="609"/>
      <c r="C134" s="608"/>
      <c r="D134" s="608"/>
      <c r="E134" s="568"/>
      <c r="F134" s="608"/>
    </row>
    <row r="135" spans="1:6" s="184" customFormat="1" ht="12.75">
      <c r="A135" s="608"/>
      <c r="B135" s="609"/>
      <c r="C135" s="608"/>
      <c r="D135" s="608"/>
      <c r="E135" s="568"/>
      <c r="F135" s="608"/>
    </row>
    <row r="136" spans="1:6" s="184" customFormat="1" ht="12.75">
      <c r="A136" s="608"/>
      <c r="B136" s="609"/>
      <c r="C136" s="608"/>
      <c r="D136" s="608"/>
      <c r="E136" s="568"/>
      <c r="F136" s="608"/>
    </row>
    <row r="137" spans="1:6" s="184" customFormat="1" ht="12.75">
      <c r="A137" s="608"/>
      <c r="B137" s="609"/>
      <c r="C137" s="608"/>
      <c r="D137" s="608"/>
      <c r="E137" s="568"/>
      <c r="F137" s="608"/>
    </row>
    <row r="138" spans="1:6" s="184" customFormat="1" ht="12.75">
      <c r="A138" s="608"/>
      <c r="B138" s="609"/>
      <c r="C138" s="608"/>
      <c r="D138" s="608"/>
      <c r="E138" s="568"/>
      <c r="F138" s="608"/>
    </row>
    <row r="139" spans="1:6" s="184" customFormat="1" ht="12.75">
      <c r="A139" s="608"/>
      <c r="B139" s="609"/>
      <c r="C139" s="608"/>
      <c r="D139" s="608"/>
      <c r="E139" s="568"/>
      <c r="F139" s="608"/>
    </row>
    <row r="140" spans="1:6" s="184" customFormat="1" ht="12.75">
      <c r="A140" s="608"/>
      <c r="B140" s="609"/>
      <c r="C140" s="608"/>
      <c r="D140" s="608"/>
      <c r="E140" s="568"/>
      <c r="F140" s="608"/>
    </row>
    <row r="141" spans="1:6" s="184" customFormat="1" ht="12.75">
      <c r="A141" s="608"/>
      <c r="B141" s="609"/>
      <c r="C141" s="608"/>
      <c r="D141" s="608"/>
      <c r="E141" s="568"/>
      <c r="F141" s="608"/>
    </row>
    <row r="142" spans="1:6" s="184" customFormat="1" ht="12.75">
      <c r="A142" s="608"/>
      <c r="B142" s="609"/>
      <c r="C142" s="608"/>
      <c r="D142" s="608"/>
      <c r="E142" s="568"/>
      <c r="F142" s="608"/>
    </row>
    <row r="143" spans="1:6" s="184" customFormat="1" ht="12.75">
      <c r="A143" s="608"/>
      <c r="B143" s="609"/>
      <c r="C143" s="608"/>
      <c r="D143" s="608"/>
      <c r="E143" s="568"/>
      <c r="F143" s="608"/>
    </row>
    <row r="144" spans="1:6" s="184" customFormat="1" ht="12.75">
      <c r="A144" s="608"/>
      <c r="B144" s="609"/>
      <c r="C144" s="608"/>
      <c r="D144" s="608"/>
      <c r="E144" s="568"/>
      <c r="F144" s="608"/>
    </row>
    <row r="145" spans="1:6" s="184" customFormat="1" ht="12.75">
      <c r="A145" s="608"/>
      <c r="B145" s="609"/>
      <c r="C145" s="608"/>
      <c r="D145" s="608"/>
      <c r="E145" s="568"/>
      <c r="F145" s="608"/>
    </row>
    <row r="146" spans="1:6" s="184" customFormat="1" ht="12.75">
      <c r="A146" s="608"/>
      <c r="B146" s="609"/>
      <c r="C146" s="608"/>
      <c r="D146" s="608"/>
      <c r="E146" s="568"/>
      <c r="F146" s="608"/>
    </row>
    <row r="147" spans="1:6" s="184" customFormat="1" ht="12.75">
      <c r="A147" s="608"/>
      <c r="B147" s="609"/>
      <c r="C147" s="608"/>
      <c r="D147" s="608"/>
      <c r="E147" s="568"/>
      <c r="F147" s="608"/>
    </row>
    <row r="148" spans="1:6" s="184" customFormat="1" ht="12.75">
      <c r="A148" s="608"/>
      <c r="B148" s="609"/>
      <c r="C148" s="608"/>
      <c r="D148" s="608"/>
      <c r="E148" s="568"/>
      <c r="F148" s="608"/>
    </row>
    <row r="149" spans="1:6" s="184" customFormat="1" ht="12.75">
      <c r="A149" s="608"/>
      <c r="B149" s="609"/>
      <c r="C149" s="608"/>
      <c r="D149" s="608"/>
      <c r="E149" s="568"/>
      <c r="F149" s="608"/>
    </row>
    <row r="150" spans="1:6" s="184" customFormat="1" ht="12.75">
      <c r="A150" s="608"/>
      <c r="B150" s="609"/>
      <c r="C150" s="608"/>
      <c r="D150" s="608"/>
      <c r="E150" s="568"/>
      <c r="F150" s="608"/>
    </row>
    <row r="151" spans="1:6" s="184" customFormat="1" ht="12.75">
      <c r="A151" s="608"/>
      <c r="B151" s="609"/>
      <c r="C151" s="608"/>
      <c r="D151" s="608"/>
      <c r="E151" s="568"/>
      <c r="F151" s="608"/>
    </row>
    <row r="152" spans="1:6" s="184" customFormat="1" ht="12.75">
      <c r="A152" s="608"/>
      <c r="B152" s="609"/>
      <c r="C152" s="608"/>
      <c r="D152" s="608"/>
      <c r="E152" s="568"/>
      <c r="F152" s="608"/>
    </row>
    <row r="153" spans="1:6" s="184" customFormat="1" ht="12.75">
      <c r="A153" s="608"/>
      <c r="B153" s="609"/>
      <c r="C153" s="608"/>
      <c r="D153" s="608"/>
      <c r="E153" s="568"/>
      <c r="F153" s="608"/>
    </row>
  </sheetData>
  <printOptions horizontalCentered="1"/>
  <pageMargins left="0.9448818897637796" right="0.35433070866141736" top="0.984251968503937" bottom="0.9" header="0.5118110236220472" footer="0.5118110236220472"/>
  <pageSetup firstPageNumber="39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B4" sqref="B4"/>
    </sheetView>
  </sheetViews>
  <sheetFormatPr defaultColWidth="9.140625" defaultRowHeight="12.75"/>
  <cols>
    <col min="1" max="1" width="9.57421875" style="564" customWidth="1"/>
    <col min="2" max="2" width="46.8515625" style="565" customWidth="1"/>
    <col min="3" max="3" width="11.421875" style="564" customWidth="1"/>
    <col min="4" max="4" width="12.57421875" style="715" customWidth="1"/>
    <col min="5" max="5" width="10.28125" style="713" customWidth="1"/>
    <col min="6" max="6" width="11.140625" style="716" customWidth="1"/>
    <col min="7" max="16384" width="9.140625" style="215" customWidth="1"/>
  </cols>
  <sheetData>
    <row r="1" spans="1:6" s="184" customFormat="1" ht="12.75">
      <c r="A1" s="624"/>
      <c r="B1" s="625"/>
      <c r="C1" s="201"/>
      <c r="D1" s="363"/>
      <c r="E1" s="661"/>
      <c r="F1" s="343" t="s">
        <v>1152</v>
      </c>
    </row>
    <row r="2" spans="2:6" s="184" customFormat="1" ht="17.25" customHeight="1">
      <c r="B2" s="557" t="s">
        <v>1671</v>
      </c>
      <c r="C2" s="491"/>
      <c r="D2" s="662"/>
      <c r="E2" s="663"/>
      <c r="F2" s="38"/>
    </row>
    <row r="3" spans="1:6" s="184" customFormat="1" ht="17.25" customHeight="1">
      <c r="A3" s="559"/>
      <c r="B3" s="563"/>
      <c r="C3" s="491"/>
      <c r="D3" s="343"/>
      <c r="E3" s="664"/>
      <c r="F3" s="38"/>
    </row>
    <row r="4" spans="1:6" ht="17.25" customHeight="1">
      <c r="A4" s="215"/>
      <c r="B4" s="665" t="s">
        <v>1153</v>
      </c>
      <c r="C4" s="622"/>
      <c r="D4" s="666"/>
      <c r="E4" s="667"/>
      <c r="F4" s="658"/>
    </row>
    <row r="5" spans="1:6" s="563" customFormat="1" ht="17.25" customHeight="1">
      <c r="A5" s="668"/>
      <c r="B5" s="632" t="s">
        <v>907</v>
      </c>
      <c r="C5" s="669"/>
      <c r="D5" s="670"/>
      <c r="E5" s="664"/>
      <c r="F5" s="560"/>
    </row>
    <row r="6" spans="1:6" s="184" customFormat="1" ht="12.75" customHeight="1">
      <c r="A6" s="608"/>
      <c r="B6" s="609"/>
      <c r="C6" s="671"/>
      <c r="D6" s="672"/>
      <c r="E6" s="673"/>
      <c r="F6" s="672" t="s">
        <v>1728</v>
      </c>
    </row>
    <row r="7" spans="1:6" s="184" customFormat="1" ht="46.5" customHeight="1">
      <c r="A7" s="569" t="s">
        <v>967</v>
      </c>
      <c r="B7" s="569" t="s">
        <v>968</v>
      </c>
      <c r="C7" s="569" t="s">
        <v>908</v>
      </c>
      <c r="D7" s="570" t="s">
        <v>1730</v>
      </c>
      <c r="E7" s="570" t="s">
        <v>969</v>
      </c>
      <c r="F7" s="570" t="s">
        <v>1680</v>
      </c>
    </row>
    <row r="8" spans="1:6" s="184" customFormat="1" ht="12.75">
      <c r="A8" s="572">
        <v>1</v>
      </c>
      <c r="B8" s="569">
        <v>2</v>
      </c>
      <c r="C8" s="572">
        <v>3</v>
      </c>
      <c r="D8" s="570">
        <v>4</v>
      </c>
      <c r="E8" s="674">
        <v>5</v>
      </c>
      <c r="F8" s="570">
        <v>6</v>
      </c>
    </row>
    <row r="9" spans="1:6" s="184" customFormat="1" ht="19.5" customHeight="1">
      <c r="A9" s="675" t="s">
        <v>1154</v>
      </c>
      <c r="B9" s="513" t="s">
        <v>298</v>
      </c>
      <c r="C9" s="605">
        <v>858738077</v>
      </c>
      <c r="D9" s="605">
        <v>867586092</v>
      </c>
      <c r="E9" s="524">
        <v>101.03035084119136</v>
      </c>
      <c r="F9" s="605">
        <v>83295698</v>
      </c>
    </row>
    <row r="10" spans="1:6" s="184" customFormat="1" ht="21" customHeight="1">
      <c r="A10" s="348" t="s">
        <v>1155</v>
      </c>
      <c r="B10" s="513" t="s">
        <v>1156</v>
      </c>
      <c r="C10" s="307">
        <v>915555445</v>
      </c>
      <c r="D10" s="307">
        <v>877339398</v>
      </c>
      <c r="E10" s="524">
        <v>95.82591669257125</v>
      </c>
      <c r="F10" s="307">
        <v>132399646</v>
      </c>
    </row>
    <row r="11" spans="1:6" s="184" customFormat="1" ht="18.75" customHeight="1">
      <c r="A11" s="356"/>
      <c r="B11" s="676" t="s">
        <v>66</v>
      </c>
      <c r="C11" s="307">
        <v>770850511</v>
      </c>
      <c r="D11" s="307">
        <v>754239989</v>
      </c>
      <c r="E11" s="524">
        <v>97.84516948967814</v>
      </c>
      <c r="F11" s="307">
        <v>98357942</v>
      </c>
    </row>
    <row r="12" spans="1:6" s="184" customFormat="1" ht="18" customHeight="1">
      <c r="A12" s="349">
        <v>1000</v>
      </c>
      <c r="B12" s="676" t="s">
        <v>1157</v>
      </c>
      <c r="C12" s="307">
        <v>560365659</v>
      </c>
      <c r="D12" s="307">
        <v>546675652</v>
      </c>
      <c r="E12" s="524">
        <v>97.55695111216657</v>
      </c>
      <c r="F12" s="307">
        <v>70672928</v>
      </c>
    </row>
    <row r="13" spans="1:6" s="184" customFormat="1" ht="18.75" customHeight="1">
      <c r="A13" s="677" t="s">
        <v>1158</v>
      </c>
      <c r="B13" s="678" t="s">
        <v>1159</v>
      </c>
      <c r="C13" s="588">
        <v>294175259</v>
      </c>
      <c r="D13" s="588">
        <v>292134258</v>
      </c>
      <c r="E13" s="515">
        <v>99.30619556282943</v>
      </c>
      <c r="F13" s="696">
        <v>35092588</v>
      </c>
    </row>
    <row r="14" spans="1:6" s="184" customFormat="1" ht="17.25" customHeight="1">
      <c r="A14" s="677" t="s">
        <v>1160</v>
      </c>
      <c r="B14" s="678" t="s">
        <v>1161</v>
      </c>
      <c r="C14" s="588">
        <v>69003653</v>
      </c>
      <c r="D14" s="588">
        <v>68078840</v>
      </c>
      <c r="E14" s="515">
        <v>98.65976225925314</v>
      </c>
      <c r="F14" s="696">
        <v>8380401</v>
      </c>
    </row>
    <row r="15" spans="1:6" s="184" customFormat="1" ht="18" customHeight="1">
      <c r="A15" s="677" t="s">
        <v>1162</v>
      </c>
      <c r="B15" s="678" t="s">
        <v>1163</v>
      </c>
      <c r="C15" s="588">
        <v>2885182</v>
      </c>
      <c r="D15" s="588">
        <v>2520137</v>
      </c>
      <c r="E15" s="515">
        <v>87.34759193700779</v>
      </c>
      <c r="F15" s="696">
        <v>202036</v>
      </c>
    </row>
    <row r="16" spans="1:6" s="184" customFormat="1" ht="15" customHeight="1">
      <c r="A16" s="677" t="s">
        <v>1164</v>
      </c>
      <c r="B16" s="678" t="s">
        <v>1165</v>
      </c>
      <c r="C16" s="588">
        <v>103837242</v>
      </c>
      <c r="D16" s="588">
        <v>96075789</v>
      </c>
      <c r="E16" s="515">
        <v>92.52536676580836</v>
      </c>
      <c r="F16" s="696">
        <v>14545966</v>
      </c>
    </row>
    <row r="17" spans="1:6" s="184" customFormat="1" ht="25.5">
      <c r="A17" s="679">
        <v>1455</v>
      </c>
      <c r="B17" s="397" t="s">
        <v>1166</v>
      </c>
      <c r="C17" s="600" t="s">
        <v>1683</v>
      </c>
      <c r="D17" s="600">
        <v>152940</v>
      </c>
      <c r="E17" s="680" t="s">
        <v>1683</v>
      </c>
      <c r="F17" s="254">
        <v>20893</v>
      </c>
    </row>
    <row r="18" spans="1:6" s="184" customFormat="1" ht="51" hidden="1">
      <c r="A18" s="679">
        <v>1456</v>
      </c>
      <c r="B18" s="397" t="s">
        <v>0</v>
      </c>
      <c r="C18" s="600" t="s">
        <v>1683</v>
      </c>
      <c r="D18" s="600" t="s">
        <v>1683</v>
      </c>
      <c r="E18" s="680" t="s">
        <v>1683</v>
      </c>
      <c r="F18" s="254" t="s">
        <v>1683</v>
      </c>
    </row>
    <row r="19" spans="1:6" s="184" customFormat="1" ht="16.5" customHeight="1">
      <c r="A19" s="681">
        <v>1491</v>
      </c>
      <c r="B19" s="682" t="s">
        <v>1</v>
      </c>
      <c r="C19" s="581" t="s">
        <v>1683</v>
      </c>
      <c r="D19" s="581">
        <v>1604</v>
      </c>
      <c r="E19" s="680" t="s">
        <v>1683</v>
      </c>
      <c r="F19" s="693">
        <v>15</v>
      </c>
    </row>
    <row r="20" spans="1:6" s="184" customFormat="1" ht="12.75">
      <c r="A20" s="681">
        <v>1492</v>
      </c>
      <c r="B20" s="682" t="s">
        <v>2</v>
      </c>
      <c r="C20" s="581" t="s">
        <v>1683</v>
      </c>
      <c r="D20" s="581">
        <v>1402448</v>
      </c>
      <c r="E20" s="680" t="s">
        <v>1683</v>
      </c>
      <c r="F20" s="693">
        <v>166847</v>
      </c>
    </row>
    <row r="21" spans="1:6" s="184" customFormat="1" ht="12.75">
      <c r="A21" s="681">
        <v>1493</v>
      </c>
      <c r="B21" s="682" t="s">
        <v>3</v>
      </c>
      <c r="C21" s="581" t="s">
        <v>1683</v>
      </c>
      <c r="D21" s="581">
        <v>478970</v>
      </c>
      <c r="E21" s="680" t="s">
        <v>1683</v>
      </c>
      <c r="F21" s="693">
        <v>79047</v>
      </c>
    </row>
    <row r="22" spans="1:6" s="184" customFormat="1" ht="12.75">
      <c r="A22" s="681">
        <v>1499</v>
      </c>
      <c r="B22" s="682" t="s">
        <v>4</v>
      </c>
      <c r="C22" s="581" t="s">
        <v>1683</v>
      </c>
      <c r="D22" s="581">
        <v>142900</v>
      </c>
      <c r="E22" s="680" t="s">
        <v>1683</v>
      </c>
      <c r="F22" s="693">
        <v>1044</v>
      </c>
    </row>
    <row r="23" spans="1:6" s="184" customFormat="1" ht="30" customHeight="1">
      <c r="A23" s="347" t="s">
        <v>5</v>
      </c>
      <c r="B23" s="684" t="s">
        <v>6</v>
      </c>
      <c r="C23" s="588">
        <v>86819713</v>
      </c>
      <c r="D23" s="588">
        <v>84282844</v>
      </c>
      <c r="E23" s="515">
        <v>97.07800347140055</v>
      </c>
      <c r="F23" s="320">
        <v>11821326</v>
      </c>
    </row>
    <row r="24" spans="1:6" s="184" customFormat="1" ht="12.75">
      <c r="A24" s="679">
        <v>1564</v>
      </c>
      <c r="B24" s="397" t="s">
        <v>7</v>
      </c>
      <c r="C24" s="600" t="s">
        <v>1683</v>
      </c>
      <c r="D24" s="600">
        <v>192194</v>
      </c>
      <c r="E24" s="680" t="s">
        <v>1683</v>
      </c>
      <c r="F24" s="693">
        <v>15112</v>
      </c>
    </row>
    <row r="25" spans="1:6" s="184" customFormat="1" ht="12.75">
      <c r="A25" s="679">
        <v>1565</v>
      </c>
      <c r="B25" s="685" t="s">
        <v>8</v>
      </c>
      <c r="C25" s="600" t="s">
        <v>1683</v>
      </c>
      <c r="D25" s="600">
        <v>76418</v>
      </c>
      <c r="E25" s="680" t="s">
        <v>1683</v>
      </c>
      <c r="F25" s="693">
        <v>14070</v>
      </c>
    </row>
    <row r="26" spans="1:6" s="184" customFormat="1" ht="21" customHeight="1">
      <c r="A26" s="677">
        <v>1600</v>
      </c>
      <c r="B26" s="514" t="s">
        <v>9</v>
      </c>
      <c r="C26" s="588">
        <v>3644610</v>
      </c>
      <c r="D26" s="588">
        <v>3583784</v>
      </c>
      <c r="E26" s="515">
        <v>98.33106971665006</v>
      </c>
      <c r="F26" s="696">
        <v>630611</v>
      </c>
    </row>
    <row r="27" spans="1:6" s="184" customFormat="1" ht="15.75" customHeight="1">
      <c r="A27" s="349">
        <v>2000</v>
      </c>
      <c r="B27" s="349" t="s">
        <v>10</v>
      </c>
      <c r="C27" s="307">
        <v>7616593</v>
      </c>
      <c r="D27" s="307">
        <v>6512423</v>
      </c>
      <c r="E27" s="524">
        <v>85.50309830130087</v>
      </c>
      <c r="F27" s="307">
        <v>1683291</v>
      </c>
    </row>
    <row r="28" spans="1:6" s="184" customFormat="1" ht="15.75" customHeight="1">
      <c r="A28" s="686" t="s">
        <v>11</v>
      </c>
      <c r="B28" s="687" t="s">
        <v>12</v>
      </c>
      <c r="C28" s="588">
        <v>7547667</v>
      </c>
      <c r="D28" s="588">
        <v>6461417</v>
      </c>
      <c r="E28" s="515">
        <v>85.608135600047</v>
      </c>
      <c r="F28" s="696">
        <v>1680547</v>
      </c>
    </row>
    <row r="29" spans="1:6" s="184" customFormat="1" ht="18" customHeight="1">
      <c r="A29" s="649" t="s">
        <v>13</v>
      </c>
      <c r="B29" s="688" t="s">
        <v>14</v>
      </c>
      <c r="C29" s="581" t="s">
        <v>1683</v>
      </c>
      <c r="D29" s="581">
        <v>2830382</v>
      </c>
      <c r="E29" s="680" t="s">
        <v>1683</v>
      </c>
      <c r="F29" s="719">
        <v>1554103</v>
      </c>
    </row>
    <row r="30" spans="1:6" s="184" customFormat="1" ht="25.5">
      <c r="A30" s="689">
        <v>2140</v>
      </c>
      <c r="B30" s="690" t="s">
        <v>15</v>
      </c>
      <c r="C30" s="581" t="s">
        <v>1683</v>
      </c>
      <c r="D30" s="581">
        <v>3523399</v>
      </c>
      <c r="E30" s="680" t="s">
        <v>1683</v>
      </c>
      <c r="F30" s="693">
        <v>117560</v>
      </c>
    </row>
    <row r="31" spans="1:6" s="184" customFormat="1" ht="18.75" customHeight="1">
      <c r="A31" s="691" t="s">
        <v>16</v>
      </c>
      <c r="B31" s="692" t="s">
        <v>17</v>
      </c>
      <c r="C31" s="581" t="s">
        <v>1683</v>
      </c>
      <c r="D31" s="581">
        <v>107636</v>
      </c>
      <c r="E31" s="680" t="s">
        <v>1683</v>
      </c>
      <c r="F31" s="693">
        <v>8884</v>
      </c>
    </row>
    <row r="32" spans="1:6" s="184" customFormat="1" ht="18.75" customHeight="1">
      <c r="A32" s="686" t="s">
        <v>18</v>
      </c>
      <c r="B32" s="687" t="s">
        <v>19</v>
      </c>
      <c r="C32" s="588">
        <v>45305</v>
      </c>
      <c r="D32" s="588">
        <v>35035</v>
      </c>
      <c r="E32" s="515">
        <v>77.33142037302726</v>
      </c>
      <c r="F32" s="696">
        <v>1277</v>
      </c>
    </row>
    <row r="33" spans="1:6" s="184" customFormat="1" ht="17.25" customHeight="1">
      <c r="A33" s="686" t="s">
        <v>20</v>
      </c>
      <c r="B33" s="687" t="s">
        <v>21</v>
      </c>
      <c r="C33" s="588">
        <v>23621</v>
      </c>
      <c r="D33" s="588">
        <v>15971</v>
      </c>
      <c r="E33" s="515">
        <v>67.61356420134625</v>
      </c>
      <c r="F33" s="696">
        <v>1467</v>
      </c>
    </row>
    <row r="34" spans="1:6" s="184" customFormat="1" ht="19.5" customHeight="1">
      <c r="A34" s="349">
        <v>3000</v>
      </c>
      <c r="B34" s="349" t="s">
        <v>1653</v>
      </c>
      <c r="C34" s="307">
        <v>202868259</v>
      </c>
      <c r="D34" s="249">
        <v>201051914</v>
      </c>
      <c r="E34" s="524">
        <v>99.104667724289</v>
      </c>
      <c r="F34" s="307">
        <v>26001723</v>
      </c>
    </row>
    <row r="35" spans="1:6" s="184" customFormat="1" ht="18" customHeight="1">
      <c r="A35" s="677">
        <v>3100</v>
      </c>
      <c r="B35" s="678" t="s">
        <v>22</v>
      </c>
      <c r="C35" s="588">
        <v>2663281</v>
      </c>
      <c r="D35" s="588">
        <v>2584357</v>
      </c>
      <c r="E35" s="515">
        <v>97.03658757750308</v>
      </c>
      <c r="F35" s="320">
        <v>818071</v>
      </c>
    </row>
    <row r="36" spans="1:6" s="184" customFormat="1" ht="20.25" customHeight="1">
      <c r="A36" s="677">
        <v>3300</v>
      </c>
      <c r="B36" s="678" t="s">
        <v>23</v>
      </c>
      <c r="C36" s="588">
        <v>40109016</v>
      </c>
      <c r="D36" s="588">
        <v>40109015</v>
      </c>
      <c r="E36" s="515">
        <v>99.99999750679498</v>
      </c>
      <c r="F36" s="320">
        <v>3285389</v>
      </c>
    </row>
    <row r="37" spans="1:6" s="184" customFormat="1" ht="18.75" customHeight="1">
      <c r="A37" s="677">
        <v>3400</v>
      </c>
      <c r="B37" s="678" t="s">
        <v>24</v>
      </c>
      <c r="C37" s="588">
        <v>55048932</v>
      </c>
      <c r="D37" s="588">
        <v>54614616</v>
      </c>
      <c r="E37" s="515">
        <v>99.21103646479463</v>
      </c>
      <c r="F37" s="320">
        <v>10833979</v>
      </c>
    </row>
    <row r="38" spans="1:6" s="184" customFormat="1" ht="21" customHeight="1">
      <c r="A38" s="677">
        <v>3500</v>
      </c>
      <c r="B38" s="678" t="s">
        <v>25</v>
      </c>
      <c r="C38" s="588">
        <v>25188843</v>
      </c>
      <c r="D38" s="588">
        <v>24255179</v>
      </c>
      <c r="E38" s="515">
        <v>96.29334304874583</v>
      </c>
      <c r="F38" s="320">
        <v>3546402</v>
      </c>
    </row>
    <row r="39" spans="1:6" s="184" customFormat="1" ht="12.75">
      <c r="A39" s="649" t="s">
        <v>26</v>
      </c>
      <c r="B39" s="690" t="s">
        <v>27</v>
      </c>
      <c r="C39" s="600" t="s">
        <v>1683</v>
      </c>
      <c r="D39" s="600">
        <v>4040</v>
      </c>
      <c r="E39" s="680" t="s">
        <v>1683</v>
      </c>
      <c r="F39" s="693">
        <v>874</v>
      </c>
    </row>
    <row r="40" spans="1:6" s="184" customFormat="1" ht="12.75">
      <c r="A40" s="649" t="s">
        <v>28</v>
      </c>
      <c r="B40" s="694" t="s">
        <v>29</v>
      </c>
      <c r="C40" s="600" t="s">
        <v>1683</v>
      </c>
      <c r="D40" s="600">
        <v>866678</v>
      </c>
      <c r="E40" s="680" t="s">
        <v>1683</v>
      </c>
      <c r="F40" s="693">
        <v>276889</v>
      </c>
    </row>
    <row r="41" spans="1:6" s="184" customFormat="1" ht="12.75">
      <c r="A41" s="649" t="s">
        <v>30</v>
      </c>
      <c r="B41" s="694" t="s">
        <v>31</v>
      </c>
      <c r="C41" s="600" t="s">
        <v>1683</v>
      </c>
      <c r="D41" s="600">
        <v>1172573</v>
      </c>
      <c r="E41" s="680" t="s">
        <v>1683</v>
      </c>
      <c r="F41" s="693">
        <v>-738864</v>
      </c>
    </row>
    <row r="42" spans="1:6" s="184" customFormat="1" ht="18.75" customHeight="1">
      <c r="A42" s="677">
        <v>3600</v>
      </c>
      <c r="B42" s="678" t="s">
        <v>32</v>
      </c>
      <c r="C42" s="588">
        <v>280350</v>
      </c>
      <c r="D42" s="588">
        <v>270526</v>
      </c>
      <c r="E42" s="515">
        <v>96.49580881041555</v>
      </c>
      <c r="F42" s="320">
        <v>11348</v>
      </c>
    </row>
    <row r="43" spans="1:6" s="184" customFormat="1" ht="18.75" customHeight="1">
      <c r="A43" s="677">
        <v>3800</v>
      </c>
      <c r="B43" s="695" t="s">
        <v>33</v>
      </c>
      <c r="C43" s="588">
        <v>79526673</v>
      </c>
      <c r="D43" s="588">
        <v>79167191</v>
      </c>
      <c r="E43" s="515">
        <v>99.5479730429563</v>
      </c>
      <c r="F43" s="696">
        <v>7493407</v>
      </c>
    </row>
    <row r="44" spans="1:6" s="184" customFormat="1" ht="38.25">
      <c r="A44" s="698">
        <v>3860</v>
      </c>
      <c r="B44" s="699" t="s">
        <v>34</v>
      </c>
      <c r="C44" s="581" t="s">
        <v>1683</v>
      </c>
      <c r="D44" s="581">
        <v>290304</v>
      </c>
      <c r="E44" s="680" t="s">
        <v>1683</v>
      </c>
      <c r="F44" s="317">
        <v>35802</v>
      </c>
    </row>
    <row r="45" spans="1:6" s="184" customFormat="1" ht="21" customHeight="1">
      <c r="A45" s="347">
        <v>3900</v>
      </c>
      <c r="B45" s="701" t="s">
        <v>416</v>
      </c>
      <c r="C45" s="588">
        <v>51164</v>
      </c>
      <c r="D45" s="588">
        <v>51030</v>
      </c>
      <c r="E45" s="515">
        <v>99.7380970995231</v>
      </c>
      <c r="F45" s="696">
        <v>13127</v>
      </c>
    </row>
    <row r="46" spans="1:6" s="184" customFormat="1" ht="12.75">
      <c r="A46" s="698">
        <v>3910</v>
      </c>
      <c r="B46" s="699" t="s">
        <v>35</v>
      </c>
      <c r="C46" s="581" t="s">
        <v>1683</v>
      </c>
      <c r="D46" s="581">
        <v>3132</v>
      </c>
      <c r="E46" s="680" t="s">
        <v>1683</v>
      </c>
      <c r="F46" s="693">
        <v>-13</v>
      </c>
    </row>
    <row r="47" spans="1:6" s="184" customFormat="1" ht="18.75" customHeight="1">
      <c r="A47" s="698"/>
      <c r="B47" s="703" t="s">
        <v>67</v>
      </c>
      <c r="C47" s="307">
        <v>144704934</v>
      </c>
      <c r="D47" s="249">
        <v>123099409</v>
      </c>
      <c r="E47" s="524">
        <v>85.06925479127064</v>
      </c>
      <c r="F47" s="307">
        <v>34041704</v>
      </c>
    </row>
    <row r="48" spans="1:6" s="184" customFormat="1" ht="18.75" customHeight="1">
      <c r="A48" s="676" t="s">
        <v>36</v>
      </c>
      <c r="B48" s="676" t="s">
        <v>37</v>
      </c>
      <c r="C48" s="576">
        <v>91914916</v>
      </c>
      <c r="D48" s="576">
        <v>81623967</v>
      </c>
      <c r="E48" s="524">
        <v>88.80383136073367</v>
      </c>
      <c r="F48" s="720">
        <v>23891517</v>
      </c>
    </row>
    <row r="49" spans="1:6" s="184" customFormat="1" ht="25.5">
      <c r="A49" s="347">
        <v>4800</v>
      </c>
      <c r="B49" s="684" t="s">
        <v>38</v>
      </c>
      <c r="C49" s="588">
        <v>124784</v>
      </c>
      <c r="D49" s="588">
        <v>124784</v>
      </c>
      <c r="E49" s="515">
        <v>100</v>
      </c>
      <c r="F49" s="317">
        <v>30889</v>
      </c>
    </row>
    <row r="50" spans="1:6" s="184" customFormat="1" ht="38.25">
      <c r="A50" s="698">
        <v>4860</v>
      </c>
      <c r="B50" s="699" t="s">
        <v>39</v>
      </c>
      <c r="C50" s="704" t="s">
        <v>1683</v>
      </c>
      <c r="D50" s="705">
        <v>0</v>
      </c>
      <c r="E50" s="704" t="s">
        <v>1683</v>
      </c>
      <c r="F50" s="721">
        <v>0</v>
      </c>
    </row>
    <row r="51" spans="1:6" s="184" customFormat="1" ht="18.75" customHeight="1">
      <c r="A51" s="349">
        <v>6000</v>
      </c>
      <c r="B51" s="676" t="s">
        <v>40</v>
      </c>
      <c r="C51" s="576">
        <v>1495756</v>
      </c>
      <c r="D51" s="576">
        <v>805366</v>
      </c>
      <c r="E51" s="524">
        <v>53.84340761461094</v>
      </c>
      <c r="F51" s="720">
        <v>129477</v>
      </c>
    </row>
    <row r="52" spans="1:6" s="184" customFormat="1" ht="19.5" customHeight="1">
      <c r="A52" s="349">
        <v>7000</v>
      </c>
      <c r="B52" s="676" t="s">
        <v>41</v>
      </c>
      <c r="C52" s="576">
        <v>51294262</v>
      </c>
      <c r="D52" s="576">
        <v>40670076</v>
      </c>
      <c r="E52" s="524">
        <v>79.28776906859486</v>
      </c>
      <c r="F52" s="720">
        <v>10020710</v>
      </c>
    </row>
    <row r="53" spans="1:6" s="184" customFormat="1" ht="12.75">
      <c r="A53" s="677">
        <v>7800</v>
      </c>
      <c r="B53" s="514" t="s">
        <v>42</v>
      </c>
      <c r="C53" s="320">
        <v>0</v>
      </c>
      <c r="D53" s="320">
        <v>0</v>
      </c>
      <c r="E53" s="515">
        <v>0</v>
      </c>
      <c r="F53" s="696">
        <v>0</v>
      </c>
    </row>
    <row r="54" spans="1:6" s="184" customFormat="1" ht="25.5">
      <c r="A54" s="698">
        <v>7860</v>
      </c>
      <c r="B54" s="699" t="s">
        <v>43</v>
      </c>
      <c r="C54" s="317" t="s">
        <v>1683</v>
      </c>
      <c r="D54" s="317">
        <v>0</v>
      </c>
      <c r="E54" s="680" t="s">
        <v>1683</v>
      </c>
      <c r="F54" s="693">
        <v>0</v>
      </c>
    </row>
    <row r="55" spans="1:6" s="184" customFormat="1" ht="21" customHeight="1">
      <c r="A55" s="348" t="s">
        <v>44</v>
      </c>
      <c r="B55" s="522" t="s">
        <v>68</v>
      </c>
      <c r="C55" s="307">
        <v>-269816</v>
      </c>
      <c r="D55" s="249">
        <v>35533</v>
      </c>
      <c r="E55" s="524">
        <v>-13.169345035135056</v>
      </c>
      <c r="F55" s="307">
        <v>-125386</v>
      </c>
    </row>
    <row r="56" spans="1:6" s="184" customFormat="1" ht="18" customHeight="1">
      <c r="A56" s="677">
        <v>8100</v>
      </c>
      <c r="B56" s="514" t="s">
        <v>45</v>
      </c>
      <c r="C56" s="588">
        <v>163900</v>
      </c>
      <c r="D56" s="588">
        <v>1288085</v>
      </c>
      <c r="E56" s="515">
        <v>785.8968883465527</v>
      </c>
      <c r="F56" s="696">
        <v>-21285</v>
      </c>
    </row>
    <row r="57" spans="1:6" s="184" customFormat="1" ht="12.75">
      <c r="A57" s="706">
        <v>8111</v>
      </c>
      <c r="B57" s="707" t="s">
        <v>46</v>
      </c>
      <c r="C57" s="581" t="s">
        <v>1683</v>
      </c>
      <c r="D57" s="581">
        <v>0</v>
      </c>
      <c r="E57" s="680" t="s">
        <v>1683</v>
      </c>
      <c r="F57" s="693">
        <v>-27965</v>
      </c>
    </row>
    <row r="58" spans="1:6" s="184" customFormat="1" ht="12.75">
      <c r="A58" s="706">
        <v>8112</v>
      </c>
      <c r="B58" s="707" t="s">
        <v>47</v>
      </c>
      <c r="C58" s="581" t="s">
        <v>1683</v>
      </c>
      <c r="D58" s="581">
        <v>1259135</v>
      </c>
      <c r="E58" s="680" t="s">
        <v>1683</v>
      </c>
      <c r="F58" s="693">
        <v>0</v>
      </c>
    </row>
    <row r="59" spans="1:6" s="184" customFormat="1" ht="18.75" customHeight="1">
      <c r="A59" s="677">
        <v>8200</v>
      </c>
      <c r="B59" s="514" t="s">
        <v>48</v>
      </c>
      <c r="C59" s="320">
        <v>433716</v>
      </c>
      <c r="D59" s="320">
        <v>1252552</v>
      </c>
      <c r="E59" s="515">
        <v>288.79543295612797</v>
      </c>
      <c r="F59" s="722">
        <v>104101</v>
      </c>
    </row>
    <row r="60" spans="1:6" s="184" customFormat="1" ht="12.75">
      <c r="A60" s="708">
        <v>8211</v>
      </c>
      <c r="B60" s="707" t="s">
        <v>49</v>
      </c>
      <c r="C60" s="581" t="s">
        <v>1683</v>
      </c>
      <c r="D60" s="581">
        <v>0</v>
      </c>
      <c r="E60" s="680" t="s">
        <v>1683</v>
      </c>
      <c r="F60" s="693">
        <v>-2780</v>
      </c>
    </row>
    <row r="61" spans="1:6" s="184" customFormat="1" ht="12.75">
      <c r="A61" s="706">
        <v>8212</v>
      </c>
      <c r="B61" s="707" t="s">
        <v>50</v>
      </c>
      <c r="C61" s="581" t="s">
        <v>1683</v>
      </c>
      <c r="D61" s="581">
        <v>995361</v>
      </c>
      <c r="E61" s="680" t="s">
        <v>1683</v>
      </c>
      <c r="F61" s="693">
        <v>114246</v>
      </c>
    </row>
    <row r="62" spans="1:6" s="596" customFormat="1" ht="15" customHeight="1">
      <c r="A62" s="348" t="s">
        <v>51</v>
      </c>
      <c r="B62" s="180" t="s">
        <v>52</v>
      </c>
      <c r="C62" s="307">
        <v>915285629</v>
      </c>
      <c r="D62" s="307">
        <v>877374931</v>
      </c>
      <c r="E62" s="524">
        <v>95.85804728067025</v>
      </c>
      <c r="F62" s="307">
        <v>132274260</v>
      </c>
    </row>
    <row r="63" spans="1:6" s="184" customFormat="1" ht="15.75" customHeight="1">
      <c r="A63" s="709" t="s">
        <v>53</v>
      </c>
      <c r="B63" s="180" t="s">
        <v>54</v>
      </c>
      <c r="C63" s="249">
        <v>-56547552</v>
      </c>
      <c r="D63" s="249">
        <v>-9788839</v>
      </c>
      <c r="E63" s="524">
        <v>17.310809493574542</v>
      </c>
      <c r="F63" s="249">
        <v>-48978562</v>
      </c>
    </row>
    <row r="64" spans="1:6" s="184" customFormat="1" ht="18" customHeight="1">
      <c r="A64" s="348" t="s">
        <v>55</v>
      </c>
      <c r="B64" s="513" t="s">
        <v>56</v>
      </c>
      <c r="C64" s="307">
        <v>56547552</v>
      </c>
      <c r="D64" s="307">
        <v>9788839</v>
      </c>
      <c r="E64" s="524">
        <v>17.310809493574542</v>
      </c>
      <c r="F64" s="307">
        <v>48978562</v>
      </c>
    </row>
    <row r="65" spans="1:6" s="184" customFormat="1" ht="16.5" customHeight="1">
      <c r="A65" s="348" t="s">
        <v>57</v>
      </c>
      <c r="B65" s="513" t="s">
        <v>69</v>
      </c>
      <c r="C65" s="307">
        <v>56720621</v>
      </c>
      <c r="D65" s="307">
        <v>9961770</v>
      </c>
      <c r="E65" s="524">
        <v>17.562871887456943</v>
      </c>
      <c r="F65" s="307">
        <v>48981615</v>
      </c>
    </row>
    <row r="66" spans="1:6" s="184" customFormat="1" ht="18" customHeight="1">
      <c r="A66" s="348"/>
      <c r="B66" s="513" t="s">
        <v>70</v>
      </c>
      <c r="C66" s="307">
        <v>23548889</v>
      </c>
      <c r="D66" s="307">
        <v>23791142</v>
      </c>
      <c r="E66" s="524">
        <v>101.02872369053163</v>
      </c>
      <c r="F66" s="307">
        <v>4081113</v>
      </c>
    </row>
    <row r="67" spans="1:6" s="184" customFormat="1" ht="12.75">
      <c r="A67" s="710" t="s">
        <v>970</v>
      </c>
      <c r="B67" s="684" t="s">
        <v>58</v>
      </c>
      <c r="C67" s="588">
        <v>-49463</v>
      </c>
      <c r="D67" s="588">
        <v>-52564</v>
      </c>
      <c r="E67" s="515">
        <v>106.26933263247275</v>
      </c>
      <c r="F67" s="696">
        <v>-1465</v>
      </c>
    </row>
    <row r="68" spans="1:6" s="184" customFormat="1" ht="19.5" customHeight="1">
      <c r="A68" s="710" t="s">
        <v>970</v>
      </c>
      <c r="B68" s="684" t="s">
        <v>59</v>
      </c>
      <c r="C68" s="588">
        <v>23598352</v>
      </c>
      <c r="D68" s="588">
        <v>23843706</v>
      </c>
      <c r="E68" s="515">
        <v>101.03970819657238</v>
      </c>
      <c r="F68" s="696">
        <v>4082578</v>
      </c>
    </row>
    <row r="69" spans="1:6" s="184" customFormat="1" ht="15" customHeight="1">
      <c r="A69" s="348" t="s">
        <v>970</v>
      </c>
      <c r="B69" s="513" t="s">
        <v>71</v>
      </c>
      <c r="C69" s="307">
        <v>16685141</v>
      </c>
      <c r="D69" s="307">
        <v>-18903179</v>
      </c>
      <c r="E69" s="524">
        <v>-113.2934926950872</v>
      </c>
      <c r="F69" s="307">
        <v>39784194</v>
      </c>
    </row>
    <row r="70" spans="1:6" s="184" customFormat="1" ht="17.25" customHeight="1">
      <c r="A70" s="353" t="s">
        <v>970</v>
      </c>
      <c r="B70" s="514" t="s">
        <v>60</v>
      </c>
      <c r="C70" s="588">
        <v>31692734</v>
      </c>
      <c r="D70" s="588">
        <v>31696696</v>
      </c>
      <c r="E70" s="515">
        <v>100.01250128815016</v>
      </c>
      <c r="F70" s="696">
        <v>4550</v>
      </c>
    </row>
    <row r="71" spans="1:6" s="184" customFormat="1" ht="15" customHeight="1">
      <c r="A71" s="353" t="s">
        <v>970</v>
      </c>
      <c r="B71" s="514" t="s">
        <v>61</v>
      </c>
      <c r="C71" s="588">
        <v>15007593</v>
      </c>
      <c r="D71" s="588">
        <v>50599875</v>
      </c>
      <c r="E71" s="515">
        <v>337.161828682321</v>
      </c>
      <c r="F71" s="696">
        <v>-39779644</v>
      </c>
    </row>
    <row r="72" spans="1:6" s="184" customFormat="1" ht="15" customHeight="1">
      <c r="A72" s="353" t="s">
        <v>970</v>
      </c>
      <c r="B72" s="513" t="s">
        <v>62</v>
      </c>
      <c r="C72" s="576">
        <v>14422328</v>
      </c>
      <c r="D72" s="576">
        <v>2850325</v>
      </c>
      <c r="E72" s="524">
        <v>19.763279548211635</v>
      </c>
      <c r="F72" s="605">
        <v>3490117</v>
      </c>
    </row>
    <row r="73" spans="1:6" s="184" customFormat="1" ht="18" customHeight="1">
      <c r="A73" s="353" t="s">
        <v>970</v>
      </c>
      <c r="B73" s="513" t="s">
        <v>63</v>
      </c>
      <c r="C73" s="576">
        <v>2064263</v>
      </c>
      <c r="D73" s="576">
        <v>2223482</v>
      </c>
      <c r="E73" s="524">
        <v>107.71311601283364</v>
      </c>
      <c r="F73" s="605">
        <v>1626191</v>
      </c>
    </row>
    <row r="74" spans="1:6" s="184" customFormat="1" ht="18" customHeight="1">
      <c r="A74" s="348" t="s">
        <v>64</v>
      </c>
      <c r="B74" s="513" t="s">
        <v>65</v>
      </c>
      <c r="C74" s="576">
        <v>-173069</v>
      </c>
      <c r="D74" s="576">
        <v>-172931</v>
      </c>
      <c r="E74" s="524">
        <v>99.92026301648475</v>
      </c>
      <c r="F74" s="605">
        <v>-3053</v>
      </c>
    </row>
    <row r="75" spans="1:6" s="184" customFormat="1" ht="12.75">
      <c r="A75" s="1072"/>
      <c r="B75" s="1072"/>
      <c r="C75" s="1073"/>
      <c r="D75" s="1073"/>
      <c r="E75" s="1073"/>
      <c r="F75" s="1073"/>
    </row>
    <row r="76" spans="1:6" s="184" customFormat="1" ht="12.75">
      <c r="A76" s="683"/>
      <c r="B76" s="711"/>
      <c r="C76" s="702"/>
      <c r="D76" s="363"/>
      <c r="E76" s="712"/>
      <c r="F76" s="702"/>
    </row>
    <row r="77" spans="1:6" s="184" customFormat="1" ht="15.75">
      <c r="A77" s="608"/>
      <c r="B77" s="611"/>
      <c r="C77" s="344"/>
      <c r="D77" s="616"/>
      <c r="E77" s="713"/>
      <c r="F77" s="658"/>
    </row>
    <row r="78" spans="2:6" s="184" customFormat="1" ht="15.75">
      <c r="B78" s="614" t="s">
        <v>1720</v>
      </c>
      <c r="D78" s="341"/>
      <c r="E78" s="615"/>
      <c r="F78" s="616" t="s">
        <v>1721</v>
      </c>
    </row>
    <row r="79" spans="2:6" s="184" customFormat="1" ht="15.75">
      <c r="B79" s="562"/>
      <c r="C79" s="562"/>
      <c r="D79" s="656"/>
      <c r="E79" s="657"/>
      <c r="F79" s="658"/>
    </row>
    <row r="80" spans="2:5" s="184" customFormat="1" ht="12.75">
      <c r="B80" s="545"/>
      <c r="E80" s="659"/>
    </row>
    <row r="81" s="184" customFormat="1" ht="12.75">
      <c r="E81" s="659"/>
    </row>
    <row r="82" spans="1:6" s="184" customFormat="1" ht="12.75">
      <c r="A82" s="608"/>
      <c r="B82" s="545" t="s">
        <v>964</v>
      </c>
      <c r="C82" s="608"/>
      <c r="D82" s="608"/>
      <c r="E82" s="568"/>
      <c r="F82" s="608"/>
    </row>
    <row r="83" spans="1:6" s="184" customFormat="1" ht="12.75">
      <c r="A83" s="608"/>
      <c r="B83" s="620" t="s">
        <v>1723</v>
      </c>
      <c r="C83" s="608"/>
      <c r="D83" s="608"/>
      <c r="E83" s="568"/>
      <c r="F83" s="608"/>
    </row>
    <row r="84" spans="1:6" s="184" customFormat="1" ht="12.75">
      <c r="A84" s="608"/>
      <c r="B84" s="609"/>
      <c r="C84" s="608"/>
      <c r="D84" s="714"/>
      <c r="E84" s="673"/>
      <c r="F84" s="610"/>
    </row>
    <row r="85" spans="1:6" s="184" customFormat="1" ht="12.75">
      <c r="A85" s="608"/>
      <c r="B85" s="609"/>
      <c r="C85" s="608"/>
      <c r="D85" s="714"/>
      <c r="E85" s="673"/>
      <c r="F85" s="610"/>
    </row>
    <row r="86" spans="1:6" s="184" customFormat="1" ht="12.75">
      <c r="A86" s="608"/>
      <c r="B86" s="609"/>
      <c r="C86" s="608"/>
      <c r="D86" s="714"/>
      <c r="E86" s="673"/>
      <c r="F86" s="610"/>
    </row>
    <row r="87" spans="1:6" s="184" customFormat="1" ht="12.75">
      <c r="A87" s="608"/>
      <c r="B87" s="609"/>
      <c r="C87" s="608"/>
      <c r="D87" s="714"/>
      <c r="E87" s="673"/>
      <c r="F87" s="610"/>
    </row>
    <row r="88" spans="1:6" s="184" customFormat="1" ht="12.75">
      <c r="A88" s="608"/>
      <c r="B88" s="609"/>
      <c r="C88" s="608"/>
      <c r="D88" s="714"/>
      <c r="E88" s="673"/>
      <c r="F88" s="610"/>
    </row>
    <row r="89" spans="1:6" s="184" customFormat="1" ht="12.75">
      <c r="A89" s="608"/>
      <c r="B89" s="609"/>
      <c r="C89" s="608"/>
      <c r="D89" s="714"/>
      <c r="E89" s="673"/>
      <c r="F89" s="610"/>
    </row>
    <row r="90" spans="1:6" s="184" customFormat="1" ht="12.75">
      <c r="A90" s="608"/>
      <c r="B90" s="609"/>
      <c r="C90" s="608"/>
      <c r="D90" s="714"/>
      <c r="E90" s="673"/>
      <c r="F90" s="610"/>
    </row>
    <row r="91" spans="1:6" s="184" customFormat="1" ht="12.75">
      <c r="A91" s="608"/>
      <c r="B91" s="660"/>
      <c r="C91" s="608"/>
      <c r="D91" s="714"/>
      <c r="E91" s="673"/>
      <c r="F91" s="610"/>
    </row>
    <row r="92" spans="1:6" s="184" customFormat="1" ht="12.75">
      <c r="A92" s="608"/>
      <c r="B92" s="609"/>
      <c r="C92" s="608"/>
      <c r="D92" s="714"/>
      <c r="E92" s="673"/>
      <c r="F92" s="610"/>
    </row>
    <row r="93" spans="1:6" s="184" customFormat="1" ht="12.75">
      <c r="A93" s="608"/>
      <c r="B93" s="609"/>
      <c r="C93" s="608"/>
      <c r="D93" s="714"/>
      <c r="E93" s="673"/>
      <c r="F93" s="610"/>
    </row>
    <row r="94" spans="1:6" s="184" customFormat="1" ht="12.75">
      <c r="A94" s="608"/>
      <c r="B94" s="609"/>
      <c r="C94" s="608"/>
      <c r="D94" s="714"/>
      <c r="E94" s="673"/>
      <c r="F94" s="610"/>
    </row>
    <row r="95" spans="1:6" s="184" customFormat="1" ht="12.75">
      <c r="A95" s="608"/>
      <c r="B95" s="609"/>
      <c r="C95" s="608"/>
      <c r="D95" s="714"/>
      <c r="E95" s="673"/>
      <c r="F95" s="610"/>
    </row>
    <row r="96" spans="1:6" s="184" customFormat="1" ht="12.75">
      <c r="A96" s="608"/>
      <c r="B96" s="609"/>
      <c r="C96" s="608"/>
      <c r="D96" s="714"/>
      <c r="E96" s="673"/>
      <c r="F96" s="610"/>
    </row>
    <row r="97" spans="1:6" s="184" customFormat="1" ht="12.75">
      <c r="A97" s="608"/>
      <c r="B97" s="609"/>
      <c r="C97" s="608"/>
      <c r="D97" s="714"/>
      <c r="E97" s="673"/>
      <c r="F97" s="610"/>
    </row>
    <row r="98" spans="1:6" s="184" customFormat="1" ht="12.75">
      <c r="A98" s="608"/>
      <c r="B98" s="660"/>
      <c r="C98" s="608"/>
      <c r="D98" s="714"/>
      <c r="E98" s="673"/>
      <c r="F98" s="610"/>
    </row>
    <row r="99" spans="1:6" s="184" customFormat="1" ht="12.75">
      <c r="A99" s="608"/>
      <c r="B99" s="609"/>
      <c r="C99" s="608"/>
      <c r="D99" s="714"/>
      <c r="E99" s="673"/>
      <c r="F99" s="610"/>
    </row>
    <row r="100" spans="1:6" s="184" customFormat="1" ht="12.75">
      <c r="A100" s="608"/>
      <c r="B100" s="609"/>
      <c r="C100" s="608"/>
      <c r="D100" s="714"/>
      <c r="E100" s="673"/>
      <c r="F100" s="610"/>
    </row>
    <row r="101" spans="1:6" s="184" customFormat="1" ht="12.75">
      <c r="A101" s="608"/>
      <c r="B101" s="609"/>
      <c r="C101" s="608"/>
      <c r="D101" s="714"/>
      <c r="E101" s="673"/>
      <c r="F101" s="610"/>
    </row>
    <row r="102" spans="1:6" s="184" customFormat="1" ht="12.75">
      <c r="A102" s="608"/>
      <c r="B102" s="660"/>
      <c r="C102" s="608"/>
      <c r="D102" s="714"/>
      <c r="E102" s="673"/>
      <c r="F102" s="610"/>
    </row>
    <row r="103" spans="1:6" s="184" customFormat="1" ht="12.75">
      <c r="A103" s="608"/>
      <c r="B103" s="609"/>
      <c r="C103" s="608"/>
      <c r="D103" s="714"/>
      <c r="E103" s="673"/>
      <c r="F103" s="610"/>
    </row>
    <row r="104" spans="1:6" s="184" customFormat="1" ht="12.75">
      <c r="A104" s="608"/>
      <c r="B104" s="609"/>
      <c r="C104" s="608"/>
      <c r="D104" s="714"/>
      <c r="E104" s="673"/>
      <c r="F104" s="610"/>
    </row>
    <row r="105" spans="1:6" s="184" customFormat="1" ht="12.75">
      <c r="A105" s="608"/>
      <c r="B105" s="609"/>
      <c r="C105" s="608"/>
      <c r="D105" s="714"/>
      <c r="E105" s="673"/>
      <c r="F105" s="610"/>
    </row>
    <row r="106" spans="1:6" s="184" customFormat="1" ht="12.75">
      <c r="A106" s="608"/>
      <c r="B106" s="609"/>
      <c r="C106" s="608"/>
      <c r="D106" s="714"/>
      <c r="E106" s="673"/>
      <c r="F106" s="610"/>
    </row>
    <row r="107" spans="1:6" s="184" customFormat="1" ht="12.75">
      <c r="A107" s="608"/>
      <c r="B107" s="609"/>
      <c r="C107" s="608"/>
      <c r="D107" s="714"/>
      <c r="E107" s="673"/>
      <c r="F107" s="610"/>
    </row>
    <row r="108" spans="1:6" s="184" customFormat="1" ht="12.75">
      <c r="A108" s="608"/>
      <c r="B108" s="609"/>
      <c r="C108" s="608"/>
      <c r="D108" s="714"/>
      <c r="E108" s="673"/>
      <c r="F108" s="610"/>
    </row>
    <row r="109" spans="1:6" s="184" customFormat="1" ht="12.75">
      <c r="A109" s="608"/>
      <c r="B109" s="660"/>
      <c r="C109" s="608"/>
      <c r="D109" s="714"/>
      <c r="E109" s="673"/>
      <c r="F109" s="610"/>
    </row>
    <row r="110" spans="1:6" s="184" customFormat="1" ht="12.75">
      <c r="A110" s="608"/>
      <c r="B110" s="609"/>
      <c r="C110" s="608"/>
      <c r="D110" s="714"/>
      <c r="E110" s="673"/>
      <c r="F110" s="610"/>
    </row>
    <row r="111" spans="1:6" s="184" customFormat="1" ht="12.75">
      <c r="A111" s="608"/>
      <c r="B111" s="609"/>
      <c r="C111" s="608"/>
      <c r="D111" s="714"/>
      <c r="E111" s="673"/>
      <c r="F111" s="610"/>
    </row>
    <row r="112" spans="1:6" s="184" customFormat="1" ht="12.75">
      <c r="A112" s="608"/>
      <c r="B112" s="609"/>
      <c r="C112" s="608"/>
      <c r="D112" s="714"/>
      <c r="E112" s="673"/>
      <c r="F112" s="610"/>
    </row>
    <row r="113" spans="1:6" s="184" customFormat="1" ht="12.75">
      <c r="A113" s="608"/>
      <c r="B113" s="609"/>
      <c r="C113" s="608"/>
      <c r="D113" s="714"/>
      <c r="E113" s="673"/>
      <c r="F113" s="610"/>
    </row>
    <row r="114" spans="1:6" s="184" customFormat="1" ht="12.75">
      <c r="A114" s="608"/>
      <c r="B114" s="609"/>
      <c r="C114" s="608"/>
      <c r="D114" s="714"/>
      <c r="E114" s="673"/>
      <c r="F114" s="610"/>
    </row>
    <row r="115" spans="1:6" s="184" customFormat="1" ht="12.75">
      <c r="A115" s="608"/>
      <c r="B115" s="609"/>
      <c r="C115" s="608"/>
      <c r="D115" s="714"/>
      <c r="E115" s="673"/>
      <c r="F115" s="610"/>
    </row>
    <row r="116" spans="1:6" s="184" customFormat="1" ht="12.75">
      <c r="A116" s="608"/>
      <c r="B116" s="660"/>
      <c r="C116" s="608"/>
      <c r="D116" s="714"/>
      <c r="E116" s="673"/>
      <c r="F116" s="610"/>
    </row>
    <row r="117" spans="1:6" s="184" customFormat="1" ht="12.75">
      <c r="A117" s="608"/>
      <c r="B117" s="609"/>
      <c r="C117" s="608"/>
      <c r="D117" s="714"/>
      <c r="E117" s="673"/>
      <c r="F117" s="610"/>
    </row>
    <row r="118" spans="1:6" s="184" customFormat="1" ht="12.75">
      <c r="A118" s="608"/>
      <c r="B118" s="660"/>
      <c r="C118" s="608"/>
      <c r="D118" s="714"/>
      <c r="E118" s="673"/>
      <c r="F118" s="610"/>
    </row>
    <row r="119" spans="1:6" s="184" customFormat="1" ht="12.75">
      <c r="A119" s="608"/>
      <c r="B119" s="609"/>
      <c r="C119" s="608"/>
      <c r="D119" s="714"/>
      <c r="E119" s="673"/>
      <c r="F119" s="610"/>
    </row>
    <row r="120" spans="1:6" s="184" customFormat="1" ht="12.75">
      <c r="A120" s="608"/>
      <c r="B120" s="660"/>
      <c r="C120" s="608"/>
      <c r="D120" s="714"/>
      <c r="E120" s="673"/>
      <c r="F120" s="610"/>
    </row>
    <row r="121" spans="1:6" s="184" customFormat="1" ht="12.75">
      <c r="A121" s="608"/>
      <c r="B121" s="609"/>
      <c r="C121" s="608"/>
      <c r="D121" s="714"/>
      <c r="E121" s="673"/>
      <c r="F121" s="610"/>
    </row>
    <row r="122" spans="1:6" s="184" customFormat="1" ht="12.75">
      <c r="A122" s="608"/>
      <c r="B122" s="660"/>
      <c r="C122" s="608"/>
      <c r="D122" s="714"/>
      <c r="E122" s="673"/>
      <c r="F122" s="610"/>
    </row>
    <row r="123" spans="1:6" s="184" customFormat="1" ht="12.75">
      <c r="A123" s="608"/>
      <c r="B123" s="609"/>
      <c r="C123" s="608"/>
      <c r="D123" s="714"/>
      <c r="E123" s="673"/>
      <c r="F123" s="610"/>
    </row>
    <row r="124" spans="1:6" s="184" customFormat="1" ht="12.75">
      <c r="A124" s="608"/>
      <c r="B124" s="660"/>
      <c r="C124" s="608"/>
      <c r="D124" s="714"/>
      <c r="E124" s="673"/>
      <c r="F124" s="610"/>
    </row>
    <row r="125" spans="1:6" s="184" customFormat="1" ht="12.75">
      <c r="A125" s="608"/>
      <c r="B125" s="609"/>
      <c r="C125" s="608"/>
      <c r="D125" s="714"/>
      <c r="E125" s="673"/>
      <c r="F125" s="610"/>
    </row>
    <row r="126" spans="1:6" s="184" customFormat="1" ht="12.75">
      <c r="A126" s="608"/>
      <c r="B126" s="660"/>
      <c r="C126" s="608"/>
      <c r="D126" s="714"/>
      <c r="E126" s="673"/>
      <c r="F126" s="610"/>
    </row>
    <row r="127" spans="1:6" s="184" customFormat="1" ht="12.75">
      <c r="A127" s="608"/>
      <c r="B127" s="609"/>
      <c r="C127" s="608"/>
      <c r="D127" s="714"/>
      <c r="E127" s="673"/>
      <c r="F127" s="610"/>
    </row>
    <row r="128" spans="1:6" s="184" customFormat="1" ht="12.75">
      <c r="A128" s="608"/>
      <c r="B128" s="660"/>
      <c r="C128" s="608"/>
      <c r="D128" s="714"/>
      <c r="E128" s="673"/>
      <c r="F128" s="610"/>
    </row>
    <row r="129" spans="1:6" s="184" customFormat="1" ht="12.75">
      <c r="A129" s="608"/>
      <c r="B129" s="609"/>
      <c r="C129" s="608"/>
      <c r="D129" s="714"/>
      <c r="E129" s="673"/>
      <c r="F129" s="610"/>
    </row>
    <row r="130" spans="1:6" s="184" customFormat="1" ht="12.75">
      <c r="A130" s="608"/>
      <c r="B130" s="609"/>
      <c r="C130" s="608"/>
      <c r="D130" s="714"/>
      <c r="E130" s="673"/>
      <c r="F130" s="610"/>
    </row>
    <row r="131" spans="1:6" s="184" customFormat="1" ht="12.75">
      <c r="A131" s="608"/>
      <c r="B131" s="609"/>
      <c r="C131" s="608"/>
      <c r="D131" s="714"/>
      <c r="E131" s="673"/>
      <c r="F131" s="610"/>
    </row>
    <row r="132" spans="1:6" s="184" customFormat="1" ht="12.75">
      <c r="A132" s="608"/>
      <c r="B132" s="609"/>
      <c r="C132" s="608"/>
      <c r="D132" s="714"/>
      <c r="E132" s="673"/>
      <c r="F132" s="610"/>
    </row>
    <row r="133" spans="1:6" s="184" customFormat="1" ht="12.75">
      <c r="A133" s="608"/>
      <c r="B133" s="609"/>
      <c r="C133" s="608"/>
      <c r="D133" s="714"/>
      <c r="E133" s="673"/>
      <c r="F133" s="610"/>
    </row>
    <row r="134" spans="1:6" s="184" customFormat="1" ht="12.75">
      <c r="A134" s="608"/>
      <c r="B134" s="660"/>
      <c r="C134" s="608"/>
      <c r="D134" s="714"/>
      <c r="E134" s="673"/>
      <c r="F134" s="610"/>
    </row>
    <row r="135" spans="1:6" s="184" customFormat="1" ht="12.75">
      <c r="A135" s="608"/>
      <c r="B135" s="609"/>
      <c r="C135" s="608"/>
      <c r="D135" s="714"/>
      <c r="E135" s="673"/>
      <c r="F135" s="610"/>
    </row>
    <row r="136" spans="1:6" s="184" customFormat="1" ht="12.75">
      <c r="A136" s="608"/>
      <c r="B136" s="609"/>
      <c r="C136" s="608"/>
      <c r="D136" s="714"/>
      <c r="E136" s="673"/>
      <c r="F136" s="610"/>
    </row>
    <row r="137" spans="1:6" s="184" customFormat="1" ht="12.75">
      <c r="A137" s="608"/>
      <c r="B137" s="609"/>
      <c r="C137" s="608"/>
      <c r="D137" s="714"/>
      <c r="E137" s="673"/>
      <c r="F137" s="610"/>
    </row>
    <row r="138" spans="1:6" s="184" customFormat="1" ht="12.75">
      <c r="A138" s="608"/>
      <c r="B138" s="609"/>
      <c r="C138" s="608"/>
      <c r="D138" s="714"/>
      <c r="E138" s="673"/>
      <c r="F138" s="610"/>
    </row>
    <row r="139" spans="1:6" s="184" customFormat="1" ht="12.75">
      <c r="A139" s="608"/>
      <c r="B139" s="609"/>
      <c r="C139" s="608"/>
      <c r="D139" s="714"/>
      <c r="E139" s="673"/>
      <c r="F139" s="610"/>
    </row>
    <row r="140" spans="1:6" s="184" customFormat="1" ht="12.75">
      <c r="A140" s="608"/>
      <c r="B140" s="609"/>
      <c r="C140" s="608"/>
      <c r="D140" s="714"/>
      <c r="E140" s="673"/>
      <c r="F140" s="610"/>
    </row>
    <row r="141" spans="1:6" s="184" customFormat="1" ht="12.75">
      <c r="A141" s="608"/>
      <c r="B141" s="609"/>
      <c r="C141" s="608"/>
      <c r="D141" s="714"/>
      <c r="E141" s="673"/>
      <c r="F141" s="610"/>
    </row>
    <row r="142" spans="1:6" s="184" customFormat="1" ht="12.75">
      <c r="A142" s="608"/>
      <c r="B142" s="609"/>
      <c r="C142" s="608"/>
      <c r="D142" s="714"/>
      <c r="E142" s="673"/>
      <c r="F142" s="610"/>
    </row>
    <row r="143" spans="1:6" s="184" customFormat="1" ht="12.75">
      <c r="A143" s="608"/>
      <c r="B143" s="609"/>
      <c r="C143" s="608"/>
      <c r="D143" s="714"/>
      <c r="E143" s="673"/>
      <c r="F143" s="610"/>
    </row>
    <row r="144" spans="1:6" s="184" customFormat="1" ht="12.75">
      <c r="A144" s="608"/>
      <c r="B144" s="609"/>
      <c r="C144" s="608"/>
      <c r="D144" s="714"/>
      <c r="E144" s="673"/>
      <c r="F144" s="610"/>
    </row>
    <row r="145" spans="1:6" s="184" customFormat="1" ht="12.75">
      <c r="A145" s="608"/>
      <c r="B145" s="609"/>
      <c r="C145" s="608"/>
      <c r="D145" s="714"/>
      <c r="E145" s="673"/>
      <c r="F145" s="610"/>
    </row>
    <row r="146" spans="1:6" s="184" customFormat="1" ht="12.75">
      <c r="A146" s="608"/>
      <c r="B146" s="609"/>
      <c r="C146" s="608"/>
      <c r="D146" s="714"/>
      <c r="E146" s="673"/>
      <c r="F146" s="610"/>
    </row>
    <row r="147" spans="1:6" s="184" customFormat="1" ht="12.75">
      <c r="A147" s="608"/>
      <c r="B147" s="609"/>
      <c r="C147" s="608"/>
      <c r="D147" s="714"/>
      <c r="E147" s="673"/>
      <c r="F147" s="610"/>
    </row>
    <row r="148" spans="1:6" s="184" customFormat="1" ht="12.75">
      <c r="A148" s="608"/>
      <c r="B148" s="609"/>
      <c r="C148" s="608"/>
      <c r="D148" s="714"/>
      <c r="E148" s="673"/>
      <c r="F148" s="610"/>
    </row>
    <row r="149" spans="1:6" s="184" customFormat="1" ht="12.75">
      <c r="A149" s="608"/>
      <c r="B149" s="609"/>
      <c r="C149" s="608"/>
      <c r="D149" s="714"/>
      <c r="E149" s="673"/>
      <c r="F149" s="610"/>
    </row>
    <row r="150" spans="1:6" s="184" customFormat="1" ht="12.75">
      <c r="A150" s="608"/>
      <c r="B150" s="609"/>
      <c r="C150" s="608"/>
      <c r="D150" s="714"/>
      <c r="E150" s="673"/>
      <c r="F150" s="610"/>
    </row>
    <row r="151" spans="1:6" s="184" customFormat="1" ht="12.75">
      <c r="A151" s="608"/>
      <c r="B151" s="609"/>
      <c r="C151" s="608"/>
      <c r="D151" s="714"/>
      <c r="E151" s="673"/>
      <c r="F151" s="610"/>
    </row>
    <row r="152" spans="1:6" s="184" customFormat="1" ht="12.75">
      <c r="A152" s="608"/>
      <c r="B152" s="609"/>
      <c r="C152" s="608"/>
      <c r="D152" s="714"/>
      <c r="E152" s="673"/>
      <c r="F152" s="610"/>
    </row>
    <row r="153" spans="1:6" s="184" customFormat="1" ht="12.75">
      <c r="A153" s="608"/>
      <c r="B153" s="609"/>
      <c r="C153" s="608"/>
      <c r="D153" s="714"/>
      <c r="E153" s="673"/>
      <c r="F153" s="610"/>
    </row>
    <row r="154" spans="1:6" s="184" customFormat="1" ht="12.75">
      <c r="A154" s="608"/>
      <c r="B154" s="609"/>
      <c r="C154" s="608"/>
      <c r="D154" s="714"/>
      <c r="E154" s="673"/>
      <c r="F154" s="610"/>
    </row>
    <row r="155" spans="1:6" s="184" customFormat="1" ht="12.75">
      <c r="A155" s="608"/>
      <c r="B155" s="609"/>
      <c r="C155" s="608"/>
      <c r="D155" s="714"/>
      <c r="E155" s="673"/>
      <c r="F155" s="610"/>
    </row>
    <row r="156" spans="1:6" s="184" customFormat="1" ht="12.75">
      <c r="A156" s="608"/>
      <c r="B156" s="609"/>
      <c r="C156" s="608"/>
      <c r="D156" s="714"/>
      <c r="E156" s="673"/>
      <c r="F156" s="610"/>
    </row>
    <row r="157" spans="1:6" s="184" customFormat="1" ht="12.75">
      <c r="A157" s="608"/>
      <c r="B157" s="609"/>
      <c r="C157" s="608"/>
      <c r="D157" s="714"/>
      <c r="E157" s="673"/>
      <c r="F157" s="610"/>
    </row>
    <row r="158" spans="1:6" s="184" customFormat="1" ht="12.75">
      <c r="A158" s="608"/>
      <c r="B158" s="609"/>
      <c r="C158" s="608"/>
      <c r="D158" s="714"/>
      <c r="E158" s="673"/>
      <c r="F158" s="610"/>
    </row>
    <row r="159" spans="1:6" s="184" customFormat="1" ht="12.75">
      <c r="A159" s="608"/>
      <c r="B159" s="609"/>
      <c r="C159" s="608"/>
      <c r="D159" s="714"/>
      <c r="E159" s="673"/>
      <c r="F159" s="610"/>
    </row>
  </sheetData>
  <mergeCells count="1">
    <mergeCell ref="A75:F75"/>
  </mergeCells>
  <printOptions horizontalCentered="1"/>
  <pageMargins left="0.9448818897637796" right="0" top="0.7874015748031497" bottom="0.88" header="0.2362204724409449" footer="0.1968503937007874"/>
  <pageSetup firstPageNumber="40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2" sqref="A2:F2"/>
    </sheetView>
  </sheetViews>
  <sheetFormatPr defaultColWidth="9.140625" defaultRowHeight="12.75"/>
  <cols>
    <col min="1" max="1" width="8.00390625" style="728" customWidth="1"/>
    <col min="2" max="2" width="47.140625" style="215" customWidth="1"/>
    <col min="3" max="3" width="11.00390625" style="215" customWidth="1"/>
    <col min="4" max="4" width="10.8515625" style="215" customWidth="1"/>
    <col min="5" max="5" width="11.7109375" style="628" customWidth="1"/>
    <col min="6" max="6" width="12.00390625" style="215" customWidth="1"/>
    <col min="7" max="16384" width="9.140625" style="215" customWidth="1"/>
  </cols>
  <sheetData>
    <row r="1" spans="1:6" s="724" customFormat="1" ht="12">
      <c r="A1" s="723"/>
      <c r="E1" s="725"/>
      <c r="F1" s="726" t="s">
        <v>72</v>
      </c>
    </row>
    <row r="2" spans="1:6" s="724" customFormat="1" ht="17.25" customHeight="1">
      <c r="A2" s="1044" t="s">
        <v>1671</v>
      </c>
      <c r="B2" s="1044"/>
      <c r="C2" s="1044"/>
      <c r="D2" s="1044"/>
      <c r="E2" s="1044"/>
      <c r="F2" s="1044"/>
    </row>
    <row r="3" spans="1:5" ht="17.25" customHeight="1">
      <c r="A3" s="225"/>
      <c r="B3" s="616"/>
      <c r="C3" s="562"/>
      <c r="D3" s="562"/>
      <c r="E3" s="727"/>
    </row>
    <row r="4" spans="1:6" ht="17.25" customHeight="1">
      <c r="A4" s="1069" t="s">
        <v>73</v>
      </c>
      <c r="B4" s="1069"/>
      <c r="C4" s="1069"/>
      <c r="D4" s="1069"/>
      <c r="E4" s="1069"/>
      <c r="F4" s="1069"/>
    </row>
    <row r="5" spans="1:6" s="184" customFormat="1" ht="12.75">
      <c r="A5" s="954" t="s">
        <v>907</v>
      </c>
      <c r="B5" s="954"/>
      <c r="C5" s="954"/>
      <c r="D5" s="954"/>
      <c r="E5" s="954"/>
      <c r="F5" s="954"/>
    </row>
    <row r="6" spans="1:6" s="184" customFormat="1" ht="12.75">
      <c r="A6" s="728"/>
      <c r="E6" s="556"/>
      <c r="F6" s="729" t="s">
        <v>1728</v>
      </c>
    </row>
    <row r="7" spans="1:6" s="184" customFormat="1" ht="45.75" customHeight="1">
      <c r="A7" s="686" t="s">
        <v>378</v>
      </c>
      <c r="B7" s="730" t="s">
        <v>1676</v>
      </c>
      <c r="C7" s="730" t="s">
        <v>908</v>
      </c>
      <c r="D7" s="730" t="s">
        <v>1730</v>
      </c>
      <c r="E7" s="571" t="s">
        <v>969</v>
      </c>
      <c r="F7" s="569" t="s">
        <v>1680</v>
      </c>
    </row>
    <row r="8" spans="1:6" s="184" customFormat="1" ht="12.75">
      <c r="A8" s="731" t="s">
        <v>74</v>
      </c>
      <c r="B8" s="731" t="s">
        <v>75</v>
      </c>
      <c r="C8" s="731" t="s">
        <v>76</v>
      </c>
      <c r="D8" s="731" t="s">
        <v>77</v>
      </c>
      <c r="E8" s="733" t="s">
        <v>78</v>
      </c>
      <c r="F8" s="731" t="s">
        <v>79</v>
      </c>
    </row>
    <row r="9" spans="1:6" s="184" customFormat="1" ht="12.75">
      <c r="A9" s="1013" t="s">
        <v>80</v>
      </c>
      <c r="B9" s="1013"/>
      <c r="C9" s="307">
        <v>67666237</v>
      </c>
      <c r="D9" s="307">
        <v>69282085</v>
      </c>
      <c r="E9" s="640">
        <v>102.38796787236744</v>
      </c>
      <c r="F9" s="307">
        <v>5616004</v>
      </c>
    </row>
    <row r="10" spans="1:6" s="184" customFormat="1" ht="12.75">
      <c r="A10" s="480"/>
      <c r="B10" s="734" t="s">
        <v>81</v>
      </c>
      <c r="C10" s="320">
        <v>19315275</v>
      </c>
      <c r="D10" s="320">
        <v>20545580</v>
      </c>
      <c r="E10" s="644">
        <v>106.3695960839284</v>
      </c>
      <c r="F10" s="320">
        <v>1677342</v>
      </c>
    </row>
    <row r="11" spans="1:6" s="184" customFormat="1" ht="12.75">
      <c r="A11" s="480"/>
      <c r="B11" s="498" t="s">
        <v>82</v>
      </c>
      <c r="C11" s="320">
        <v>11745090</v>
      </c>
      <c r="D11" s="320">
        <v>11755042</v>
      </c>
      <c r="E11" s="644">
        <v>100.08473328003447</v>
      </c>
      <c r="F11" s="320">
        <v>495970</v>
      </c>
    </row>
    <row r="12" spans="1:6" s="184" customFormat="1" ht="12.75">
      <c r="A12" s="480"/>
      <c r="B12" s="498" t="s">
        <v>106</v>
      </c>
      <c r="C12" s="320">
        <v>235230</v>
      </c>
      <c r="D12" s="320">
        <v>231982</v>
      </c>
      <c r="E12" s="644">
        <v>98.61922373846873</v>
      </c>
      <c r="F12" s="320">
        <v>14028</v>
      </c>
    </row>
    <row r="13" spans="1:6" s="184" customFormat="1" ht="27" customHeight="1">
      <c r="A13" s="480"/>
      <c r="B13" s="735" t="s">
        <v>83</v>
      </c>
      <c r="C13" s="317">
        <v>154836</v>
      </c>
      <c r="D13" s="317">
        <v>135673</v>
      </c>
      <c r="E13" s="651">
        <v>87.62367924772016</v>
      </c>
      <c r="F13" s="317">
        <v>18129</v>
      </c>
    </row>
    <row r="14" spans="1:6" s="184" customFormat="1" ht="27">
      <c r="A14" s="480"/>
      <c r="B14" s="735" t="s">
        <v>84</v>
      </c>
      <c r="C14" s="317">
        <v>15098</v>
      </c>
      <c r="D14" s="317">
        <v>15595</v>
      </c>
      <c r="E14" s="651">
        <v>103.29182673201748</v>
      </c>
      <c r="F14" s="317">
        <v>4934</v>
      </c>
    </row>
    <row r="15" spans="1:6" s="184" customFormat="1" ht="25.5" customHeight="1">
      <c r="A15" s="480"/>
      <c r="B15" s="735" t="s">
        <v>85</v>
      </c>
      <c r="C15" s="317">
        <v>25918369</v>
      </c>
      <c r="D15" s="317">
        <v>26157648</v>
      </c>
      <c r="E15" s="651">
        <v>100.92320238206347</v>
      </c>
      <c r="F15" s="317">
        <v>2425972</v>
      </c>
    </row>
    <row r="16" spans="1:6" s="184" customFormat="1" ht="39.75" customHeight="1">
      <c r="A16" s="736"/>
      <c r="B16" s="735" t="s">
        <v>86</v>
      </c>
      <c r="C16" s="317">
        <v>9657357</v>
      </c>
      <c r="D16" s="317">
        <v>9840991</v>
      </c>
      <c r="E16" s="651">
        <v>101.90149333818765</v>
      </c>
      <c r="F16" s="317">
        <v>892083</v>
      </c>
    </row>
    <row r="17" spans="1:6" s="184" customFormat="1" ht="12.75" customHeight="1">
      <c r="A17" s="736"/>
      <c r="B17" s="735" t="s">
        <v>87</v>
      </c>
      <c r="C17" s="317">
        <v>583481</v>
      </c>
      <c r="D17" s="317">
        <v>567419</v>
      </c>
      <c r="E17" s="651">
        <v>97.24721113455278</v>
      </c>
      <c r="F17" s="317">
        <v>84654</v>
      </c>
    </row>
    <row r="18" spans="1:6" s="184" customFormat="1" ht="27.75" customHeight="1">
      <c r="A18" s="737"/>
      <c r="B18" s="735" t="s">
        <v>88</v>
      </c>
      <c r="C18" s="317">
        <v>41501</v>
      </c>
      <c r="D18" s="317">
        <v>32155</v>
      </c>
      <c r="E18" s="651">
        <v>77.4800607214284</v>
      </c>
      <c r="F18" s="317">
        <v>2892</v>
      </c>
    </row>
    <row r="19" spans="1:6" s="184" customFormat="1" ht="16.5" customHeight="1">
      <c r="A19" s="1013" t="s">
        <v>89</v>
      </c>
      <c r="B19" s="1013"/>
      <c r="C19" s="720">
        <v>67666237</v>
      </c>
      <c r="D19" s="720">
        <v>69282085</v>
      </c>
      <c r="E19" s="640">
        <v>102.38796787236744</v>
      </c>
      <c r="F19" s="720">
        <v>5616004</v>
      </c>
    </row>
    <row r="20" spans="1:6" s="184" customFormat="1" ht="12.75">
      <c r="A20" s="1013" t="s">
        <v>90</v>
      </c>
      <c r="B20" s="1013"/>
      <c r="C20" s="307">
        <v>8130095</v>
      </c>
      <c r="D20" s="307">
        <v>9368110</v>
      </c>
      <c r="E20" s="640">
        <v>115.22755884156335</v>
      </c>
      <c r="F20" s="307">
        <v>720946</v>
      </c>
    </row>
    <row r="21" spans="1:6" s="184" customFormat="1" ht="12.75">
      <c r="A21" s="738" t="s">
        <v>1052</v>
      </c>
      <c r="B21" s="739" t="s">
        <v>91</v>
      </c>
      <c r="C21" s="320">
        <v>7674370</v>
      </c>
      <c r="D21" s="320">
        <v>8894686</v>
      </c>
      <c r="E21" s="644">
        <v>115.90118798025115</v>
      </c>
      <c r="F21" s="320">
        <v>715215</v>
      </c>
    </row>
    <row r="22" spans="1:6" s="184" customFormat="1" ht="12.75">
      <c r="A22" s="738" t="s">
        <v>1907</v>
      </c>
      <c r="B22" s="740" t="s">
        <v>914</v>
      </c>
      <c r="C22" s="320">
        <v>455625</v>
      </c>
      <c r="D22" s="320">
        <v>473205</v>
      </c>
      <c r="E22" s="644">
        <v>103.85843621399178</v>
      </c>
      <c r="F22" s="320">
        <v>5731</v>
      </c>
    </row>
    <row r="23" spans="1:6" s="184" customFormat="1" ht="25.5">
      <c r="A23" s="738" t="s">
        <v>1105</v>
      </c>
      <c r="B23" s="741" t="s">
        <v>92</v>
      </c>
      <c r="C23" s="317">
        <v>100</v>
      </c>
      <c r="D23" s="317">
        <v>219</v>
      </c>
      <c r="E23" s="651">
        <v>219</v>
      </c>
      <c r="F23" s="317">
        <v>0</v>
      </c>
    </row>
    <row r="24" spans="1:6" s="184" customFormat="1" ht="12.75">
      <c r="A24" s="1013" t="s">
        <v>93</v>
      </c>
      <c r="B24" s="1013"/>
      <c r="C24" s="307">
        <v>2256070</v>
      </c>
      <c r="D24" s="307">
        <v>2318016</v>
      </c>
      <c r="E24" s="640">
        <v>102.7457481372475</v>
      </c>
      <c r="F24" s="307">
        <v>197232</v>
      </c>
    </row>
    <row r="25" spans="1:6" s="184" customFormat="1" ht="12.75">
      <c r="A25" s="480" t="s">
        <v>1853</v>
      </c>
      <c r="B25" s="739" t="s">
        <v>91</v>
      </c>
      <c r="C25" s="320">
        <v>2168761</v>
      </c>
      <c r="D25" s="320">
        <v>2222139</v>
      </c>
      <c r="E25" s="644">
        <v>102.46122094596868</v>
      </c>
      <c r="F25" s="320">
        <v>147264</v>
      </c>
    </row>
    <row r="26" spans="1:6" s="184" customFormat="1" ht="12.75">
      <c r="A26" s="480" t="s">
        <v>1907</v>
      </c>
      <c r="B26" s="740" t="s">
        <v>914</v>
      </c>
      <c r="C26" s="320">
        <v>87309</v>
      </c>
      <c r="D26" s="320">
        <v>95877</v>
      </c>
      <c r="E26" s="644">
        <v>109.81342129677354</v>
      </c>
      <c r="F26" s="320">
        <v>49968</v>
      </c>
    </row>
    <row r="27" spans="1:6" s="184" customFormat="1" ht="12.75">
      <c r="A27" s="1013" t="s">
        <v>94</v>
      </c>
      <c r="B27" s="1013"/>
      <c r="C27" s="307">
        <v>31006777</v>
      </c>
      <c r="D27" s="307">
        <v>31632183</v>
      </c>
      <c r="E27" s="640">
        <v>102.01699776793957</v>
      </c>
      <c r="F27" s="307">
        <v>2995764</v>
      </c>
    </row>
    <row r="28" spans="1:6" s="184" customFormat="1" ht="12.75">
      <c r="A28" s="738" t="s">
        <v>1052</v>
      </c>
      <c r="B28" s="739" t="s">
        <v>91</v>
      </c>
      <c r="C28" s="320">
        <v>418670</v>
      </c>
      <c r="D28" s="320">
        <v>433224</v>
      </c>
      <c r="E28" s="644">
        <v>103.47624620823082</v>
      </c>
      <c r="F28" s="320">
        <v>64942</v>
      </c>
    </row>
    <row r="29" spans="1:6" s="184" customFormat="1" ht="12.75">
      <c r="A29" s="738" t="s">
        <v>1907</v>
      </c>
      <c r="B29" s="740" t="s">
        <v>914</v>
      </c>
      <c r="C29" s="320">
        <v>48119</v>
      </c>
      <c r="D29" s="320">
        <v>50146</v>
      </c>
      <c r="E29" s="644">
        <v>104.21247324341736</v>
      </c>
      <c r="F29" s="320">
        <v>3915</v>
      </c>
    </row>
    <row r="30" spans="1:6" s="184" customFormat="1" ht="12.75">
      <c r="A30" s="738" t="s">
        <v>1910</v>
      </c>
      <c r="B30" s="740" t="s">
        <v>364</v>
      </c>
      <c r="C30" s="320">
        <v>0</v>
      </c>
      <c r="D30" s="320">
        <v>0</v>
      </c>
      <c r="E30" s="644">
        <v>0</v>
      </c>
      <c r="F30" s="320">
        <v>0</v>
      </c>
    </row>
    <row r="31" spans="1:6" s="184" customFormat="1" ht="25.5">
      <c r="A31" s="738" t="s">
        <v>1111</v>
      </c>
      <c r="B31" s="741" t="s">
        <v>95</v>
      </c>
      <c r="C31" s="317">
        <v>0</v>
      </c>
      <c r="D31" s="317">
        <v>0</v>
      </c>
      <c r="E31" s="651">
        <v>0</v>
      </c>
      <c r="F31" s="317">
        <v>0</v>
      </c>
    </row>
    <row r="32" spans="1:6" s="184" customFormat="1" ht="25.5">
      <c r="A32" s="738" t="s">
        <v>1065</v>
      </c>
      <c r="B32" s="741" t="s">
        <v>96</v>
      </c>
      <c r="C32" s="317">
        <v>3230</v>
      </c>
      <c r="D32" s="317">
        <v>3230</v>
      </c>
      <c r="E32" s="651">
        <v>0</v>
      </c>
      <c r="F32" s="317">
        <v>3230</v>
      </c>
    </row>
    <row r="33" spans="1:6" s="184" customFormat="1" ht="25.5">
      <c r="A33" s="738" t="s">
        <v>1099</v>
      </c>
      <c r="B33" s="741" t="s">
        <v>97</v>
      </c>
      <c r="C33" s="317">
        <v>20486693</v>
      </c>
      <c r="D33" s="317">
        <v>20928838</v>
      </c>
      <c r="E33" s="651">
        <v>102.15820581681973</v>
      </c>
      <c r="F33" s="317">
        <v>1995471</v>
      </c>
    </row>
    <row r="34" spans="1:6" s="184" customFormat="1" ht="27.75" customHeight="1">
      <c r="A34" s="738" t="s">
        <v>1065</v>
      </c>
      <c r="B34" s="741" t="s">
        <v>98</v>
      </c>
      <c r="C34" s="317">
        <v>9573620</v>
      </c>
      <c r="D34" s="317">
        <v>9789956</v>
      </c>
      <c r="E34" s="651">
        <v>102.25970949337868</v>
      </c>
      <c r="F34" s="317">
        <v>892233</v>
      </c>
    </row>
    <row r="35" spans="1:6" s="184" customFormat="1" ht="15.75" customHeight="1">
      <c r="A35" s="738" t="s">
        <v>1065</v>
      </c>
      <c r="B35" s="741" t="s">
        <v>99</v>
      </c>
      <c r="C35" s="317">
        <v>466045</v>
      </c>
      <c r="D35" s="317">
        <v>426389</v>
      </c>
      <c r="E35" s="651">
        <v>91.49095044469955</v>
      </c>
      <c r="F35" s="317">
        <v>35973</v>
      </c>
    </row>
    <row r="36" spans="1:6" s="184" customFormat="1" ht="15.75" customHeight="1">
      <c r="A36" s="738" t="s">
        <v>1113</v>
      </c>
      <c r="B36" s="741" t="s">
        <v>100</v>
      </c>
      <c r="C36" s="317">
        <v>10400</v>
      </c>
      <c r="D36" s="317">
        <v>400</v>
      </c>
      <c r="E36" s="651">
        <v>3.8461538461538463</v>
      </c>
      <c r="F36" s="317">
        <v>0</v>
      </c>
    </row>
    <row r="37" spans="1:6" s="184" customFormat="1" ht="12.75">
      <c r="A37" s="953" t="s">
        <v>101</v>
      </c>
      <c r="B37" s="953"/>
      <c r="C37" s="307">
        <v>5554086</v>
      </c>
      <c r="D37" s="307">
        <v>5313607</v>
      </c>
      <c r="E37" s="640">
        <v>95.67023268995115</v>
      </c>
      <c r="F37" s="307">
        <v>436067</v>
      </c>
    </row>
    <row r="38" spans="1:6" s="184" customFormat="1" ht="12.75">
      <c r="A38" s="738" t="s">
        <v>1052</v>
      </c>
      <c r="B38" s="739" t="s">
        <v>91</v>
      </c>
      <c r="C38" s="320">
        <v>6834</v>
      </c>
      <c r="D38" s="320">
        <v>4365</v>
      </c>
      <c r="E38" s="644">
        <v>63.871817383669885</v>
      </c>
      <c r="F38" s="320">
        <v>7</v>
      </c>
    </row>
    <row r="39" spans="1:6" s="184" customFormat="1" ht="15" customHeight="1">
      <c r="A39" s="738" t="s">
        <v>1907</v>
      </c>
      <c r="B39" s="740" t="s">
        <v>914</v>
      </c>
      <c r="C39" s="320">
        <v>25287</v>
      </c>
      <c r="D39" s="320">
        <v>24809</v>
      </c>
      <c r="E39" s="644">
        <v>98.10970063669079</v>
      </c>
      <c r="F39" s="320">
        <v>5709</v>
      </c>
    </row>
    <row r="40" spans="1:6" s="184" customFormat="1" ht="25.5">
      <c r="A40" s="738" t="s">
        <v>1099</v>
      </c>
      <c r="B40" s="741" t="s">
        <v>102</v>
      </c>
      <c r="C40" s="317">
        <v>5431676</v>
      </c>
      <c r="D40" s="317">
        <v>5228810</v>
      </c>
      <c r="E40" s="651">
        <v>96.26513068894388</v>
      </c>
      <c r="F40" s="317">
        <v>430501</v>
      </c>
    </row>
    <row r="41" spans="1:6" s="184" customFormat="1" ht="25.5">
      <c r="A41" s="738" t="s">
        <v>1065</v>
      </c>
      <c r="B41" s="741" t="s">
        <v>103</v>
      </c>
      <c r="C41" s="317">
        <v>83737</v>
      </c>
      <c r="D41" s="317">
        <v>51035</v>
      </c>
      <c r="E41" s="651">
        <v>60.94677382757921</v>
      </c>
      <c r="F41" s="317">
        <v>-150</v>
      </c>
    </row>
    <row r="42" spans="1:6" s="184" customFormat="1" ht="12.75">
      <c r="A42" s="738" t="s">
        <v>1065</v>
      </c>
      <c r="B42" s="741" t="s">
        <v>99</v>
      </c>
      <c r="C42" s="317">
        <v>3009</v>
      </c>
      <c r="D42" s="317">
        <v>3310</v>
      </c>
      <c r="E42" s="651">
        <v>110.00332336324361</v>
      </c>
      <c r="F42" s="317">
        <v>48</v>
      </c>
    </row>
    <row r="43" spans="1:6" s="184" customFormat="1" ht="12.75">
      <c r="A43" s="738" t="s">
        <v>1113</v>
      </c>
      <c r="B43" s="741" t="s">
        <v>100</v>
      </c>
      <c r="C43" s="317">
        <v>3543</v>
      </c>
      <c r="D43" s="317">
        <v>1278</v>
      </c>
      <c r="E43" s="651">
        <v>36.07112616426757</v>
      </c>
      <c r="F43" s="317">
        <v>-48</v>
      </c>
    </row>
    <row r="44" spans="1:6" s="184" customFormat="1" ht="12.75">
      <c r="A44" s="953" t="s">
        <v>104</v>
      </c>
      <c r="B44" s="953"/>
      <c r="C44" s="307">
        <v>20719209</v>
      </c>
      <c r="D44" s="307">
        <v>20650169</v>
      </c>
      <c r="E44" s="640">
        <v>99.66678264599773</v>
      </c>
      <c r="F44" s="307">
        <v>1265995</v>
      </c>
    </row>
    <row r="45" spans="1:6" s="184" customFormat="1" ht="12.75">
      <c r="A45" s="738" t="s">
        <v>1052</v>
      </c>
      <c r="B45" s="739" t="s">
        <v>91</v>
      </c>
      <c r="C45" s="320">
        <v>9046640</v>
      </c>
      <c r="D45" s="320">
        <v>8991166</v>
      </c>
      <c r="E45" s="644">
        <v>99.38679996109052</v>
      </c>
      <c r="F45" s="320">
        <v>749914</v>
      </c>
    </row>
    <row r="46" spans="1:6" s="184" customFormat="1" ht="12.75">
      <c r="A46" s="738" t="s">
        <v>1907</v>
      </c>
      <c r="B46" s="740" t="s">
        <v>914</v>
      </c>
      <c r="C46" s="320">
        <v>11128750</v>
      </c>
      <c r="D46" s="320">
        <v>11111005</v>
      </c>
      <c r="E46" s="644">
        <v>99.84054812984388</v>
      </c>
      <c r="F46" s="320">
        <v>430647</v>
      </c>
    </row>
    <row r="47" spans="1:6" s="184" customFormat="1" ht="12.75">
      <c r="A47" s="738" t="s">
        <v>1910</v>
      </c>
      <c r="B47" s="740" t="s">
        <v>364</v>
      </c>
      <c r="C47" s="320">
        <v>235230</v>
      </c>
      <c r="D47" s="320">
        <v>231982</v>
      </c>
      <c r="E47" s="644">
        <v>98.61922373846873</v>
      </c>
      <c r="F47" s="320">
        <v>14028</v>
      </c>
    </row>
    <row r="48" spans="1:6" s="184" customFormat="1" ht="25.5">
      <c r="A48" s="738" t="s">
        <v>1111</v>
      </c>
      <c r="B48" s="741" t="s">
        <v>95</v>
      </c>
      <c r="C48" s="317">
        <v>154836</v>
      </c>
      <c r="D48" s="317">
        <v>135673</v>
      </c>
      <c r="E48" s="651">
        <v>87.62367924772016</v>
      </c>
      <c r="F48" s="317">
        <v>18129</v>
      </c>
    </row>
    <row r="49" spans="1:6" s="184" customFormat="1" ht="25.5">
      <c r="A49" s="738" t="s">
        <v>1065</v>
      </c>
      <c r="B49" s="741" t="s">
        <v>96</v>
      </c>
      <c r="C49" s="317">
        <v>11868</v>
      </c>
      <c r="D49" s="317">
        <v>12365</v>
      </c>
      <c r="E49" s="651">
        <v>104.1877317155376</v>
      </c>
      <c r="F49" s="317">
        <v>1704</v>
      </c>
    </row>
    <row r="50" spans="1:6" s="184" customFormat="1" ht="12.75">
      <c r="A50" s="738" t="s">
        <v>1065</v>
      </c>
      <c r="B50" s="741" t="s">
        <v>99</v>
      </c>
      <c r="C50" s="317">
        <v>114427</v>
      </c>
      <c r="D50" s="317">
        <v>137720</v>
      </c>
      <c r="E50" s="651">
        <v>120.35620963583769</v>
      </c>
      <c r="F50" s="317">
        <v>48633</v>
      </c>
    </row>
    <row r="51" spans="1:6" s="184" customFormat="1" ht="12.75">
      <c r="A51" s="738" t="s">
        <v>1113</v>
      </c>
      <c r="B51" s="741" t="s">
        <v>105</v>
      </c>
      <c r="C51" s="317">
        <v>27458</v>
      </c>
      <c r="D51" s="317">
        <v>30258</v>
      </c>
      <c r="E51" s="651">
        <v>110.19739238109112</v>
      </c>
      <c r="F51" s="317">
        <v>2940</v>
      </c>
    </row>
    <row r="52" spans="2:6" s="184" customFormat="1" ht="15.75">
      <c r="B52" s="36"/>
      <c r="D52" s="341"/>
      <c r="E52" s="615"/>
      <c r="F52" s="616"/>
    </row>
    <row r="53" spans="1:6" s="184" customFormat="1" ht="12.75">
      <c r="A53" s="858"/>
      <c r="B53" s="858"/>
      <c r="C53" s="858"/>
      <c r="D53" s="858"/>
      <c r="E53" s="858"/>
      <c r="F53" s="858"/>
    </row>
    <row r="54" spans="2:6" s="184" customFormat="1" ht="15.75">
      <c r="B54" s="36"/>
      <c r="D54" s="341"/>
      <c r="E54" s="615"/>
      <c r="F54" s="616"/>
    </row>
    <row r="55" spans="1:6" s="742" customFormat="1" ht="17.25" customHeight="1">
      <c r="A55" s="150" t="s">
        <v>1720</v>
      </c>
      <c r="B55" s="493"/>
      <c r="C55" s="493"/>
      <c r="D55" s="493"/>
      <c r="E55" s="184" t="s">
        <v>1721</v>
      </c>
      <c r="F55" s="430"/>
    </row>
    <row r="56" spans="1:5" s="339" customFormat="1" ht="17.25" customHeight="1">
      <c r="A56" s="95"/>
      <c r="B56" s="547"/>
      <c r="C56" s="743"/>
      <c r="D56" s="184"/>
      <c r="E56" s="659"/>
    </row>
    <row r="57" spans="1:5" s="184" customFormat="1" ht="12.75">
      <c r="A57" s="728"/>
      <c r="E57" s="556"/>
    </row>
    <row r="58" spans="1:5" s="184" customFormat="1" ht="12.75">
      <c r="A58" s="728"/>
      <c r="E58" s="556"/>
    </row>
    <row r="59" spans="1:5" s="184" customFormat="1" ht="12.75">
      <c r="A59" s="728"/>
      <c r="E59" s="556"/>
    </row>
    <row r="60" spans="1:6" s="184" customFormat="1" ht="12.75">
      <c r="A60" s="728"/>
      <c r="B60" s="858"/>
      <c r="C60" s="858"/>
      <c r="D60" s="858"/>
      <c r="E60" s="858"/>
      <c r="F60" s="858"/>
    </row>
    <row r="61" spans="1:5" s="184" customFormat="1" ht="12.75">
      <c r="A61" s="563" t="s">
        <v>964</v>
      </c>
      <c r="E61" s="556"/>
    </row>
    <row r="62" spans="1:5" s="184" customFormat="1" ht="12.75">
      <c r="A62" s="620" t="s">
        <v>1723</v>
      </c>
      <c r="E62" s="556"/>
    </row>
  </sheetData>
  <mergeCells count="12">
    <mergeCell ref="A53:F53"/>
    <mergeCell ref="B60:F60"/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2" sqref="C2"/>
    </sheetView>
  </sheetViews>
  <sheetFormatPr defaultColWidth="9.140625" defaultRowHeight="12.75"/>
  <cols>
    <col min="1" max="1" width="8.00390625" style="744" customWidth="1"/>
    <col min="2" max="2" width="43.28125" style="215" customWidth="1"/>
    <col min="3" max="3" width="11.00390625" style="215" customWidth="1"/>
    <col min="4" max="4" width="10.8515625" style="215" customWidth="1"/>
    <col min="5" max="5" width="11.7109375" style="776" customWidth="1"/>
    <col min="6" max="6" width="11.28125" style="215" customWidth="1"/>
    <col min="7" max="16384" width="9.140625" style="215" customWidth="1"/>
  </cols>
  <sheetData>
    <row r="1" spans="1:6" s="184" customFormat="1" ht="12.75">
      <c r="A1" s="744"/>
      <c r="E1" s="745"/>
      <c r="F1" s="341" t="s">
        <v>107</v>
      </c>
    </row>
    <row r="2" spans="1:5" s="184" customFormat="1" ht="17.25" customHeight="1">
      <c r="A2" s="746"/>
      <c r="B2" s="623" t="s">
        <v>108</v>
      </c>
      <c r="D2" s="747"/>
      <c r="E2" s="748"/>
    </row>
    <row r="3" spans="1:5" ht="17.25" customHeight="1">
      <c r="A3" s="749"/>
      <c r="B3" s="750"/>
      <c r="C3" s="611"/>
      <c r="D3" s="751"/>
      <c r="E3" s="752"/>
    </row>
    <row r="4" spans="1:5" ht="17.25" customHeight="1">
      <c r="A4" s="749"/>
      <c r="B4" s="753" t="s">
        <v>109</v>
      </c>
      <c r="C4" s="753"/>
      <c r="D4" s="754"/>
      <c r="E4" s="755"/>
    </row>
    <row r="5" spans="1:6" s="184" customFormat="1" ht="17.25" customHeight="1">
      <c r="A5" s="746"/>
      <c r="B5" s="756" t="s">
        <v>110</v>
      </c>
      <c r="D5" s="496"/>
      <c r="E5" s="757"/>
      <c r="F5" s="496"/>
    </row>
    <row r="6" spans="1:6" s="184" customFormat="1" ht="12.75">
      <c r="A6" s="744"/>
      <c r="E6" s="745"/>
      <c r="F6" s="729" t="s">
        <v>1728</v>
      </c>
    </row>
    <row r="7" spans="1:6" s="184" customFormat="1" ht="45.75" customHeight="1">
      <c r="A7" s="686" t="s">
        <v>378</v>
      </c>
      <c r="B7" s="730" t="s">
        <v>1676</v>
      </c>
      <c r="C7" s="730" t="s">
        <v>908</v>
      </c>
      <c r="D7" s="730" t="s">
        <v>1730</v>
      </c>
      <c r="E7" s="758" t="s">
        <v>111</v>
      </c>
      <c r="F7" s="569" t="s">
        <v>1680</v>
      </c>
    </row>
    <row r="8" spans="1:6" s="184" customFormat="1" ht="12.75">
      <c r="A8" s="686" t="s">
        <v>74</v>
      </c>
      <c r="B8" s="686" t="s">
        <v>75</v>
      </c>
      <c r="C8" s="686" t="s">
        <v>76</v>
      </c>
      <c r="D8" s="686" t="s">
        <v>77</v>
      </c>
      <c r="E8" s="686" t="s">
        <v>78</v>
      </c>
      <c r="F8" s="686" t="s">
        <v>79</v>
      </c>
    </row>
    <row r="9" spans="1:6" s="184" customFormat="1" ht="25.5">
      <c r="A9" s="759" t="s">
        <v>112</v>
      </c>
      <c r="B9" s="763" t="s">
        <v>127</v>
      </c>
      <c r="C9" s="594">
        <v>78722366</v>
      </c>
      <c r="D9" s="594">
        <v>65973886</v>
      </c>
      <c r="E9" s="577">
        <v>83.80577128487221</v>
      </c>
      <c r="F9" s="594">
        <v>7912778</v>
      </c>
    </row>
    <row r="10" spans="1:6" s="184" customFormat="1" ht="15.75" customHeight="1">
      <c r="A10" s="764" t="s">
        <v>113</v>
      </c>
      <c r="B10" s="763" t="s">
        <v>90</v>
      </c>
      <c r="C10" s="576">
        <v>13876906</v>
      </c>
      <c r="D10" s="576">
        <v>11676960</v>
      </c>
      <c r="E10" s="577">
        <v>84.14671108963338</v>
      </c>
      <c r="F10" s="576">
        <v>1506522</v>
      </c>
    </row>
    <row r="11" spans="1:6" s="184" customFormat="1" ht="15.75" customHeight="1">
      <c r="A11" s="764"/>
      <c r="B11" s="701" t="s">
        <v>114</v>
      </c>
      <c r="C11" s="588">
        <v>13464206</v>
      </c>
      <c r="D11" s="588">
        <v>11264260</v>
      </c>
      <c r="E11" s="589">
        <v>83.66078177948258</v>
      </c>
      <c r="F11" s="588">
        <v>1503522</v>
      </c>
    </row>
    <row r="12" spans="1:6" s="184" customFormat="1" ht="15.75" customHeight="1">
      <c r="A12" s="764"/>
      <c r="B12" s="701" t="s">
        <v>115</v>
      </c>
      <c r="C12" s="588">
        <v>412700</v>
      </c>
      <c r="D12" s="588">
        <v>412700</v>
      </c>
      <c r="E12" s="589">
        <v>100</v>
      </c>
      <c r="F12" s="588">
        <v>3000</v>
      </c>
    </row>
    <row r="13" spans="1:6" s="184" customFormat="1" ht="15.75" customHeight="1">
      <c r="A13" s="764" t="s">
        <v>116</v>
      </c>
      <c r="B13" s="763" t="s">
        <v>93</v>
      </c>
      <c r="C13" s="576">
        <v>3227527</v>
      </c>
      <c r="D13" s="576">
        <v>1974617</v>
      </c>
      <c r="E13" s="577">
        <v>61.18049515929689</v>
      </c>
      <c r="F13" s="576">
        <v>247025</v>
      </c>
    </row>
    <row r="14" spans="1:6" s="184" customFormat="1" ht="15.75" customHeight="1">
      <c r="A14" s="764"/>
      <c r="B14" s="701" t="s">
        <v>114</v>
      </c>
      <c r="C14" s="588">
        <v>3227527</v>
      </c>
      <c r="D14" s="588">
        <v>1974617</v>
      </c>
      <c r="E14" s="589">
        <v>61.18049515929689</v>
      </c>
      <c r="F14" s="588">
        <v>247025</v>
      </c>
    </row>
    <row r="15" spans="1:6" s="184" customFormat="1" ht="15.75" customHeight="1">
      <c r="A15" s="764"/>
      <c r="B15" s="701" t="s">
        <v>115</v>
      </c>
      <c r="C15" s="588">
        <v>0</v>
      </c>
      <c r="D15" s="588">
        <v>0</v>
      </c>
      <c r="E15" s="589">
        <v>0</v>
      </c>
      <c r="F15" s="588">
        <v>0</v>
      </c>
    </row>
    <row r="16" spans="1:6" s="184" customFormat="1" ht="15.75" customHeight="1">
      <c r="A16" s="764" t="s">
        <v>117</v>
      </c>
      <c r="B16" s="763" t="s">
        <v>94</v>
      </c>
      <c r="C16" s="576">
        <v>33008456</v>
      </c>
      <c r="D16" s="576">
        <v>30467905</v>
      </c>
      <c r="E16" s="577">
        <v>92.30333281871772</v>
      </c>
      <c r="F16" s="576">
        <v>3462322</v>
      </c>
    </row>
    <row r="17" spans="1:6" s="184" customFormat="1" ht="15.75" customHeight="1">
      <c r="A17" s="764"/>
      <c r="B17" s="701" t="s">
        <v>114</v>
      </c>
      <c r="C17" s="588">
        <v>22345413</v>
      </c>
      <c r="D17" s="588">
        <v>19827064</v>
      </c>
      <c r="E17" s="589">
        <v>88.72990622281182</v>
      </c>
      <c r="F17" s="588">
        <v>2442518</v>
      </c>
    </row>
    <row r="18" spans="1:6" s="184" customFormat="1" ht="15.75" customHeight="1">
      <c r="A18" s="764"/>
      <c r="B18" s="701" t="s">
        <v>115</v>
      </c>
      <c r="C18" s="588">
        <v>10663043</v>
      </c>
      <c r="D18" s="588">
        <v>10640841</v>
      </c>
      <c r="E18" s="589">
        <v>99.79178551563564</v>
      </c>
      <c r="F18" s="588">
        <v>1019804</v>
      </c>
    </row>
    <row r="19" spans="1:6" s="184" customFormat="1" ht="15.75" customHeight="1">
      <c r="A19" s="764" t="s">
        <v>118</v>
      </c>
      <c r="B19" s="278" t="s">
        <v>119</v>
      </c>
      <c r="C19" s="576">
        <v>5660321</v>
      </c>
      <c r="D19" s="576">
        <v>5396758</v>
      </c>
      <c r="E19" s="577">
        <v>95.34367397184718</v>
      </c>
      <c r="F19" s="576">
        <v>510740</v>
      </c>
    </row>
    <row r="20" spans="1:6" s="184" customFormat="1" ht="15.75" customHeight="1">
      <c r="A20" s="764"/>
      <c r="B20" s="701" t="s">
        <v>114</v>
      </c>
      <c r="C20" s="588">
        <v>5608328</v>
      </c>
      <c r="D20" s="588">
        <v>5345121</v>
      </c>
      <c r="E20" s="589">
        <v>95.3068543779893</v>
      </c>
      <c r="F20" s="588">
        <v>510740</v>
      </c>
    </row>
    <row r="21" spans="1:6" s="184" customFormat="1" ht="15.75" customHeight="1">
      <c r="A21" s="764"/>
      <c r="B21" s="701" t="s">
        <v>115</v>
      </c>
      <c r="C21" s="588">
        <v>51993</v>
      </c>
      <c r="D21" s="588">
        <v>51637</v>
      </c>
      <c r="E21" s="589">
        <v>99.31529244321351</v>
      </c>
      <c r="F21" s="588">
        <v>0</v>
      </c>
    </row>
    <row r="22" spans="1:6" s="184" customFormat="1" ht="15.75" customHeight="1">
      <c r="A22" s="764" t="s">
        <v>120</v>
      </c>
      <c r="B22" s="278" t="s">
        <v>104</v>
      </c>
      <c r="C22" s="576">
        <v>22949156</v>
      </c>
      <c r="D22" s="576">
        <v>16457646</v>
      </c>
      <c r="E22" s="577">
        <v>71.71351312440423</v>
      </c>
      <c r="F22" s="576">
        <v>2186169</v>
      </c>
    </row>
    <row r="23" spans="1:6" s="184" customFormat="1" ht="15.75" customHeight="1">
      <c r="A23" s="764"/>
      <c r="B23" s="701" t="s">
        <v>114</v>
      </c>
      <c r="C23" s="588">
        <v>22832452</v>
      </c>
      <c r="D23" s="588">
        <v>16355105</v>
      </c>
      <c r="E23" s="589">
        <v>71.63096193085175</v>
      </c>
      <c r="F23" s="588">
        <v>2135739</v>
      </c>
    </row>
    <row r="24" spans="1:6" s="184" customFormat="1" ht="15.75" customHeight="1">
      <c r="A24" s="764"/>
      <c r="B24" s="701" t="s">
        <v>115</v>
      </c>
      <c r="C24" s="588">
        <v>116704</v>
      </c>
      <c r="D24" s="588">
        <v>102541</v>
      </c>
      <c r="E24" s="589">
        <v>87.86416918014807</v>
      </c>
      <c r="F24" s="588">
        <v>50430</v>
      </c>
    </row>
    <row r="25" spans="1:6" s="184" customFormat="1" ht="15.75" customHeight="1">
      <c r="A25" s="764"/>
      <c r="B25" s="701"/>
      <c r="C25" s="588"/>
      <c r="D25" s="588"/>
      <c r="E25" s="765"/>
      <c r="F25" s="588"/>
    </row>
    <row r="26" spans="1:6" s="184" customFormat="1" ht="25.5">
      <c r="A26" s="759" t="s">
        <v>121</v>
      </c>
      <c r="B26" s="766" t="s">
        <v>122</v>
      </c>
      <c r="C26" s="576">
        <v>78722366</v>
      </c>
      <c r="D26" s="576">
        <v>65973886</v>
      </c>
      <c r="E26" s="577">
        <v>83.80577128487221</v>
      </c>
      <c r="F26" s="576">
        <v>7912778</v>
      </c>
    </row>
    <row r="27" spans="1:6" s="184" customFormat="1" ht="15.75" customHeight="1">
      <c r="A27" s="767" t="s">
        <v>123</v>
      </c>
      <c r="B27" s="766" t="s">
        <v>124</v>
      </c>
      <c r="C27" s="576">
        <v>67477926</v>
      </c>
      <c r="D27" s="576">
        <v>54766167</v>
      </c>
      <c r="E27" s="577">
        <v>81.161603870279</v>
      </c>
      <c r="F27" s="576">
        <v>6839544</v>
      </c>
    </row>
    <row r="28" spans="1:6" s="184" customFormat="1" ht="15.75" customHeight="1">
      <c r="A28" s="768" t="s">
        <v>437</v>
      </c>
      <c r="B28" s="768" t="s">
        <v>438</v>
      </c>
      <c r="C28" s="588">
        <v>11721424</v>
      </c>
      <c r="D28" s="588">
        <v>7670517</v>
      </c>
      <c r="E28" s="589">
        <v>65.44014618019108</v>
      </c>
      <c r="F28" s="588">
        <v>553670</v>
      </c>
    </row>
    <row r="29" spans="1:6" s="184" customFormat="1" ht="15.75" customHeight="1">
      <c r="A29" s="768" t="s">
        <v>439</v>
      </c>
      <c r="B29" s="768" t="s">
        <v>440</v>
      </c>
      <c r="C29" s="588">
        <v>1000</v>
      </c>
      <c r="D29" s="588">
        <v>730</v>
      </c>
      <c r="E29" s="589">
        <v>73</v>
      </c>
      <c r="F29" s="588">
        <v>0</v>
      </c>
    </row>
    <row r="30" spans="1:6" s="184" customFormat="1" ht="15.75" customHeight="1">
      <c r="A30" s="768" t="s">
        <v>441</v>
      </c>
      <c r="B30" s="768" t="s">
        <v>442</v>
      </c>
      <c r="C30" s="588">
        <v>432736</v>
      </c>
      <c r="D30" s="588">
        <v>373026</v>
      </c>
      <c r="E30" s="589">
        <v>86.20174887229165</v>
      </c>
      <c r="F30" s="588">
        <v>56668</v>
      </c>
    </row>
    <row r="31" spans="1:6" s="184" customFormat="1" ht="15.75" customHeight="1">
      <c r="A31" s="768" t="s">
        <v>443</v>
      </c>
      <c r="B31" s="768" t="s">
        <v>444</v>
      </c>
      <c r="C31" s="588">
        <v>1249618</v>
      </c>
      <c r="D31" s="588">
        <v>954917</v>
      </c>
      <c r="E31" s="589">
        <v>76.41671294747675</v>
      </c>
      <c r="F31" s="588">
        <v>87005</v>
      </c>
    </row>
    <row r="32" spans="1:6" s="184" customFormat="1" ht="15.75" customHeight="1">
      <c r="A32" s="768" t="s">
        <v>445</v>
      </c>
      <c r="B32" s="768" t="s">
        <v>446</v>
      </c>
      <c r="C32" s="588">
        <v>1209159</v>
      </c>
      <c r="D32" s="588">
        <v>1066625</v>
      </c>
      <c r="E32" s="589">
        <v>88.2121375269919</v>
      </c>
      <c r="F32" s="588">
        <v>87398</v>
      </c>
    </row>
    <row r="33" spans="1:6" s="184" customFormat="1" ht="15.75" customHeight="1">
      <c r="A33" s="768" t="s">
        <v>447</v>
      </c>
      <c r="B33" s="768" t="s">
        <v>448</v>
      </c>
      <c r="C33" s="588">
        <v>703603</v>
      </c>
      <c r="D33" s="588">
        <v>562774</v>
      </c>
      <c r="E33" s="589">
        <v>79.98459358473457</v>
      </c>
      <c r="F33" s="588">
        <v>68183</v>
      </c>
    </row>
    <row r="34" spans="1:6" s="184" customFormat="1" ht="38.25">
      <c r="A34" s="768" t="s">
        <v>449</v>
      </c>
      <c r="B34" s="768" t="s">
        <v>1667</v>
      </c>
      <c r="C34" s="588">
        <v>22625819</v>
      </c>
      <c r="D34" s="588">
        <v>18457067</v>
      </c>
      <c r="E34" s="589">
        <v>81.57524375139747</v>
      </c>
      <c r="F34" s="588">
        <v>2558938</v>
      </c>
    </row>
    <row r="35" spans="1:6" s="184" customFormat="1" ht="15.75" customHeight="1">
      <c r="A35" s="768" t="s">
        <v>451</v>
      </c>
      <c r="B35" s="768" t="s">
        <v>1130</v>
      </c>
      <c r="C35" s="588">
        <v>3233774</v>
      </c>
      <c r="D35" s="588">
        <v>2823200</v>
      </c>
      <c r="E35" s="589">
        <v>87.30356543159787</v>
      </c>
      <c r="F35" s="588">
        <v>346279</v>
      </c>
    </row>
    <row r="36" spans="1:6" s="184" customFormat="1" ht="15.75" customHeight="1">
      <c r="A36" s="768" t="s">
        <v>453</v>
      </c>
      <c r="B36" s="768" t="s">
        <v>454</v>
      </c>
      <c r="C36" s="588">
        <v>40063</v>
      </c>
      <c r="D36" s="588">
        <v>15063</v>
      </c>
      <c r="E36" s="589">
        <v>0</v>
      </c>
      <c r="F36" s="588">
        <v>0</v>
      </c>
    </row>
    <row r="37" spans="1:6" s="184" customFormat="1" ht="15.75" customHeight="1">
      <c r="A37" s="768" t="s">
        <v>455</v>
      </c>
      <c r="B37" s="768" t="s">
        <v>1131</v>
      </c>
      <c r="C37" s="588">
        <v>3621877</v>
      </c>
      <c r="D37" s="588">
        <v>2658875</v>
      </c>
      <c r="E37" s="589">
        <v>73.41152115325838</v>
      </c>
      <c r="F37" s="588">
        <v>269164</v>
      </c>
    </row>
    <row r="38" spans="1:6" s="184" customFormat="1" ht="25.5">
      <c r="A38" s="768" t="s">
        <v>1168</v>
      </c>
      <c r="B38" s="768" t="s">
        <v>1169</v>
      </c>
      <c r="C38" s="588">
        <v>19559</v>
      </c>
      <c r="D38" s="588">
        <v>10046</v>
      </c>
      <c r="E38" s="589">
        <v>51.362544097346486</v>
      </c>
      <c r="F38" s="588">
        <v>5168</v>
      </c>
    </row>
    <row r="39" spans="1:6" s="184" customFormat="1" ht="15.75" customHeight="1">
      <c r="A39" s="768" t="s">
        <v>1170</v>
      </c>
      <c r="B39" s="768" t="s">
        <v>1171</v>
      </c>
      <c r="C39" s="588">
        <v>20486441</v>
      </c>
      <c r="D39" s="588">
        <v>18518412</v>
      </c>
      <c r="E39" s="589">
        <v>90.39350465998463</v>
      </c>
      <c r="F39" s="588">
        <v>2185934</v>
      </c>
    </row>
    <row r="40" spans="1:6" s="184" customFormat="1" ht="15.75" customHeight="1">
      <c r="A40" s="768" t="s">
        <v>1172</v>
      </c>
      <c r="B40" s="768" t="s">
        <v>1173</v>
      </c>
      <c r="C40" s="588">
        <v>1582653</v>
      </c>
      <c r="D40" s="588">
        <v>1228330</v>
      </c>
      <c r="E40" s="589">
        <v>77.61208552980344</v>
      </c>
      <c r="F40" s="588">
        <v>557121</v>
      </c>
    </row>
    <row r="41" spans="1:6" s="184" customFormat="1" ht="15.75" customHeight="1">
      <c r="A41" s="768" t="s">
        <v>1133</v>
      </c>
      <c r="B41" s="769" t="s">
        <v>1134</v>
      </c>
      <c r="C41" s="588">
        <v>63489</v>
      </c>
      <c r="D41" s="588">
        <v>59774</v>
      </c>
      <c r="E41" s="589">
        <v>94.14859266959631</v>
      </c>
      <c r="F41" s="588">
        <v>2136</v>
      </c>
    </row>
    <row r="42" spans="1:6" s="184" customFormat="1" ht="15.75" customHeight="1">
      <c r="A42" s="768" t="s">
        <v>1135</v>
      </c>
      <c r="B42" s="769" t="s">
        <v>1136</v>
      </c>
      <c r="C42" s="588">
        <v>70871</v>
      </c>
      <c r="D42" s="588">
        <v>0</v>
      </c>
      <c r="E42" s="589">
        <v>0</v>
      </c>
      <c r="F42" s="588">
        <v>0</v>
      </c>
    </row>
    <row r="43" spans="1:6" s="184" customFormat="1" ht="15.75" customHeight="1">
      <c r="A43" s="768" t="s">
        <v>1137</v>
      </c>
      <c r="B43" s="768" t="s">
        <v>1138</v>
      </c>
      <c r="C43" s="588">
        <v>415840</v>
      </c>
      <c r="D43" s="588">
        <v>366811</v>
      </c>
      <c r="E43" s="589">
        <v>88.20964794151597</v>
      </c>
      <c r="F43" s="588">
        <v>61880</v>
      </c>
    </row>
    <row r="44" spans="1:6" s="184" customFormat="1" ht="15.75" customHeight="1">
      <c r="A44" s="770" t="s">
        <v>125</v>
      </c>
      <c r="B44" s="763" t="s">
        <v>126</v>
      </c>
      <c r="C44" s="576">
        <v>11244440</v>
      </c>
      <c r="D44" s="576">
        <v>11207719</v>
      </c>
      <c r="E44" s="577">
        <v>99.67342971281808</v>
      </c>
      <c r="F44" s="576">
        <v>1073234</v>
      </c>
    </row>
    <row r="45" spans="1:6" s="184" customFormat="1" ht="15.75" customHeight="1">
      <c r="A45" s="771" t="s">
        <v>1140</v>
      </c>
      <c r="B45" s="772" t="s">
        <v>1141</v>
      </c>
      <c r="C45" s="588">
        <v>7555</v>
      </c>
      <c r="D45" s="588">
        <v>6908</v>
      </c>
      <c r="E45" s="589">
        <v>91.4361350099272</v>
      </c>
      <c r="F45" s="588">
        <v>0</v>
      </c>
    </row>
    <row r="46" spans="1:6" s="184" customFormat="1" ht="15.75" customHeight="1">
      <c r="A46" s="771" t="s">
        <v>1142</v>
      </c>
      <c r="B46" s="772" t="s">
        <v>1143</v>
      </c>
      <c r="C46" s="588">
        <v>11236885</v>
      </c>
      <c r="D46" s="588">
        <v>11200811</v>
      </c>
      <c r="E46" s="589">
        <v>99.67896797021595</v>
      </c>
      <c r="F46" s="588">
        <v>1073234</v>
      </c>
    </row>
    <row r="47" spans="1:6" s="184" customFormat="1" ht="12.75">
      <c r="A47" s="744"/>
      <c r="C47" s="773"/>
      <c r="D47" s="773"/>
      <c r="E47" s="774"/>
      <c r="F47" s="363"/>
    </row>
    <row r="48" spans="1:6" ht="15.75">
      <c r="A48" s="825"/>
      <c r="B48" s="825"/>
      <c r="C48" s="825"/>
      <c r="D48" s="825"/>
      <c r="E48" s="825"/>
      <c r="F48" s="825"/>
    </row>
    <row r="49" spans="1:6" s="154" customFormat="1" ht="17.25" customHeight="1">
      <c r="A49" s="36"/>
      <c r="B49" s="493"/>
      <c r="C49" s="493"/>
      <c r="D49" s="493"/>
      <c r="E49" s="184"/>
      <c r="F49" s="430"/>
    </row>
    <row r="50" spans="1:6" s="154" customFormat="1" ht="17.25" customHeight="1">
      <c r="A50" s="184" t="s">
        <v>1720</v>
      </c>
      <c r="B50" s="493"/>
      <c r="C50" s="493"/>
      <c r="D50" s="493"/>
      <c r="E50" s="184" t="s">
        <v>1721</v>
      </c>
      <c r="F50" s="430"/>
    </row>
    <row r="51" spans="1:5" s="184" customFormat="1" ht="12.75">
      <c r="A51" s="563"/>
      <c r="B51" s="563"/>
      <c r="C51" s="563"/>
      <c r="D51" s="563"/>
      <c r="E51" s="775"/>
    </row>
    <row r="52" spans="1:5" s="184" customFormat="1" ht="12.75">
      <c r="A52" s="563" t="s">
        <v>964</v>
      </c>
      <c r="B52" s="563"/>
      <c r="C52" s="563"/>
      <c r="D52" s="563"/>
      <c r="E52" s="664"/>
    </row>
    <row r="53" spans="1:5" s="184" customFormat="1" ht="12.75">
      <c r="A53" s="620" t="s">
        <v>1723</v>
      </c>
      <c r="B53" s="563"/>
      <c r="C53" s="563"/>
      <c r="D53" s="563"/>
      <c r="E53" s="664"/>
    </row>
    <row r="54" spans="2:5" s="184" customFormat="1" ht="12.75">
      <c r="B54" s="563"/>
      <c r="C54" s="563"/>
      <c r="D54" s="563"/>
      <c r="E54" s="664"/>
    </row>
    <row r="55" spans="1:6" ht="15.75">
      <c r="A55" s="215"/>
      <c r="B55" s="563"/>
      <c r="C55" s="563"/>
      <c r="D55" s="563"/>
      <c r="E55" s="664"/>
      <c r="F55" s="184"/>
    </row>
    <row r="56" spans="3:6" ht="15.75">
      <c r="C56" s="184"/>
      <c r="D56" s="184"/>
      <c r="E56" s="745"/>
      <c r="F56" s="184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A4" sqref="A4:F4"/>
    </sheetView>
  </sheetViews>
  <sheetFormatPr defaultColWidth="9.140625" defaultRowHeight="12.75"/>
  <cols>
    <col min="1" max="1" width="8.00390625" style="744" customWidth="1"/>
    <col min="2" max="2" width="47.140625" style="215" customWidth="1"/>
    <col min="3" max="3" width="11.00390625" style="215" customWidth="1"/>
    <col min="4" max="4" width="10.8515625" style="215" customWidth="1"/>
    <col min="5" max="5" width="11.7109375" style="627" customWidth="1"/>
    <col min="6" max="6" width="10.421875" style="166" bestFit="1" customWidth="1"/>
    <col min="7" max="16384" width="9.140625" style="215" customWidth="1"/>
  </cols>
  <sheetData>
    <row r="1" spans="1:6" s="184" customFormat="1" ht="12.75">
      <c r="A1" s="744"/>
      <c r="E1" s="201"/>
      <c r="F1" s="222" t="s">
        <v>128</v>
      </c>
    </row>
    <row r="2" spans="1:6" s="184" customFormat="1" ht="17.25" customHeight="1">
      <c r="A2" s="1066" t="s">
        <v>290</v>
      </c>
      <c r="B2" s="1066"/>
      <c r="C2" s="1066"/>
      <c r="D2" s="1066"/>
      <c r="E2" s="1066"/>
      <c r="F2" s="1066"/>
    </row>
    <row r="3" spans="1:6" s="490" customFormat="1" ht="17.25" customHeight="1">
      <c r="A3" s="611"/>
      <c r="B3" s="562"/>
      <c r="C3" s="562"/>
      <c r="D3" s="777"/>
      <c r="E3" s="777"/>
      <c r="F3" s="778"/>
    </row>
    <row r="4" spans="1:6" ht="17.25" customHeight="1">
      <c r="A4" s="1069" t="s">
        <v>129</v>
      </c>
      <c r="B4" s="1069"/>
      <c r="C4" s="1069"/>
      <c r="D4" s="1069"/>
      <c r="E4" s="1069"/>
      <c r="F4" s="1069"/>
    </row>
    <row r="5" spans="1:6" s="184" customFormat="1" ht="17.25" customHeight="1">
      <c r="A5" s="1071" t="s">
        <v>1920</v>
      </c>
      <c r="B5" s="1071"/>
      <c r="C5" s="1071"/>
      <c r="D5" s="1071"/>
      <c r="E5" s="1071"/>
      <c r="F5" s="1071"/>
    </row>
    <row r="6" spans="1:6" s="184" customFormat="1" ht="12.75">
      <c r="A6" s="744"/>
      <c r="E6" s="201"/>
      <c r="F6" s="779" t="s">
        <v>1728</v>
      </c>
    </row>
    <row r="7" spans="1:6" s="184" customFormat="1" ht="45.75" customHeight="1">
      <c r="A7" s="686" t="s">
        <v>378</v>
      </c>
      <c r="B7" s="730" t="s">
        <v>1676</v>
      </c>
      <c r="C7" s="730" t="s">
        <v>908</v>
      </c>
      <c r="D7" s="730" t="s">
        <v>1730</v>
      </c>
      <c r="E7" s="569" t="s">
        <v>969</v>
      </c>
      <c r="F7" s="780" t="s">
        <v>1680</v>
      </c>
    </row>
    <row r="8" spans="1:6" s="184" customFormat="1" ht="12.75">
      <c r="A8" s="731" t="s">
        <v>74</v>
      </c>
      <c r="B8" s="731" t="s">
        <v>75</v>
      </c>
      <c r="C8" s="731" t="s">
        <v>76</v>
      </c>
      <c r="D8" s="731" t="s">
        <v>77</v>
      </c>
      <c r="E8" s="731" t="s">
        <v>78</v>
      </c>
      <c r="F8" s="686" t="s">
        <v>79</v>
      </c>
    </row>
    <row r="9" spans="1:6" s="184" customFormat="1" ht="12.75">
      <c r="A9" s="781" t="s">
        <v>1154</v>
      </c>
      <c r="B9" s="498" t="s">
        <v>130</v>
      </c>
      <c r="C9" s="307">
        <v>67666237</v>
      </c>
      <c r="D9" s="307">
        <v>69282085</v>
      </c>
      <c r="E9" s="640">
        <v>102.38796787236744</v>
      </c>
      <c r="F9" s="249">
        <v>5616004</v>
      </c>
    </row>
    <row r="10" spans="1:6" s="184" customFormat="1" ht="12.75">
      <c r="A10" s="781" t="s">
        <v>131</v>
      </c>
      <c r="B10" s="498" t="s">
        <v>132</v>
      </c>
      <c r="C10" s="307">
        <v>79053604</v>
      </c>
      <c r="D10" s="307">
        <v>66381951</v>
      </c>
      <c r="E10" s="640">
        <v>83.97080922458639</v>
      </c>
      <c r="F10" s="249">
        <v>7796841</v>
      </c>
    </row>
    <row r="11" spans="1:6" s="184" customFormat="1" ht="12.75">
      <c r="A11" s="637"/>
      <c r="B11" s="734" t="s">
        <v>164</v>
      </c>
      <c r="C11" s="307">
        <v>53678322</v>
      </c>
      <c r="D11" s="307">
        <v>45776095</v>
      </c>
      <c r="E11" s="640">
        <v>85.27855062235365</v>
      </c>
      <c r="F11" s="249">
        <v>4784930</v>
      </c>
    </row>
    <row r="12" spans="1:6" s="184" customFormat="1" ht="12.75">
      <c r="A12" s="782">
        <v>1000</v>
      </c>
      <c r="B12" s="734" t="s">
        <v>1157</v>
      </c>
      <c r="C12" s="307">
        <v>33529517</v>
      </c>
      <c r="D12" s="307">
        <v>26176397</v>
      </c>
      <c r="E12" s="640">
        <v>78.06971093559146</v>
      </c>
      <c r="F12" s="190">
        <v>2870401</v>
      </c>
    </row>
    <row r="13" spans="1:6" s="184" customFormat="1" ht="12.75">
      <c r="A13" s="783">
        <v>1100</v>
      </c>
      <c r="B13" s="482" t="s">
        <v>133</v>
      </c>
      <c r="C13" s="320">
        <v>4586039</v>
      </c>
      <c r="D13" s="320">
        <v>4031936</v>
      </c>
      <c r="E13" s="644">
        <v>87.91761256282382</v>
      </c>
      <c r="F13" s="190">
        <v>538838</v>
      </c>
    </row>
    <row r="14" spans="1:6" s="184" customFormat="1" ht="14.25" customHeight="1">
      <c r="A14" s="783">
        <v>1200</v>
      </c>
      <c r="B14" s="482" t="s">
        <v>134</v>
      </c>
      <c r="C14" s="320">
        <v>1072223</v>
      </c>
      <c r="D14" s="320">
        <v>784346</v>
      </c>
      <c r="E14" s="644">
        <v>73.15138735132524</v>
      </c>
      <c r="F14" s="190">
        <v>91925</v>
      </c>
    </row>
    <row r="15" spans="1:6" s="184" customFormat="1" ht="12.75">
      <c r="A15" s="783">
        <v>1300</v>
      </c>
      <c r="B15" s="482" t="s">
        <v>135</v>
      </c>
      <c r="C15" s="320">
        <v>285791</v>
      </c>
      <c r="D15" s="320">
        <v>233342</v>
      </c>
      <c r="E15" s="644">
        <v>81.64777757172199</v>
      </c>
      <c r="F15" s="190">
        <v>20018</v>
      </c>
    </row>
    <row r="16" spans="1:6" s="184" customFormat="1" ht="12.75">
      <c r="A16" s="783">
        <v>1400</v>
      </c>
      <c r="B16" s="482" t="s">
        <v>136</v>
      </c>
      <c r="C16" s="320">
        <v>25175768</v>
      </c>
      <c r="D16" s="320">
        <v>19117342</v>
      </c>
      <c r="E16" s="644">
        <v>75.93548685386679</v>
      </c>
      <c r="F16" s="190">
        <v>2002940</v>
      </c>
    </row>
    <row r="17" spans="1:6" s="201" customFormat="1" ht="27" customHeight="1">
      <c r="A17" s="679">
        <v>1455</v>
      </c>
      <c r="B17" s="397" t="s">
        <v>1166</v>
      </c>
      <c r="C17" s="254" t="s">
        <v>1683</v>
      </c>
      <c r="D17" s="254">
        <v>3387</v>
      </c>
      <c r="E17" s="644" t="s">
        <v>1683</v>
      </c>
      <c r="F17" s="254">
        <v>471</v>
      </c>
    </row>
    <row r="18" spans="1:6" s="201" customFormat="1" ht="55.5" customHeight="1">
      <c r="A18" s="679">
        <v>1456</v>
      </c>
      <c r="B18" s="397" t="s">
        <v>0</v>
      </c>
      <c r="C18" s="254" t="s">
        <v>1683</v>
      </c>
      <c r="D18" s="254" t="s">
        <v>1683</v>
      </c>
      <c r="E18" s="651" t="s">
        <v>1683</v>
      </c>
      <c r="F18" s="254" t="s">
        <v>1683</v>
      </c>
    </row>
    <row r="19" spans="1:6" s="627" customFormat="1" ht="15.75">
      <c r="A19" s="681">
        <v>1491</v>
      </c>
      <c r="B19" s="682" t="s">
        <v>137</v>
      </c>
      <c r="C19" s="317" t="s">
        <v>1683</v>
      </c>
      <c r="D19" s="317">
        <v>1682</v>
      </c>
      <c r="E19" s="651" t="s">
        <v>1683</v>
      </c>
      <c r="F19" s="254">
        <v>0</v>
      </c>
    </row>
    <row r="20" spans="1:6" s="627" customFormat="1" ht="15.75">
      <c r="A20" s="681">
        <v>1492</v>
      </c>
      <c r="B20" s="682" t="s">
        <v>2</v>
      </c>
      <c r="C20" s="317" t="s">
        <v>1683</v>
      </c>
      <c r="D20" s="317">
        <v>606295</v>
      </c>
      <c r="E20" s="644" t="s">
        <v>1683</v>
      </c>
      <c r="F20" s="254">
        <v>16779</v>
      </c>
    </row>
    <row r="21" spans="1:6" s="627" customFormat="1" ht="15.75">
      <c r="A21" s="681">
        <v>1493</v>
      </c>
      <c r="B21" s="682" t="s">
        <v>3</v>
      </c>
      <c r="C21" s="317" t="s">
        <v>1683</v>
      </c>
      <c r="D21" s="317">
        <v>92099</v>
      </c>
      <c r="E21" s="644" t="s">
        <v>1683</v>
      </c>
      <c r="F21" s="254">
        <v>0</v>
      </c>
    </row>
    <row r="22" spans="1:6" s="627" customFormat="1" ht="15.75">
      <c r="A22" s="681">
        <v>1499</v>
      </c>
      <c r="B22" s="682" t="s">
        <v>4</v>
      </c>
      <c r="C22" s="317" t="s">
        <v>1683</v>
      </c>
      <c r="D22" s="317">
        <v>6524</v>
      </c>
      <c r="E22" s="644" t="s">
        <v>1683</v>
      </c>
      <c r="F22" s="254">
        <v>1056</v>
      </c>
    </row>
    <row r="23" spans="1:6" s="184" customFormat="1" ht="25.5">
      <c r="A23" s="783">
        <v>1500</v>
      </c>
      <c r="B23" s="482" t="s">
        <v>138</v>
      </c>
      <c r="C23" s="320">
        <v>2366671</v>
      </c>
      <c r="D23" s="320">
        <v>1970916</v>
      </c>
      <c r="E23" s="644">
        <v>83.27798836424665</v>
      </c>
      <c r="F23" s="190">
        <v>212455</v>
      </c>
    </row>
    <row r="24" spans="1:6" s="184" customFormat="1" ht="12.75">
      <c r="A24" s="679">
        <v>1564</v>
      </c>
      <c r="B24" s="397" t="s">
        <v>7</v>
      </c>
      <c r="C24" s="254" t="s">
        <v>1683</v>
      </c>
      <c r="D24" s="254">
        <v>0</v>
      </c>
      <c r="E24" s="651" t="s">
        <v>1683</v>
      </c>
      <c r="F24" s="254">
        <v>0</v>
      </c>
    </row>
    <row r="25" spans="1:6" s="184" customFormat="1" ht="12.75">
      <c r="A25" s="679">
        <v>1565</v>
      </c>
      <c r="B25" s="685" t="s">
        <v>8</v>
      </c>
      <c r="C25" s="254" t="s">
        <v>1683</v>
      </c>
      <c r="D25" s="254">
        <v>214</v>
      </c>
      <c r="E25" s="651" t="s">
        <v>1683</v>
      </c>
      <c r="F25" s="254">
        <v>0</v>
      </c>
    </row>
    <row r="26" spans="1:6" s="184" customFormat="1" ht="12.75">
      <c r="A26" s="783">
        <v>1600</v>
      </c>
      <c r="B26" s="482" t="s">
        <v>139</v>
      </c>
      <c r="C26" s="320">
        <v>43025</v>
      </c>
      <c r="D26" s="320">
        <v>38515</v>
      </c>
      <c r="E26" s="644">
        <v>89.5177222545032</v>
      </c>
      <c r="F26" s="190">
        <v>4225</v>
      </c>
    </row>
    <row r="27" spans="1:6" s="184" customFormat="1" ht="12.75">
      <c r="A27" s="782">
        <v>2000</v>
      </c>
      <c r="B27" s="784" t="s">
        <v>140</v>
      </c>
      <c r="C27" s="307">
        <v>80517</v>
      </c>
      <c r="D27" s="307">
        <v>63610</v>
      </c>
      <c r="E27" s="640">
        <v>79.00194989877915</v>
      </c>
      <c r="F27" s="249">
        <v>2147</v>
      </c>
    </row>
    <row r="28" spans="1:6" s="184" customFormat="1" ht="12.75">
      <c r="A28" s="686" t="s">
        <v>11</v>
      </c>
      <c r="B28" s="482" t="s">
        <v>12</v>
      </c>
      <c r="C28" s="320">
        <v>80116</v>
      </c>
      <c r="D28" s="320">
        <v>63269</v>
      </c>
      <c r="E28" s="644">
        <v>78.9717409755854</v>
      </c>
      <c r="F28" s="190">
        <v>2128</v>
      </c>
    </row>
    <row r="29" spans="1:6" s="184" customFormat="1" ht="12" customHeight="1">
      <c r="A29" s="649" t="s">
        <v>13</v>
      </c>
      <c r="B29" s="690" t="s">
        <v>141</v>
      </c>
      <c r="C29" s="317" t="s">
        <v>1683</v>
      </c>
      <c r="D29" s="317">
        <v>6729</v>
      </c>
      <c r="E29" s="644" t="s">
        <v>1683</v>
      </c>
      <c r="F29" s="254">
        <v>14</v>
      </c>
    </row>
    <row r="30" spans="1:6" ht="25.5">
      <c r="A30" s="649" t="s">
        <v>142</v>
      </c>
      <c r="B30" s="690" t="s">
        <v>143</v>
      </c>
      <c r="C30" s="317" t="s">
        <v>1683</v>
      </c>
      <c r="D30" s="317">
        <v>25717</v>
      </c>
      <c r="E30" s="644" t="s">
        <v>1683</v>
      </c>
      <c r="F30" s="254">
        <v>0</v>
      </c>
    </row>
    <row r="31" spans="1:6" s="184" customFormat="1" ht="12.75">
      <c r="A31" s="649" t="s">
        <v>16</v>
      </c>
      <c r="B31" s="690" t="s">
        <v>144</v>
      </c>
      <c r="C31" s="317" t="s">
        <v>1683</v>
      </c>
      <c r="D31" s="317">
        <v>30823</v>
      </c>
      <c r="E31" s="644" t="s">
        <v>1683</v>
      </c>
      <c r="F31" s="254">
        <v>2114</v>
      </c>
    </row>
    <row r="32" spans="1:6" s="184" customFormat="1" ht="12.75">
      <c r="A32" s="686" t="s">
        <v>18</v>
      </c>
      <c r="B32" s="482" t="s">
        <v>19</v>
      </c>
      <c r="C32" s="320">
        <v>0</v>
      </c>
      <c r="D32" s="320">
        <v>0</v>
      </c>
      <c r="E32" s="644">
        <v>0</v>
      </c>
      <c r="F32" s="190">
        <v>0</v>
      </c>
    </row>
    <row r="33" spans="1:6" s="184" customFormat="1" ht="14.25" customHeight="1">
      <c r="A33" s="686" t="s">
        <v>20</v>
      </c>
      <c r="B33" s="482" t="s">
        <v>21</v>
      </c>
      <c r="C33" s="320">
        <v>401</v>
      </c>
      <c r="D33" s="320">
        <v>341</v>
      </c>
      <c r="E33" s="644">
        <v>85.03740648379052</v>
      </c>
      <c r="F33" s="190">
        <v>19</v>
      </c>
    </row>
    <row r="34" spans="1:6" s="184" customFormat="1" ht="12.75">
      <c r="A34" s="782">
        <v>3000</v>
      </c>
      <c r="B34" s="784" t="s">
        <v>145</v>
      </c>
      <c r="C34" s="307">
        <v>20068288</v>
      </c>
      <c r="D34" s="307">
        <v>19536088</v>
      </c>
      <c r="E34" s="640">
        <v>97.34805480168512</v>
      </c>
      <c r="F34" s="249">
        <v>1912382</v>
      </c>
    </row>
    <row r="35" spans="1:6" s="184" customFormat="1" ht="12.75">
      <c r="A35" s="783">
        <v>3100</v>
      </c>
      <c r="B35" s="482" t="s">
        <v>400</v>
      </c>
      <c r="C35" s="785">
        <v>94909</v>
      </c>
      <c r="D35" s="785">
        <v>70216</v>
      </c>
      <c r="E35" s="644">
        <v>73.98244634333942</v>
      </c>
      <c r="F35" s="190">
        <v>11159</v>
      </c>
    </row>
    <row r="36" spans="1:6" s="184" customFormat="1" ht="12.75" customHeight="1">
      <c r="A36" s="783">
        <v>3400</v>
      </c>
      <c r="B36" s="482" t="s">
        <v>146</v>
      </c>
      <c r="C36" s="785">
        <v>8405060</v>
      </c>
      <c r="D36" s="785">
        <v>7969934</v>
      </c>
      <c r="E36" s="644">
        <v>94.82304706926541</v>
      </c>
      <c r="F36" s="190">
        <v>801345</v>
      </c>
    </row>
    <row r="37" spans="1:6" s="184" customFormat="1" ht="12.75">
      <c r="A37" s="783">
        <v>3500</v>
      </c>
      <c r="B37" s="482" t="s">
        <v>408</v>
      </c>
      <c r="C37" s="785">
        <v>305069</v>
      </c>
      <c r="D37" s="785">
        <v>270094</v>
      </c>
      <c r="E37" s="644">
        <v>88.53538052047242</v>
      </c>
      <c r="F37" s="190">
        <v>26026</v>
      </c>
    </row>
    <row r="38" spans="1:6" s="184" customFormat="1" ht="12.75">
      <c r="A38" s="649" t="s">
        <v>26</v>
      </c>
      <c r="B38" s="690" t="s">
        <v>27</v>
      </c>
      <c r="C38" s="254" t="s">
        <v>1683</v>
      </c>
      <c r="D38" s="786">
        <v>0</v>
      </c>
      <c r="E38" s="651" t="s">
        <v>1683</v>
      </c>
      <c r="F38" s="254">
        <v>-21</v>
      </c>
    </row>
    <row r="39" spans="1:6" s="184" customFormat="1" ht="12.75">
      <c r="A39" s="649" t="s">
        <v>28</v>
      </c>
      <c r="B39" s="694" t="s">
        <v>29</v>
      </c>
      <c r="C39" s="254" t="s">
        <v>1683</v>
      </c>
      <c r="D39" s="786">
        <v>0</v>
      </c>
      <c r="E39" s="651" t="s">
        <v>1683</v>
      </c>
      <c r="F39" s="254">
        <v>0</v>
      </c>
    </row>
    <row r="40" spans="1:6" s="184" customFormat="1" ht="12.75">
      <c r="A40" s="649" t="s">
        <v>30</v>
      </c>
      <c r="B40" s="694" t="s">
        <v>31</v>
      </c>
      <c r="C40" s="254" t="s">
        <v>1683</v>
      </c>
      <c r="D40" s="786">
        <v>0</v>
      </c>
      <c r="E40" s="651" t="s">
        <v>1683</v>
      </c>
      <c r="F40" s="254">
        <v>0</v>
      </c>
    </row>
    <row r="41" spans="1:6" ht="15.75">
      <c r="A41" s="686">
        <v>3600</v>
      </c>
      <c r="B41" s="482" t="s">
        <v>147</v>
      </c>
      <c r="C41" s="785">
        <v>13660</v>
      </c>
      <c r="D41" s="785">
        <v>12975</v>
      </c>
      <c r="E41" s="644">
        <v>94.98535871156662</v>
      </c>
      <c r="F41" s="190">
        <v>618</v>
      </c>
    </row>
    <row r="42" spans="1:6" s="184" customFormat="1" ht="15.75" customHeight="1">
      <c r="A42" s="686" t="s">
        <v>148</v>
      </c>
      <c r="B42" s="482" t="s">
        <v>149</v>
      </c>
      <c r="C42" s="785">
        <v>11244440</v>
      </c>
      <c r="D42" s="785">
        <v>11207719</v>
      </c>
      <c r="E42" s="644">
        <v>99.67342971281808</v>
      </c>
      <c r="F42" s="190">
        <v>1073234</v>
      </c>
    </row>
    <row r="43" spans="1:6" s="184" customFormat="1" ht="39.75" customHeight="1">
      <c r="A43" s="649" t="s">
        <v>150</v>
      </c>
      <c r="B43" s="690" t="s">
        <v>151</v>
      </c>
      <c r="C43" s="317" t="s">
        <v>1683</v>
      </c>
      <c r="D43" s="787">
        <v>6908</v>
      </c>
      <c r="E43" s="651" t="s">
        <v>1683</v>
      </c>
      <c r="F43" s="254">
        <v>0</v>
      </c>
    </row>
    <row r="44" spans="1:6" s="184" customFormat="1" ht="12.75">
      <c r="A44" s="686">
        <v>3900</v>
      </c>
      <c r="B44" s="482" t="s">
        <v>416</v>
      </c>
      <c r="C44" s="785">
        <v>5150</v>
      </c>
      <c r="D44" s="785">
        <v>5150</v>
      </c>
      <c r="E44" s="644">
        <v>0</v>
      </c>
      <c r="F44" s="190">
        <v>0</v>
      </c>
    </row>
    <row r="45" spans="1:6" s="184" customFormat="1" ht="12.75">
      <c r="A45" s="698">
        <v>3910</v>
      </c>
      <c r="B45" s="699" t="s">
        <v>35</v>
      </c>
      <c r="C45" s="317" t="s">
        <v>1683</v>
      </c>
      <c r="D45" s="787">
        <v>0</v>
      </c>
      <c r="E45" s="651" t="s">
        <v>1683</v>
      </c>
      <c r="F45" s="254">
        <v>0</v>
      </c>
    </row>
    <row r="46" spans="1:6" s="184" customFormat="1" ht="15.75" customHeight="1">
      <c r="A46" s="782"/>
      <c r="B46" s="734" t="s">
        <v>67</v>
      </c>
      <c r="C46" s="307">
        <v>25375282</v>
      </c>
      <c r="D46" s="307">
        <v>20605856</v>
      </c>
      <c r="E46" s="640">
        <v>81.204441393006</v>
      </c>
      <c r="F46" s="249">
        <v>3011911</v>
      </c>
    </row>
    <row r="47" spans="1:6" s="184" customFormat="1" ht="12.75">
      <c r="A47" s="782">
        <v>4000</v>
      </c>
      <c r="B47" s="784" t="s">
        <v>37</v>
      </c>
      <c r="C47" s="307">
        <v>23501383</v>
      </c>
      <c r="D47" s="307">
        <v>18950219</v>
      </c>
      <c r="E47" s="640">
        <v>80.63448436204797</v>
      </c>
      <c r="F47" s="249">
        <v>2624672</v>
      </c>
    </row>
    <row r="48" spans="1:6" s="184" customFormat="1" ht="25.5">
      <c r="A48" s="788" t="s">
        <v>152</v>
      </c>
      <c r="B48" s="690" t="s">
        <v>153</v>
      </c>
      <c r="C48" s="317">
        <v>0</v>
      </c>
      <c r="D48" s="317">
        <v>0</v>
      </c>
      <c r="E48" s="651">
        <v>0</v>
      </c>
      <c r="F48" s="254">
        <v>0</v>
      </c>
    </row>
    <row r="49" spans="1:6" s="184" customFormat="1" ht="38.25">
      <c r="A49" s="649" t="s">
        <v>154</v>
      </c>
      <c r="B49" s="688" t="s">
        <v>155</v>
      </c>
      <c r="C49" s="317">
        <v>0</v>
      </c>
      <c r="D49" s="317">
        <v>0</v>
      </c>
      <c r="E49" s="651">
        <v>0</v>
      </c>
      <c r="F49" s="254">
        <v>0</v>
      </c>
    </row>
    <row r="50" spans="1:6" s="184" customFormat="1" ht="14.25" customHeight="1">
      <c r="A50" s="637">
        <v>6000</v>
      </c>
      <c r="B50" s="784" t="s">
        <v>40</v>
      </c>
      <c r="C50" s="307">
        <v>43718</v>
      </c>
      <c r="D50" s="307">
        <v>43680</v>
      </c>
      <c r="E50" s="640">
        <v>99.91307928084542</v>
      </c>
      <c r="F50" s="249">
        <v>8000</v>
      </c>
    </row>
    <row r="51" spans="1:6" s="184" customFormat="1" ht="12.75">
      <c r="A51" s="637">
        <v>7000</v>
      </c>
      <c r="B51" s="784" t="s">
        <v>41</v>
      </c>
      <c r="C51" s="307">
        <v>1830181</v>
      </c>
      <c r="D51" s="307">
        <v>1611957</v>
      </c>
      <c r="E51" s="640">
        <v>88.07637058848277</v>
      </c>
      <c r="F51" s="249">
        <v>379239</v>
      </c>
    </row>
    <row r="52" spans="1:6" s="184" customFormat="1" ht="16.5" customHeight="1">
      <c r="A52" s="788" t="s">
        <v>156</v>
      </c>
      <c r="B52" s="690" t="s">
        <v>42</v>
      </c>
      <c r="C52" s="317">
        <v>0</v>
      </c>
      <c r="D52" s="317">
        <v>0</v>
      </c>
      <c r="E52" s="651">
        <v>0</v>
      </c>
      <c r="F52" s="254">
        <v>0</v>
      </c>
    </row>
    <row r="53" spans="1:6" s="184" customFormat="1" ht="38.25">
      <c r="A53" s="649" t="s">
        <v>157</v>
      </c>
      <c r="B53" s="688" t="s">
        <v>158</v>
      </c>
      <c r="C53" s="317">
        <v>0</v>
      </c>
      <c r="D53" s="317">
        <v>0</v>
      </c>
      <c r="E53" s="651">
        <v>0</v>
      </c>
      <c r="F53" s="254">
        <v>0</v>
      </c>
    </row>
    <row r="54" spans="1:6" s="184" customFormat="1" ht="25.5">
      <c r="A54" s="782" t="s">
        <v>44</v>
      </c>
      <c r="B54" s="734" t="s">
        <v>165</v>
      </c>
      <c r="C54" s="307">
        <v>-331238</v>
      </c>
      <c r="D54" s="307">
        <v>-408065</v>
      </c>
      <c r="E54" s="640">
        <v>123.19389683550801</v>
      </c>
      <c r="F54" s="249">
        <v>115937</v>
      </c>
    </row>
    <row r="55" spans="1:6" s="184" customFormat="1" ht="12.75">
      <c r="A55" s="783">
        <v>8100</v>
      </c>
      <c r="B55" s="739" t="s">
        <v>159</v>
      </c>
      <c r="C55" s="320">
        <v>1870871</v>
      </c>
      <c r="D55" s="320">
        <v>1142404</v>
      </c>
      <c r="E55" s="644">
        <v>61.06268149968651</v>
      </c>
      <c r="F55" s="190">
        <v>254901</v>
      </c>
    </row>
    <row r="56" spans="1:6" s="281" customFormat="1" ht="12.75">
      <c r="A56" s="789">
        <v>8112</v>
      </c>
      <c r="B56" s="790" t="s">
        <v>160</v>
      </c>
      <c r="C56" s="254" t="s">
        <v>1683</v>
      </c>
      <c r="D56" s="254">
        <v>52350</v>
      </c>
      <c r="E56" s="651" t="s">
        <v>1683</v>
      </c>
      <c r="F56" s="254">
        <v>-10950</v>
      </c>
    </row>
    <row r="57" spans="1:6" s="184" customFormat="1" ht="13.5" customHeight="1">
      <c r="A57" s="783">
        <v>8200</v>
      </c>
      <c r="B57" s="695" t="s">
        <v>48</v>
      </c>
      <c r="C57" s="791">
        <v>2202109</v>
      </c>
      <c r="D57" s="791">
        <v>1550469</v>
      </c>
      <c r="E57" s="644">
        <v>70.40836761486375</v>
      </c>
      <c r="F57" s="190">
        <v>138964</v>
      </c>
    </row>
    <row r="58" spans="1:6" s="184" customFormat="1" ht="13.5" customHeight="1">
      <c r="A58" s="789">
        <v>8212</v>
      </c>
      <c r="B58" s="790" t="s">
        <v>161</v>
      </c>
      <c r="C58" s="792" t="s">
        <v>1683</v>
      </c>
      <c r="D58" s="792">
        <v>98180</v>
      </c>
      <c r="E58" s="651" t="s">
        <v>1683</v>
      </c>
      <c r="F58" s="190">
        <v>-2917</v>
      </c>
    </row>
    <row r="59" spans="1:6" s="184" customFormat="1" ht="13.5" customHeight="1">
      <c r="A59" s="348" t="s">
        <v>51</v>
      </c>
      <c r="B59" s="180" t="s">
        <v>166</v>
      </c>
      <c r="C59" s="793">
        <v>78722366</v>
      </c>
      <c r="D59" s="793">
        <v>65973886</v>
      </c>
      <c r="E59" s="640">
        <v>83.80577128487221</v>
      </c>
      <c r="F59" s="795">
        <v>7912778</v>
      </c>
    </row>
    <row r="60" spans="1:6" s="184" customFormat="1" ht="14.25" customHeight="1">
      <c r="A60" s="782" t="s">
        <v>53</v>
      </c>
      <c r="B60" s="462" t="s">
        <v>167</v>
      </c>
      <c r="C60" s="793">
        <v>-11056129</v>
      </c>
      <c r="D60" s="793">
        <v>3308199</v>
      </c>
      <c r="E60" s="640">
        <v>-29.921856013076546</v>
      </c>
      <c r="F60" s="795">
        <v>-2296774</v>
      </c>
    </row>
    <row r="61" spans="1:6" s="184" customFormat="1" ht="12.75">
      <c r="A61" s="782" t="s">
        <v>55</v>
      </c>
      <c r="B61" s="499" t="s">
        <v>168</v>
      </c>
      <c r="C61" s="793">
        <v>11056129</v>
      </c>
      <c r="D61" s="793">
        <v>-3308199</v>
      </c>
      <c r="E61" s="640">
        <v>-29.921856013076546</v>
      </c>
      <c r="F61" s="795">
        <v>2296774</v>
      </c>
    </row>
    <row r="62" spans="1:6" s="184" customFormat="1" ht="18" customHeight="1">
      <c r="A62" s="348" t="s">
        <v>970</v>
      </c>
      <c r="B62" s="513" t="s">
        <v>70</v>
      </c>
      <c r="C62" s="307">
        <v>-47471</v>
      </c>
      <c r="D62" s="307">
        <v>-50863</v>
      </c>
      <c r="E62" s="640">
        <v>107.14541509553202</v>
      </c>
      <c r="F62" s="249">
        <v>-10496</v>
      </c>
    </row>
    <row r="63" spans="1:6" s="184" customFormat="1" ht="12.75">
      <c r="A63" s="710" t="s">
        <v>970</v>
      </c>
      <c r="B63" s="684" t="s">
        <v>58</v>
      </c>
      <c r="C63" s="588">
        <v>-5383</v>
      </c>
      <c r="D63" s="588">
        <v>-5383</v>
      </c>
      <c r="E63" s="644">
        <v>100</v>
      </c>
      <c r="F63" s="190">
        <v>-6146</v>
      </c>
    </row>
    <row r="64" spans="1:6" s="184" customFormat="1" ht="12.75">
      <c r="A64" s="710" t="s">
        <v>970</v>
      </c>
      <c r="B64" s="684" t="s">
        <v>162</v>
      </c>
      <c r="C64" s="588">
        <v>-42088</v>
      </c>
      <c r="D64" s="588">
        <v>-45480</v>
      </c>
      <c r="E64" s="644">
        <v>108.05930431476905</v>
      </c>
      <c r="F64" s="190">
        <v>-4350</v>
      </c>
    </row>
    <row r="65" spans="1:6" s="184" customFormat="1" ht="14.25" customHeight="1">
      <c r="A65" s="348" t="s">
        <v>970</v>
      </c>
      <c r="B65" s="513" t="s">
        <v>71</v>
      </c>
      <c r="C65" s="307">
        <v>11123522</v>
      </c>
      <c r="D65" s="307">
        <v>-3253099</v>
      </c>
      <c r="E65" s="640">
        <v>-29.245224668949277</v>
      </c>
      <c r="F65" s="249">
        <v>2291913</v>
      </c>
    </row>
    <row r="66" spans="1:6" s="184" customFormat="1" ht="12.75">
      <c r="A66" s="353" t="s">
        <v>970</v>
      </c>
      <c r="B66" s="514" t="s">
        <v>60</v>
      </c>
      <c r="C66" s="320">
        <v>20500164</v>
      </c>
      <c r="D66" s="320">
        <v>11211216</v>
      </c>
      <c r="E66" s="644">
        <v>54.688421029217125</v>
      </c>
      <c r="F66" s="190">
        <v>968</v>
      </c>
    </row>
    <row r="67" spans="1:6" s="184" customFormat="1" ht="12.75">
      <c r="A67" s="353" t="s">
        <v>970</v>
      </c>
      <c r="B67" s="514" t="s">
        <v>163</v>
      </c>
      <c r="C67" s="320">
        <v>9376642</v>
      </c>
      <c r="D67" s="320">
        <v>14464315</v>
      </c>
      <c r="E67" s="644">
        <v>154.25900871548683</v>
      </c>
      <c r="F67" s="190">
        <v>-2290945</v>
      </c>
    </row>
    <row r="68" spans="1:6" s="184" customFormat="1" ht="13.5" customHeight="1">
      <c r="A68" s="353" t="s">
        <v>970</v>
      </c>
      <c r="B68" s="513" t="s">
        <v>62</v>
      </c>
      <c r="C68" s="307">
        <v>-1700</v>
      </c>
      <c r="D68" s="307">
        <v>-1685</v>
      </c>
      <c r="E68" s="640">
        <v>0</v>
      </c>
      <c r="F68" s="249">
        <v>-269</v>
      </c>
    </row>
    <row r="69" spans="1:6" s="184" customFormat="1" ht="13.5" customHeight="1">
      <c r="A69" s="353" t="s">
        <v>970</v>
      </c>
      <c r="B69" s="513" t="s">
        <v>63</v>
      </c>
      <c r="C69" s="307">
        <v>-18222</v>
      </c>
      <c r="D69" s="307">
        <v>-2552</v>
      </c>
      <c r="E69" s="640">
        <v>14.00504884205905</v>
      </c>
      <c r="F69" s="249">
        <v>15626</v>
      </c>
    </row>
    <row r="70" spans="1:6" s="184" customFormat="1" ht="18" customHeight="1">
      <c r="A70" s="338"/>
      <c r="B70" s="717"/>
      <c r="C70" s="363"/>
      <c r="D70" s="363"/>
      <c r="E70" s="363"/>
      <c r="F70" s="418"/>
    </row>
    <row r="71" spans="1:6" s="184" customFormat="1" ht="12.75">
      <c r="A71" s="825"/>
      <c r="B71" s="825"/>
      <c r="C71" s="825"/>
      <c r="D71" s="825"/>
      <c r="E71" s="825"/>
      <c r="F71" s="825"/>
    </row>
    <row r="72" spans="1:6" s="184" customFormat="1" ht="15.75">
      <c r="A72" s="611"/>
      <c r="B72" s="215"/>
      <c r="C72" s="344"/>
      <c r="D72" s="344"/>
      <c r="E72" s="215"/>
      <c r="F72" s="154"/>
    </row>
    <row r="73" spans="1:6" s="742" customFormat="1" ht="17.25" customHeight="1">
      <c r="A73" s="796" t="s">
        <v>1720</v>
      </c>
      <c r="B73" s="493"/>
      <c r="C73" s="493"/>
      <c r="D73" s="493"/>
      <c r="E73" s="797" t="s">
        <v>1721</v>
      </c>
      <c r="F73" s="430"/>
    </row>
    <row r="74" spans="1:6" s="742" customFormat="1" ht="17.25" customHeight="1">
      <c r="A74" s="796"/>
      <c r="B74" s="493"/>
      <c r="C74" s="493"/>
      <c r="D74" s="493"/>
      <c r="E74" s="797"/>
      <c r="F74" s="430"/>
    </row>
    <row r="75" spans="1:6" s="184" customFormat="1" ht="12.75">
      <c r="A75" s="798"/>
      <c r="B75" s="545"/>
      <c r="F75" s="154"/>
    </row>
    <row r="76" spans="1:6" s="184" customFormat="1" ht="12.75">
      <c r="A76" s="500"/>
      <c r="B76" s="545"/>
      <c r="F76" s="154"/>
    </row>
    <row r="77" spans="1:6" ht="15.75">
      <c r="A77" s="500"/>
      <c r="C77" s="184"/>
      <c r="D77" s="184"/>
      <c r="E77" s="184"/>
      <c r="F77" s="154"/>
    </row>
    <row r="78" spans="1:6" ht="15.75">
      <c r="A78" s="500"/>
      <c r="C78" s="184"/>
      <c r="D78" s="184"/>
      <c r="E78" s="184"/>
      <c r="F78" s="154"/>
    </row>
    <row r="79" spans="1:6" ht="15.75">
      <c r="A79" s="500"/>
      <c r="B79" s="799"/>
      <c r="F79" s="800"/>
    </row>
    <row r="80" spans="2:6" ht="15.75">
      <c r="B80" s="799"/>
      <c r="E80" s="801"/>
      <c r="F80" s="802"/>
    </row>
    <row r="81" spans="1:6" s="611" customFormat="1" ht="15.75">
      <c r="A81" s="744"/>
      <c r="D81" s="215"/>
      <c r="E81" s="627"/>
      <c r="F81" s="800"/>
    </row>
    <row r="83" spans="5:6" ht="15.75">
      <c r="E83" s="801"/>
      <c r="F83" s="54"/>
    </row>
    <row r="84" spans="1:6" s="611" customFormat="1" ht="15.75">
      <c r="A84" s="744"/>
      <c r="C84" s="215"/>
      <c r="D84" s="215"/>
      <c r="E84" s="627"/>
      <c r="F84" s="166"/>
    </row>
    <row r="85" ht="15.75">
      <c r="B85" s="803"/>
    </row>
    <row r="87" ht="15.75">
      <c r="B87" s="804"/>
    </row>
    <row r="90" ht="15.75">
      <c r="A90" s="746" t="s">
        <v>964</v>
      </c>
    </row>
    <row r="91" ht="15.75">
      <c r="A91" s="746" t="s">
        <v>1723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5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4" sqref="A4:F4"/>
    </sheetView>
  </sheetViews>
  <sheetFormatPr defaultColWidth="9.140625" defaultRowHeight="17.25" customHeight="1"/>
  <cols>
    <col min="1" max="1" width="7.421875" style="184" customWidth="1"/>
    <col min="2" max="2" width="39.8515625" style="563" customWidth="1"/>
    <col min="3" max="3" width="10.57421875" style="343" customWidth="1"/>
    <col min="4" max="4" width="10.8515625" style="563" customWidth="1"/>
    <col min="5" max="5" width="11.140625" style="343" customWidth="1"/>
    <col min="6" max="6" width="10.00390625" style="222" customWidth="1"/>
    <col min="7" max="16384" width="9.140625" style="184" customWidth="1"/>
  </cols>
  <sheetData>
    <row r="1" spans="5:6" ht="17.25" customHeight="1">
      <c r="E1" s="341"/>
      <c r="F1" s="169" t="s">
        <v>169</v>
      </c>
    </row>
    <row r="2" spans="1:6" ht="17.25" customHeight="1">
      <c r="A2" s="1066" t="s">
        <v>1671</v>
      </c>
      <c r="B2" s="1066"/>
      <c r="C2" s="1066"/>
      <c r="D2" s="1066"/>
      <c r="E2" s="1066"/>
      <c r="F2" s="1066"/>
    </row>
    <row r="4" spans="1:6" s="215" customFormat="1" ht="30" customHeight="1">
      <c r="A4" s="826" t="s">
        <v>170</v>
      </c>
      <c r="B4" s="826"/>
      <c r="C4" s="826"/>
      <c r="D4" s="826"/>
      <c r="E4" s="826"/>
      <c r="F4" s="826"/>
    </row>
    <row r="5" spans="1:6" ht="17.25" customHeight="1">
      <c r="A5" s="1066" t="s">
        <v>907</v>
      </c>
      <c r="B5" s="1066"/>
      <c r="C5" s="1066"/>
      <c r="D5" s="1066"/>
      <c r="E5" s="1066"/>
      <c r="F5" s="1066"/>
    </row>
    <row r="6" ht="17.25" customHeight="1">
      <c r="F6" s="779" t="s">
        <v>1728</v>
      </c>
    </row>
    <row r="7" spans="1:6" ht="45.75" customHeight="1">
      <c r="A7" s="686" t="s">
        <v>378</v>
      </c>
      <c r="B7" s="730" t="s">
        <v>1676</v>
      </c>
      <c r="C7" s="730" t="s">
        <v>908</v>
      </c>
      <c r="D7" s="730" t="s">
        <v>1730</v>
      </c>
      <c r="E7" s="569" t="s">
        <v>969</v>
      </c>
      <c r="F7" s="780" t="s">
        <v>1680</v>
      </c>
    </row>
    <row r="8" spans="1:6" ht="12.75">
      <c r="A8" s="731" t="s">
        <v>74</v>
      </c>
      <c r="B8" s="731" t="s">
        <v>75</v>
      </c>
      <c r="C8" s="731" t="s">
        <v>76</v>
      </c>
      <c r="D8" s="731" t="s">
        <v>77</v>
      </c>
      <c r="E8" s="805" t="s">
        <v>78</v>
      </c>
      <c r="F8" s="731" t="s">
        <v>79</v>
      </c>
    </row>
    <row r="9" spans="1:6" ht="12.75">
      <c r="A9" s="782" t="s">
        <v>1154</v>
      </c>
      <c r="B9" s="498" t="s">
        <v>180</v>
      </c>
      <c r="C9" s="19">
        <v>3291570</v>
      </c>
      <c r="D9" s="19">
        <v>3063374</v>
      </c>
      <c r="E9" s="806">
        <v>93.06725969674046</v>
      </c>
      <c r="F9" s="249">
        <v>481479</v>
      </c>
    </row>
    <row r="10" spans="1:6" ht="25.5">
      <c r="A10" s="759"/>
      <c r="B10" s="734" t="s">
        <v>181</v>
      </c>
      <c r="C10" s="19">
        <v>3291252</v>
      </c>
      <c r="D10" s="19">
        <v>3063057</v>
      </c>
      <c r="E10" s="806">
        <v>93.06662024056499</v>
      </c>
      <c r="F10" s="249">
        <v>481433</v>
      </c>
    </row>
    <row r="11" spans="1:6" ht="25.5">
      <c r="A11" s="807"/>
      <c r="B11" s="808" t="s">
        <v>171</v>
      </c>
      <c r="C11" s="317">
        <v>2684518</v>
      </c>
      <c r="D11" s="317">
        <v>2631100</v>
      </c>
      <c r="E11" s="318">
        <v>98.01014558293146</v>
      </c>
      <c r="F11" s="254">
        <v>510896</v>
      </c>
    </row>
    <row r="12" spans="1:6" ht="25.5">
      <c r="A12" s="807"/>
      <c r="B12" s="808" t="s">
        <v>172</v>
      </c>
      <c r="C12" s="317">
        <v>606734</v>
      </c>
      <c r="D12" s="317">
        <v>431957</v>
      </c>
      <c r="E12" s="318">
        <v>71.19380156707882</v>
      </c>
      <c r="F12" s="254">
        <v>-29463</v>
      </c>
    </row>
    <row r="13" spans="1:6" ht="29.25" customHeight="1">
      <c r="A13" s="759"/>
      <c r="B13" s="498" t="s">
        <v>173</v>
      </c>
      <c r="C13" s="307">
        <v>318</v>
      </c>
      <c r="D13" s="307">
        <v>317</v>
      </c>
      <c r="E13" s="806">
        <v>0</v>
      </c>
      <c r="F13" s="249">
        <v>46</v>
      </c>
    </row>
    <row r="14" spans="1:6" ht="16.5" customHeight="1">
      <c r="A14" s="809" t="s">
        <v>1155</v>
      </c>
      <c r="B14" s="498" t="s">
        <v>182</v>
      </c>
      <c r="C14" s="19">
        <v>4219287</v>
      </c>
      <c r="D14" s="19">
        <v>3051342</v>
      </c>
      <c r="E14" s="806">
        <v>72.31890127407783</v>
      </c>
      <c r="F14" s="249">
        <v>446609</v>
      </c>
    </row>
    <row r="15" spans="1:6" ht="12.75">
      <c r="A15" s="810"/>
      <c r="B15" s="734" t="s">
        <v>183</v>
      </c>
      <c r="C15" s="19">
        <v>2930845</v>
      </c>
      <c r="D15" s="19">
        <v>1972822</v>
      </c>
      <c r="E15" s="806">
        <v>67.31239625432256</v>
      </c>
      <c r="F15" s="249">
        <v>288113</v>
      </c>
    </row>
    <row r="16" spans="1:6" ht="12.75">
      <c r="A16" s="782">
        <v>1000</v>
      </c>
      <c r="B16" s="734" t="s">
        <v>1245</v>
      </c>
      <c r="C16" s="19">
        <v>2722777</v>
      </c>
      <c r="D16" s="19">
        <v>1789931</v>
      </c>
      <c r="E16" s="806">
        <v>65.73916997242154</v>
      </c>
      <c r="F16" s="249">
        <v>253833</v>
      </c>
    </row>
    <row r="17" spans="1:6" ht="12.75">
      <c r="A17" s="783">
        <v>1100</v>
      </c>
      <c r="B17" s="482" t="s">
        <v>174</v>
      </c>
      <c r="C17" s="320">
        <v>308986</v>
      </c>
      <c r="D17" s="320">
        <v>208542</v>
      </c>
      <c r="E17" s="330">
        <v>67.49237829545675</v>
      </c>
      <c r="F17" s="190">
        <v>15762</v>
      </c>
    </row>
    <row r="18" spans="1:6" ht="13.5" customHeight="1">
      <c r="A18" s="783">
        <v>1200</v>
      </c>
      <c r="B18" s="482" t="s">
        <v>1161</v>
      </c>
      <c r="C18" s="320">
        <v>70180</v>
      </c>
      <c r="D18" s="320">
        <v>44364</v>
      </c>
      <c r="E18" s="330">
        <v>63.21459105158165</v>
      </c>
      <c r="F18" s="190">
        <v>3939</v>
      </c>
    </row>
    <row r="19" spans="1:6" ht="12.75">
      <c r="A19" s="783">
        <v>1300</v>
      </c>
      <c r="B19" s="482" t="s">
        <v>1163</v>
      </c>
      <c r="C19" s="320">
        <v>134620</v>
      </c>
      <c r="D19" s="320">
        <v>95696</v>
      </c>
      <c r="E19" s="330">
        <v>71.08601990788887</v>
      </c>
      <c r="F19" s="190">
        <v>8313</v>
      </c>
    </row>
    <row r="20" spans="1:6" ht="12.75">
      <c r="A20" s="783">
        <v>1400</v>
      </c>
      <c r="B20" s="482" t="s">
        <v>1165</v>
      </c>
      <c r="C20" s="320">
        <v>1712053</v>
      </c>
      <c r="D20" s="320">
        <v>1127746</v>
      </c>
      <c r="E20" s="330">
        <v>65.87097478874777</v>
      </c>
      <c r="F20" s="190">
        <v>174458</v>
      </c>
    </row>
    <row r="21" spans="1:6" s="811" customFormat="1" ht="24" customHeight="1">
      <c r="A21" s="679">
        <v>1455</v>
      </c>
      <c r="B21" s="397" t="s">
        <v>1166</v>
      </c>
      <c r="C21" s="254">
        <v>0</v>
      </c>
      <c r="D21" s="254">
        <v>0</v>
      </c>
      <c r="E21" s="318">
        <v>0</v>
      </c>
      <c r="F21" s="254">
        <v>0</v>
      </c>
    </row>
    <row r="22" spans="1:6" s="201" customFormat="1" ht="51" customHeight="1">
      <c r="A22" s="679">
        <v>1456</v>
      </c>
      <c r="B22" s="397" t="s">
        <v>0</v>
      </c>
      <c r="C22" s="254">
        <v>0</v>
      </c>
      <c r="D22" s="254">
        <v>0</v>
      </c>
      <c r="E22" s="318">
        <v>0</v>
      </c>
      <c r="F22" s="254">
        <v>0</v>
      </c>
    </row>
    <row r="23" spans="1:6" s="627" customFormat="1" ht="12.75" customHeight="1">
      <c r="A23" s="681">
        <v>1491</v>
      </c>
      <c r="B23" s="682" t="s">
        <v>1</v>
      </c>
      <c r="C23" s="317" t="s">
        <v>1683</v>
      </c>
      <c r="D23" s="317">
        <v>0</v>
      </c>
      <c r="E23" s="318" t="s">
        <v>1683</v>
      </c>
      <c r="F23" s="254">
        <v>0</v>
      </c>
    </row>
    <row r="24" spans="1:6" s="800" customFormat="1" ht="12.75" customHeight="1">
      <c r="A24" s="681">
        <v>1492</v>
      </c>
      <c r="B24" s="682" t="s">
        <v>2</v>
      </c>
      <c r="C24" s="317" t="s">
        <v>1683</v>
      </c>
      <c r="D24" s="317">
        <v>9</v>
      </c>
      <c r="E24" s="318" t="s">
        <v>1683</v>
      </c>
      <c r="F24" s="254">
        <v>9</v>
      </c>
    </row>
    <row r="25" spans="1:6" s="800" customFormat="1" ht="12.75" customHeight="1">
      <c r="A25" s="681">
        <v>1493</v>
      </c>
      <c r="B25" s="682" t="s">
        <v>3</v>
      </c>
      <c r="C25" s="317" t="s">
        <v>1683</v>
      </c>
      <c r="D25" s="317">
        <v>25</v>
      </c>
      <c r="E25" s="318" t="s">
        <v>1683</v>
      </c>
      <c r="F25" s="254">
        <v>0</v>
      </c>
    </row>
    <row r="26" spans="1:6" s="800" customFormat="1" ht="12.75" customHeight="1">
      <c r="A26" s="681">
        <v>1499</v>
      </c>
      <c r="B26" s="682" t="s">
        <v>4</v>
      </c>
      <c r="C26" s="317" t="s">
        <v>1683</v>
      </c>
      <c r="D26" s="317">
        <v>0</v>
      </c>
      <c r="E26" s="318" t="s">
        <v>1683</v>
      </c>
      <c r="F26" s="254">
        <v>0</v>
      </c>
    </row>
    <row r="27" spans="1:6" ht="25.5">
      <c r="A27" s="812">
        <v>1500</v>
      </c>
      <c r="B27" s="482" t="s">
        <v>175</v>
      </c>
      <c r="C27" s="320">
        <v>445884</v>
      </c>
      <c r="D27" s="320">
        <v>273237</v>
      </c>
      <c r="E27" s="330">
        <v>61.2798395995371</v>
      </c>
      <c r="F27" s="190">
        <v>42911</v>
      </c>
    </row>
    <row r="28" spans="1:6" s="811" customFormat="1" ht="12.75">
      <c r="A28" s="679">
        <v>1564</v>
      </c>
      <c r="B28" s="397" t="s">
        <v>7</v>
      </c>
      <c r="C28" s="254" t="s">
        <v>1683</v>
      </c>
      <c r="D28" s="254">
        <v>0</v>
      </c>
      <c r="E28" s="318" t="s">
        <v>1683</v>
      </c>
      <c r="F28" s="254">
        <v>0</v>
      </c>
    </row>
    <row r="29" spans="1:6" s="201" customFormat="1" ht="12.75">
      <c r="A29" s="679">
        <v>1565</v>
      </c>
      <c r="B29" s="685" t="s">
        <v>8</v>
      </c>
      <c r="C29" s="254" t="s">
        <v>1683</v>
      </c>
      <c r="D29" s="254">
        <v>0</v>
      </c>
      <c r="E29" s="318" t="s">
        <v>1683</v>
      </c>
      <c r="F29" s="254">
        <v>0</v>
      </c>
    </row>
    <row r="30" spans="1:6" ht="12.75">
      <c r="A30" s="783">
        <v>1600</v>
      </c>
      <c r="B30" s="482" t="s">
        <v>9</v>
      </c>
      <c r="C30" s="320">
        <v>51054</v>
      </c>
      <c r="D30" s="320">
        <v>40346</v>
      </c>
      <c r="E30" s="330">
        <v>79.026129196537</v>
      </c>
      <c r="F30" s="190">
        <v>8450</v>
      </c>
    </row>
    <row r="31" spans="1:6" ht="12.75">
      <c r="A31" s="782">
        <v>3000</v>
      </c>
      <c r="B31" s="784" t="s">
        <v>145</v>
      </c>
      <c r="C31" s="19">
        <v>208068</v>
      </c>
      <c r="D31" s="19">
        <v>182891</v>
      </c>
      <c r="E31" s="806">
        <v>87.89962896745295</v>
      </c>
      <c r="F31" s="249">
        <v>34280</v>
      </c>
    </row>
    <row r="32" spans="1:6" ht="12.75">
      <c r="A32" s="807">
        <v>3100</v>
      </c>
      <c r="B32" s="482" t="s">
        <v>400</v>
      </c>
      <c r="C32" s="320">
        <v>13390</v>
      </c>
      <c r="D32" s="785">
        <v>7840</v>
      </c>
      <c r="E32" s="330">
        <v>58.55115758028379</v>
      </c>
      <c r="F32" s="190">
        <v>6600</v>
      </c>
    </row>
    <row r="33" spans="1:6" ht="14.25" customHeight="1">
      <c r="A33" s="807">
        <v>3400</v>
      </c>
      <c r="B33" s="482" t="s">
        <v>406</v>
      </c>
      <c r="C33" s="320">
        <v>119640</v>
      </c>
      <c r="D33" s="320">
        <v>110992</v>
      </c>
      <c r="E33" s="330">
        <v>92.77164827816783</v>
      </c>
      <c r="F33" s="190">
        <v>7026</v>
      </c>
    </row>
    <row r="34" spans="1:6" ht="12.75">
      <c r="A34" s="807">
        <v>3500</v>
      </c>
      <c r="B34" s="482" t="s">
        <v>408</v>
      </c>
      <c r="C34" s="320">
        <v>61608</v>
      </c>
      <c r="D34" s="320">
        <v>51347</v>
      </c>
      <c r="E34" s="330">
        <v>83.34469549409168</v>
      </c>
      <c r="F34" s="190">
        <v>18938</v>
      </c>
    </row>
    <row r="35" spans="1:6" s="811" customFormat="1" ht="12.75">
      <c r="A35" s="649" t="s">
        <v>26</v>
      </c>
      <c r="B35" s="690" t="s">
        <v>27</v>
      </c>
      <c r="C35" s="254" t="s">
        <v>1683</v>
      </c>
      <c r="D35" s="254">
        <v>0</v>
      </c>
      <c r="E35" s="318" t="s">
        <v>1683</v>
      </c>
      <c r="F35" s="254">
        <v>0</v>
      </c>
    </row>
    <row r="36" spans="1:6" s="201" customFormat="1" ht="12.75">
      <c r="A36" s="649" t="s">
        <v>28</v>
      </c>
      <c r="B36" s="694" t="s">
        <v>29</v>
      </c>
      <c r="C36" s="254" t="s">
        <v>1683</v>
      </c>
      <c r="D36" s="254">
        <v>20</v>
      </c>
      <c r="E36" s="318" t="s">
        <v>1683</v>
      </c>
      <c r="F36" s="254">
        <v>20</v>
      </c>
    </row>
    <row r="37" spans="1:6" s="201" customFormat="1" ht="14.25" customHeight="1">
      <c r="A37" s="649" t="s">
        <v>30</v>
      </c>
      <c r="B37" s="694" t="s">
        <v>31</v>
      </c>
      <c r="C37" s="254" t="s">
        <v>1683</v>
      </c>
      <c r="D37" s="254">
        <v>1181</v>
      </c>
      <c r="E37" s="318" t="s">
        <v>1683</v>
      </c>
      <c r="F37" s="254">
        <v>222</v>
      </c>
    </row>
    <row r="38" spans="1:6" s="800" customFormat="1" ht="15.75">
      <c r="A38" s="480">
        <v>3600</v>
      </c>
      <c r="B38" s="482" t="s">
        <v>147</v>
      </c>
      <c r="C38" s="320">
        <v>1100</v>
      </c>
      <c r="D38" s="320">
        <v>1100</v>
      </c>
      <c r="E38" s="330">
        <v>0</v>
      </c>
      <c r="F38" s="190">
        <v>0</v>
      </c>
    </row>
    <row r="39" spans="1:6" s="154" customFormat="1" ht="25.5">
      <c r="A39" s="813" t="s">
        <v>148</v>
      </c>
      <c r="B39" s="482" t="s">
        <v>149</v>
      </c>
      <c r="C39" s="320">
        <v>12330</v>
      </c>
      <c r="D39" s="320">
        <v>11612</v>
      </c>
      <c r="E39" s="330">
        <v>94.17680454176805</v>
      </c>
      <c r="F39" s="190">
        <v>1716</v>
      </c>
    </row>
    <row r="40" spans="1:6" s="154" customFormat="1" ht="12.75">
      <c r="A40" s="478">
        <v>3900</v>
      </c>
      <c r="B40" s="279" t="s">
        <v>416</v>
      </c>
      <c r="C40" s="814">
        <v>0</v>
      </c>
      <c r="D40" s="441">
        <v>0</v>
      </c>
      <c r="E40" s="330">
        <v>0</v>
      </c>
      <c r="F40" s="190">
        <v>0</v>
      </c>
    </row>
    <row r="41" spans="1:6" s="154" customFormat="1" ht="12.75">
      <c r="A41" s="679">
        <v>3910</v>
      </c>
      <c r="B41" s="815" t="s">
        <v>35</v>
      </c>
      <c r="C41" s="816" t="s">
        <v>1683</v>
      </c>
      <c r="D41" s="786">
        <v>0</v>
      </c>
      <c r="E41" s="318" t="s">
        <v>1683</v>
      </c>
      <c r="F41" s="254">
        <v>0</v>
      </c>
    </row>
    <row r="42" spans="1:6" ht="14.25" customHeight="1">
      <c r="A42" s="810"/>
      <c r="B42" s="734" t="s">
        <v>67</v>
      </c>
      <c r="C42" s="19">
        <v>1288442</v>
      </c>
      <c r="D42" s="19">
        <v>1078520</v>
      </c>
      <c r="E42" s="806">
        <v>83.70729920322374</v>
      </c>
      <c r="F42" s="249">
        <v>158496</v>
      </c>
    </row>
    <row r="43" spans="1:6" s="596" customFormat="1" ht="12.75">
      <c r="A43" s="782">
        <v>4000</v>
      </c>
      <c r="B43" s="784" t="s">
        <v>37</v>
      </c>
      <c r="C43" s="307">
        <v>1239849</v>
      </c>
      <c r="D43" s="307">
        <v>1029927</v>
      </c>
      <c r="E43" s="806">
        <v>83.06874466164831</v>
      </c>
      <c r="F43" s="249">
        <v>158496</v>
      </c>
    </row>
    <row r="44" spans="1:6" ht="25.5">
      <c r="A44" s="691" t="s">
        <v>152</v>
      </c>
      <c r="B44" s="690" t="s">
        <v>153</v>
      </c>
      <c r="C44" s="317" t="s">
        <v>1683</v>
      </c>
      <c r="D44" s="317">
        <v>0</v>
      </c>
      <c r="E44" s="318">
        <v>0</v>
      </c>
      <c r="F44" s="254">
        <v>0</v>
      </c>
    </row>
    <row r="45" spans="1:6" s="596" customFormat="1" ht="12.75">
      <c r="A45" s="782">
        <v>6000</v>
      </c>
      <c r="B45" s="784" t="s">
        <v>40</v>
      </c>
      <c r="C45" s="307">
        <v>0</v>
      </c>
      <c r="D45" s="307">
        <v>0</v>
      </c>
      <c r="E45" s="806">
        <v>0</v>
      </c>
      <c r="F45" s="249">
        <v>0</v>
      </c>
    </row>
    <row r="46" spans="1:6" s="596" customFormat="1" ht="12.75">
      <c r="A46" s="782">
        <v>7000</v>
      </c>
      <c r="B46" s="784" t="s">
        <v>41</v>
      </c>
      <c r="C46" s="307">
        <v>48593</v>
      </c>
      <c r="D46" s="307">
        <v>48593</v>
      </c>
      <c r="E46" s="806">
        <v>100</v>
      </c>
      <c r="F46" s="249">
        <v>0</v>
      </c>
    </row>
    <row r="47" spans="1:6" ht="12.75" customHeight="1">
      <c r="A47" s="649" t="s">
        <v>156</v>
      </c>
      <c r="B47" s="690" t="s">
        <v>42</v>
      </c>
      <c r="C47" s="320" t="s">
        <v>1683</v>
      </c>
      <c r="D47" s="785">
        <v>0</v>
      </c>
      <c r="E47" s="330">
        <v>0</v>
      </c>
      <c r="F47" s="190">
        <v>0</v>
      </c>
    </row>
    <row r="48" spans="1:6" ht="12.75">
      <c r="A48" s="782" t="s">
        <v>44</v>
      </c>
      <c r="B48" s="734" t="s">
        <v>176</v>
      </c>
      <c r="C48" s="307">
        <v>0</v>
      </c>
      <c r="D48" s="307">
        <v>0</v>
      </c>
      <c r="E48" s="806">
        <v>0</v>
      </c>
      <c r="F48" s="249">
        <v>0</v>
      </c>
    </row>
    <row r="49" spans="1:6" ht="12.75">
      <c r="A49" s="817">
        <v>8200</v>
      </c>
      <c r="B49" s="695" t="s">
        <v>177</v>
      </c>
      <c r="C49" s="320">
        <v>0</v>
      </c>
      <c r="D49" s="785">
        <v>0</v>
      </c>
      <c r="E49" s="330">
        <v>0</v>
      </c>
      <c r="F49" s="190">
        <v>0</v>
      </c>
    </row>
    <row r="50" spans="1:6" ht="13.5" customHeight="1">
      <c r="A50" s="348" t="s">
        <v>51</v>
      </c>
      <c r="B50" s="180" t="s">
        <v>166</v>
      </c>
      <c r="C50" s="19">
        <v>4219287</v>
      </c>
      <c r="D50" s="19">
        <v>3051342</v>
      </c>
      <c r="E50" s="806">
        <v>72.31890127407783</v>
      </c>
      <c r="F50" s="249">
        <v>446609</v>
      </c>
    </row>
    <row r="51" spans="1:6" ht="14.25" customHeight="1">
      <c r="A51" s="818" t="s">
        <v>53</v>
      </c>
      <c r="B51" s="180" t="s">
        <v>167</v>
      </c>
      <c r="C51" s="819">
        <v>-927717</v>
      </c>
      <c r="D51" s="819">
        <v>12032</v>
      </c>
      <c r="E51" s="806">
        <v>-1.2969472371423614</v>
      </c>
      <c r="F51" s="795">
        <v>34870</v>
      </c>
    </row>
    <row r="52" spans="1:6" ht="12.75">
      <c r="A52" s="782" t="s">
        <v>55</v>
      </c>
      <c r="B52" s="498" t="s">
        <v>184</v>
      </c>
      <c r="C52" s="819">
        <v>927717</v>
      </c>
      <c r="D52" s="819">
        <v>-12032</v>
      </c>
      <c r="E52" s="806">
        <v>-1.2969472371423614</v>
      </c>
      <c r="F52" s="819">
        <v>-34870</v>
      </c>
    </row>
    <row r="53" spans="1:6" ht="12.75">
      <c r="A53" s="782"/>
      <c r="B53" s="513" t="s">
        <v>185</v>
      </c>
      <c r="C53" s="819">
        <v>927717</v>
      </c>
      <c r="D53" s="819">
        <v>-12032</v>
      </c>
      <c r="E53" s="806">
        <v>-1.2969472371423614</v>
      </c>
      <c r="F53" s="795">
        <v>-34870</v>
      </c>
    </row>
    <row r="54" spans="1:6" ht="12.75">
      <c r="A54" s="820"/>
      <c r="B54" s="514" t="s">
        <v>178</v>
      </c>
      <c r="C54" s="320">
        <v>1545890</v>
      </c>
      <c r="D54" s="320">
        <v>1548282</v>
      </c>
      <c r="E54" s="330">
        <v>100.15473287232598</v>
      </c>
      <c r="F54" s="190">
        <v>-13304</v>
      </c>
    </row>
    <row r="55" spans="1:6" ht="12.75">
      <c r="A55" s="820"/>
      <c r="B55" s="514" t="s">
        <v>179</v>
      </c>
      <c r="C55" s="320">
        <v>618173</v>
      </c>
      <c r="D55" s="320">
        <v>1560314</v>
      </c>
      <c r="E55" s="330">
        <v>252.40733581052552</v>
      </c>
      <c r="F55" s="190">
        <v>21566</v>
      </c>
    </row>
    <row r="56" spans="1:6" ht="12.75">
      <c r="A56" s="821"/>
      <c r="B56" s="184"/>
      <c r="C56" s="363"/>
      <c r="D56" s="822"/>
      <c r="E56" s="823"/>
      <c r="F56" s="418"/>
    </row>
    <row r="57" spans="1:6" ht="12.75">
      <c r="A57" s="825"/>
      <c r="B57" s="825"/>
      <c r="C57" s="825"/>
      <c r="D57" s="825"/>
      <c r="E57" s="825"/>
      <c r="F57" s="825"/>
    </row>
    <row r="58" spans="1:6" ht="15.75">
      <c r="A58" s="821"/>
      <c r="B58" s="611"/>
      <c r="C58" s="629"/>
      <c r="D58" s="562"/>
      <c r="E58" s="629"/>
      <c r="F58" s="430"/>
    </row>
    <row r="59" spans="1:6" ht="15.75">
      <c r="A59" s="824"/>
      <c r="B59" s="611"/>
      <c r="C59" s="629"/>
      <c r="D59" s="562"/>
      <c r="E59" s="616"/>
      <c r="F59" s="430"/>
    </row>
    <row r="60" spans="1:6" s="742" customFormat="1" ht="17.25" customHeight="1">
      <c r="A60" s="796" t="s">
        <v>1720</v>
      </c>
      <c r="B60" s="493"/>
      <c r="C60" s="493"/>
      <c r="D60" s="493"/>
      <c r="E60" s="184"/>
      <c r="F60" s="430" t="s">
        <v>1721</v>
      </c>
    </row>
    <row r="61" spans="1:6" s="742" customFormat="1" ht="17.25" customHeight="1">
      <c r="A61" s="796"/>
      <c r="B61" s="493"/>
      <c r="C61" s="493"/>
      <c r="D61" s="493"/>
      <c r="F61" s="797"/>
    </row>
    <row r="62" spans="2:5" ht="17.25" customHeight="1">
      <c r="B62" s="545"/>
      <c r="C62" s="341"/>
      <c r="E62" s="341"/>
    </row>
    <row r="64" ht="17.25" customHeight="1">
      <c r="A64" s="184" t="s">
        <v>964</v>
      </c>
    </row>
    <row r="65" ht="17.25" customHeight="1">
      <c r="A65" s="184" t="s">
        <v>1723</v>
      </c>
    </row>
  </sheetData>
  <mergeCells count="4">
    <mergeCell ref="A2:F2"/>
    <mergeCell ref="A57:F57"/>
    <mergeCell ref="A4:F4"/>
    <mergeCell ref="A5:F5"/>
  </mergeCells>
  <printOptions horizontalCentered="1"/>
  <pageMargins left="0.7480314960629921" right="0.35433070866141736" top="0.7086614173228347" bottom="0.4724409448818898" header="0.2362204724409449" footer="0.1968503937007874"/>
  <pageSetup firstPageNumber="47" useFirstPageNumber="1" horizontalDpi="600" verticalDpi="600" orientation="portrait" paperSize="9" scale="97" r:id="rId1"/>
  <headerFooter alignWithMargins="0">
    <oddFooter>&amp;R&amp;P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C2" sqref="C2"/>
    </sheetView>
  </sheetViews>
  <sheetFormatPr defaultColWidth="9.140625" defaultRowHeight="12.75"/>
  <cols>
    <col min="1" max="1" width="5.57421875" style="41" customWidth="1"/>
    <col min="2" max="2" width="49.28125" style="37" customWidth="1"/>
    <col min="3" max="3" width="12.140625" style="43" customWidth="1"/>
    <col min="4" max="4" width="13.00390625" style="43" customWidth="1"/>
    <col min="5" max="5" width="8.421875" style="37" customWidth="1"/>
    <col min="6" max="6" width="12.57421875" style="49" customWidth="1"/>
    <col min="7" max="16384" width="9.140625" style="37" customWidth="1"/>
  </cols>
  <sheetData>
    <row r="1" spans="3:6" ht="18.75" customHeight="1">
      <c r="C1" s="42"/>
      <c r="F1" s="44" t="s">
        <v>1724</v>
      </c>
    </row>
    <row r="2" spans="2:5" ht="18.75" customHeight="1">
      <c r="B2" s="45" t="s">
        <v>1725</v>
      </c>
      <c r="C2" s="46"/>
      <c r="D2" s="47"/>
      <c r="E2" s="48"/>
    </row>
    <row r="3" spans="2:3" ht="14.25" customHeight="1">
      <c r="B3" s="50"/>
      <c r="C3" s="42"/>
    </row>
    <row r="4" spans="1:6" ht="18.75" customHeight="1">
      <c r="A4" s="51"/>
      <c r="B4" s="52" t="s">
        <v>1726</v>
      </c>
      <c r="C4" s="53"/>
      <c r="D4" s="53"/>
      <c r="E4" s="53"/>
      <c r="F4" s="53"/>
    </row>
    <row r="5" spans="1:6" ht="18.75" customHeight="1">
      <c r="A5" s="54"/>
      <c r="B5" s="55" t="s">
        <v>1727</v>
      </c>
      <c r="C5" s="56"/>
      <c r="D5" s="56"/>
      <c r="E5" s="56"/>
      <c r="F5" s="56"/>
    </row>
    <row r="6" spans="2:6" ht="14.25" customHeight="1">
      <c r="B6" s="57"/>
      <c r="C6" s="53"/>
      <c r="D6" s="53"/>
      <c r="E6" s="57"/>
      <c r="F6" s="58"/>
    </row>
    <row r="7" spans="1:6" ht="15" customHeight="1">
      <c r="A7" s="59"/>
      <c r="B7" s="60"/>
      <c r="C7" s="46"/>
      <c r="D7" s="47"/>
      <c r="E7" s="61"/>
      <c r="F7" s="62" t="s">
        <v>1728</v>
      </c>
    </row>
    <row r="8" spans="1:6" ht="60" customHeight="1">
      <c r="A8" s="63"/>
      <c r="B8" s="64" t="s">
        <v>1676</v>
      </c>
      <c r="C8" s="65" t="s">
        <v>1729</v>
      </c>
      <c r="D8" s="65" t="s">
        <v>1730</v>
      </c>
      <c r="E8" s="64" t="s">
        <v>1731</v>
      </c>
      <c r="F8" s="65" t="s">
        <v>1732</v>
      </c>
    </row>
    <row r="9" spans="1:6" ht="12.75">
      <c r="A9" s="66">
        <v>1</v>
      </c>
      <c r="B9" s="64">
        <v>2</v>
      </c>
      <c r="C9" s="65">
        <v>3</v>
      </c>
      <c r="D9" s="65">
        <v>4</v>
      </c>
      <c r="E9" s="64">
        <v>5</v>
      </c>
      <c r="F9" s="65">
        <v>6</v>
      </c>
    </row>
    <row r="10" spans="1:6" ht="12.75">
      <c r="A10" s="67" t="s">
        <v>1733</v>
      </c>
      <c r="B10" s="68" t="s">
        <v>1734</v>
      </c>
      <c r="C10" s="69">
        <v>2708127067</v>
      </c>
      <c r="D10" s="69">
        <v>2635649630</v>
      </c>
      <c r="E10" s="70">
        <v>97.32370619225453</v>
      </c>
      <c r="F10" s="69">
        <v>267422831</v>
      </c>
    </row>
    <row r="11" spans="1:6" ht="12.75" customHeight="1">
      <c r="A11" s="66"/>
      <c r="B11" s="71" t="s">
        <v>1735</v>
      </c>
      <c r="C11" s="69">
        <v>1986791987</v>
      </c>
      <c r="D11" s="69">
        <v>1881546133</v>
      </c>
      <c r="E11" s="70">
        <v>94.70272405522844</v>
      </c>
      <c r="F11" s="69">
        <v>188058319</v>
      </c>
    </row>
    <row r="12" spans="1:6" ht="12.75">
      <c r="A12" s="66"/>
      <c r="B12" s="72" t="s">
        <v>1736</v>
      </c>
      <c r="C12" s="73">
        <v>1251211900</v>
      </c>
      <c r="D12" s="73">
        <v>1355989226</v>
      </c>
      <c r="E12" s="74">
        <v>108.3740672543156</v>
      </c>
      <c r="F12" s="73">
        <v>133971048</v>
      </c>
    </row>
    <row r="13" spans="1:6" ht="12.75">
      <c r="A13" s="66"/>
      <c r="B13" s="72" t="s">
        <v>1737</v>
      </c>
      <c r="C13" s="73">
        <v>302874000</v>
      </c>
      <c r="D13" s="73">
        <v>318063521</v>
      </c>
      <c r="E13" s="74">
        <v>105.01512873340069</v>
      </c>
      <c r="F13" s="73">
        <v>28050937</v>
      </c>
    </row>
    <row r="14" spans="1:6" ht="12.75">
      <c r="A14" s="66"/>
      <c r="B14" s="72" t="s">
        <v>1738</v>
      </c>
      <c r="C14" s="73">
        <v>132624000</v>
      </c>
      <c r="D14" s="73">
        <v>137395264</v>
      </c>
      <c r="E14" s="74">
        <v>103.59758716371094</v>
      </c>
      <c r="F14" s="73">
        <v>14249542</v>
      </c>
    </row>
    <row r="15" spans="1:6" ht="12.75">
      <c r="A15" s="66"/>
      <c r="B15" s="72" t="s">
        <v>1739</v>
      </c>
      <c r="C15" s="73">
        <v>170250000</v>
      </c>
      <c r="D15" s="73">
        <v>180668257</v>
      </c>
      <c r="E15" s="74">
        <v>106.11938737151247</v>
      </c>
      <c r="F15" s="73">
        <v>13801395</v>
      </c>
    </row>
    <row r="16" spans="1:6" ht="12.75">
      <c r="A16" s="66"/>
      <c r="B16" s="72" t="s">
        <v>1740</v>
      </c>
      <c r="C16" s="73">
        <v>931727900</v>
      </c>
      <c r="D16" s="73">
        <v>1019877685</v>
      </c>
      <c r="E16" s="74">
        <v>109.46089357203965</v>
      </c>
      <c r="F16" s="73">
        <v>105013353</v>
      </c>
    </row>
    <row r="17" spans="1:6" ht="12.75" customHeight="1">
      <c r="A17" s="66"/>
      <c r="B17" s="75" t="s">
        <v>1741</v>
      </c>
      <c r="C17" s="73">
        <v>616143900</v>
      </c>
      <c r="D17" s="73">
        <v>677095423</v>
      </c>
      <c r="E17" s="74">
        <v>109.89241685262161</v>
      </c>
      <c r="F17" s="73">
        <v>70680256</v>
      </c>
    </row>
    <row r="18" spans="1:6" ht="12.75">
      <c r="A18" s="66"/>
      <c r="B18" s="72" t="s">
        <v>1742</v>
      </c>
      <c r="C18" s="73">
        <v>289276000</v>
      </c>
      <c r="D18" s="73">
        <v>314030145</v>
      </c>
      <c r="E18" s="74">
        <v>108.55727575049434</v>
      </c>
      <c r="F18" s="73">
        <v>31569579</v>
      </c>
    </row>
    <row r="19" spans="1:6" ht="12.75">
      <c r="A19" s="66"/>
      <c r="B19" s="72" t="s">
        <v>1743</v>
      </c>
      <c r="C19" s="73">
        <v>8088000</v>
      </c>
      <c r="D19" s="73">
        <v>9505298</v>
      </c>
      <c r="E19" s="74">
        <v>117.5234668644906</v>
      </c>
      <c r="F19" s="73">
        <v>876704</v>
      </c>
    </row>
    <row r="20" spans="1:6" ht="12.75">
      <c r="A20" s="66"/>
      <c r="B20" s="72" t="s">
        <v>1744</v>
      </c>
      <c r="C20" s="73">
        <v>18220000</v>
      </c>
      <c r="D20" s="73">
        <v>19246819</v>
      </c>
      <c r="E20" s="74">
        <v>105.63566959385291</v>
      </c>
      <c r="F20" s="73">
        <v>1886814</v>
      </c>
    </row>
    <row r="21" spans="1:6" ht="12.75">
      <c r="A21" s="66"/>
      <c r="B21" s="72" t="s">
        <v>1745</v>
      </c>
      <c r="C21" s="73">
        <v>16610000</v>
      </c>
      <c r="D21" s="73">
        <v>18048020</v>
      </c>
      <c r="E21" s="74">
        <v>108.65755568934377</v>
      </c>
      <c r="F21" s="73">
        <v>906758</v>
      </c>
    </row>
    <row r="22" spans="1:6" ht="12.75">
      <c r="A22" s="66"/>
      <c r="B22" s="72" t="s">
        <v>1746</v>
      </c>
      <c r="C22" s="73">
        <v>9300000</v>
      </c>
      <c r="D22" s="73">
        <v>9584299</v>
      </c>
      <c r="E22" s="74">
        <v>103.05697849462365</v>
      </c>
      <c r="F22" s="73">
        <v>798992</v>
      </c>
    </row>
    <row r="23" spans="1:6" ht="12.75">
      <c r="A23" s="66"/>
      <c r="B23" s="72" t="s">
        <v>1747</v>
      </c>
      <c r="C23" s="73">
        <v>338000</v>
      </c>
      <c r="D23" s="73">
        <v>351936</v>
      </c>
      <c r="E23" s="74">
        <v>104.12307692307692</v>
      </c>
      <c r="F23" s="73">
        <v>32712</v>
      </c>
    </row>
    <row r="24" spans="1:6" ht="12.75">
      <c r="A24" s="66"/>
      <c r="B24" s="72" t="s">
        <v>1748</v>
      </c>
      <c r="C24" s="73">
        <v>6972000</v>
      </c>
      <c r="D24" s="73">
        <v>8111785</v>
      </c>
      <c r="E24" s="74">
        <v>116.34803499713138</v>
      </c>
      <c r="F24" s="73">
        <v>75054</v>
      </c>
    </row>
    <row r="25" spans="1:6" ht="12.75">
      <c r="A25" s="66"/>
      <c r="B25" s="72" t="s">
        <v>1749</v>
      </c>
      <c r="C25" s="76" t="s">
        <v>1683</v>
      </c>
      <c r="D25" s="73">
        <v>2230</v>
      </c>
      <c r="E25" s="77" t="s">
        <v>1683</v>
      </c>
      <c r="F25" s="73">
        <v>781</v>
      </c>
    </row>
    <row r="26" spans="1:6" ht="12.75">
      <c r="A26" s="66"/>
      <c r="B26" s="72" t="s">
        <v>1750</v>
      </c>
      <c r="C26" s="73">
        <v>164734638</v>
      </c>
      <c r="D26" s="73">
        <v>170226851</v>
      </c>
      <c r="E26" s="74">
        <v>103.33397582116275</v>
      </c>
      <c r="F26" s="73">
        <v>10827177</v>
      </c>
    </row>
    <row r="27" spans="1:6" ht="12.75" customHeight="1">
      <c r="A27" s="66"/>
      <c r="B27" s="75" t="s">
        <v>1751</v>
      </c>
      <c r="C27" s="73">
        <v>106634276</v>
      </c>
      <c r="D27" s="73">
        <v>103200259</v>
      </c>
      <c r="E27" s="74">
        <v>96.77963115724629</v>
      </c>
      <c r="F27" s="73">
        <v>8345808</v>
      </c>
    </row>
    <row r="28" spans="1:6" ht="11.25" customHeight="1">
      <c r="A28" s="66"/>
      <c r="B28" s="75" t="s">
        <v>1752</v>
      </c>
      <c r="C28" s="73">
        <v>464211173</v>
      </c>
      <c r="D28" s="73">
        <v>252127567</v>
      </c>
      <c r="E28" s="74">
        <v>54.31311904248371</v>
      </c>
      <c r="F28" s="73">
        <v>34913505</v>
      </c>
    </row>
    <row r="29" spans="1:6" ht="12.75" customHeight="1">
      <c r="A29" s="67" t="s">
        <v>1753</v>
      </c>
      <c r="B29" s="71" t="s">
        <v>1754</v>
      </c>
      <c r="C29" s="69">
        <v>1986791987</v>
      </c>
      <c r="D29" s="69">
        <v>1881546133</v>
      </c>
      <c r="E29" s="70">
        <v>94.70272405522844</v>
      </c>
      <c r="F29" s="69">
        <v>188058319</v>
      </c>
    </row>
    <row r="30" spans="1:6" ht="12.75">
      <c r="A30" s="66"/>
      <c r="B30" s="78" t="s">
        <v>1755</v>
      </c>
      <c r="C30" s="69">
        <v>736506121</v>
      </c>
      <c r="D30" s="69">
        <v>769266969</v>
      </c>
      <c r="E30" s="70">
        <v>104.44814334407954</v>
      </c>
      <c r="F30" s="69">
        <v>80686440</v>
      </c>
    </row>
    <row r="31" spans="1:6" ht="12.75">
      <c r="A31" s="66"/>
      <c r="B31" s="72" t="s">
        <v>1736</v>
      </c>
      <c r="C31" s="73">
        <v>718750000</v>
      </c>
      <c r="D31" s="73">
        <v>751069382</v>
      </c>
      <c r="E31" s="74">
        <v>104.49660966956522</v>
      </c>
      <c r="F31" s="73">
        <v>77903191</v>
      </c>
    </row>
    <row r="32" spans="1:6" ht="12.75">
      <c r="A32" s="66"/>
      <c r="B32" s="72" t="s">
        <v>1756</v>
      </c>
      <c r="C32" s="73">
        <v>718750000</v>
      </c>
      <c r="D32" s="73">
        <v>751069382</v>
      </c>
      <c r="E32" s="74">
        <v>104.49660966956522</v>
      </c>
      <c r="F32" s="73">
        <v>77903191</v>
      </c>
    </row>
    <row r="33" spans="1:6" ht="12.75">
      <c r="A33" s="66"/>
      <c r="B33" s="72" t="s">
        <v>1757</v>
      </c>
      <c r="C33" s="73">
        <v>17682071</v>
      </c>
      <c r="D33" s="73">
        <v>18156246</v>
      </c>
      <c r="E33" s="74">
        <v>102.68167116849605</v>
      </c>
      <c r="F33" s="73">
        <v>2756563</v>
      </c>
    </row>
    <row r="34" spans="1:6" ht="12" customHeight="1">
      <c r="A34" s="66"/>
      <c r="B34" s="72" t="s">
        <v>1758</v>
      </c>
      <c r="C34" s="73">
        <v>74050</v>
      </c>
      <c r="D34" s="73">
        <v>41341</v>
      </c>
      <c r="E34" s="74">
        <v>55.828494260634706</v>
      </c>
      <c r="F34" s="73">
        <v>26686</v>
      </c>
    </row>
    <row r="35" spans="1:6" ht="12.75" hidden="1">
      <c r="A35" s="66"/>
      <c r="B35" s="72"/>
      <c r="C35" s="73"/>
      <c r="D35" s="73"/>
      <c r="E35" s="74"/>
      <c r="F35" s="73">
        <v>0</v>
      </c>
    </row>
    <row r="36" spans="1:6" ht="12.75">
      <c r="A36" s="66"/>
      <c r="B36" s="79" t="s">
        <v>1759</v>
      </c>
      <c r="C36" s="80">
        <v>15171041</v>
      </c>
      <c r="D36" s="80">
        <v>15163472</v>
      </c>
      <c r="E36" s="74">
        <v>99.9501088949664</v>
      </c>
      <c r="F36" s="81">
        <v>1321928</v>
      </c>
    </row>
    <row r="37" spans="1:6" ht="12.75" customHeight="1">
      <c r="A37" s="67" t="s">
        <v>1760</v>
      </c>
      <c r="B37" s="71" t="s">
        <v>1761</v>
      </c>
      <c r="C37" s="69">
        <v>721335080</v>
      </c>
      <c r="D37" s="69">
        <v>754103497</v>
      </c>
      <c r="E37" s="70">
        <v>104.54274551571787</v>
      </c>
      <c r="F37" s="69">
        <v>79364512</v>
      </c>
    </row>
    <row r="38" spans="1:6" ht="12.75">
      <c r="A38" s="67" t="s">
        <v>1762</v>
      </c>
      <c r="B38" s="71" t="s">
        <v>1763</v>
      </c>
      <c r="C38" s="69">
        <v>2850986299</v>
      </c>
      <c r="D38" s="69">
        <v>2732662188</v>
      </c>
      <c r="E38" s="70">
        <v>95.84971309607826</v>
      </c>
      <c r="F38" s="69">
        <v>416434743</v>
      </c>
    </row>
    <row r="39" spans="1:6" ht="12.75">
      <c r="A39" s="67" t="s">
        <v>1764</v>
      </c>
      <c r="B39" s="71" t="s">
        <v>1765</v>
      </c>
      <c r="C39" s="69">
        <v>2558565193</v>
      </c>
      <c r="D39" s="69">
        <v>2474606675</v>
      </c>
      <c r="E39" s="70">
        <v>96.71853122094748</v>
      </c>
      <c r="F39" s="69">
        <v>339495517</v>
      </c>
    </row>
    <row r="40" spans="1:6" ht="12.75">
      <c r="A40" s="67" t="s">
        <v>1766</v>
      </c>
      <c r="B40" s="71" t="s">
        <v>1767</v>
      </c>
      <c r="C40" s="69">
        <v>92356047</v>
      </c>
      <c r="D40" s="69">
        <v>82491668</v>
      </c>
      <c r="E40" s="70">
        <v>89.31918448176978</v>
      </c>
      <c r="F40" s="69">
        <v>27746197</v>
      </c>
    </row>
    <row r="41" spans="1:6" ht="12.75">
      <c r="A41" s="67" t="s">
        <v>1768</v>
      </c>
      <c r="B41" s="71" t="s">
        <v>1769</v>
      </c>
      <c r="C41" s="69">
        <v>200065059</v>
      </c>
      <c r="D41" s="69">
        <v>175563845</v>
      </c>
      <c r="E41" s="70">
        <v>87.75337676530513</v>
      </c>
      <c r="F41" s="69">
        <v>49193029</v>
      </c>
    </row>
    <row r="42" spans="1:6" ht="26.25" customHeight="1">
      <c r="A42" s="67" t="s">
        <v>1770</v>
      </c>
      <c r="B42" s="71" t="s">
        <v>1771</v>
      </c>
      <c r="C42" s="69">
        <v>-142859232</v>
      </c>
      <c r="D42" s="69">
        <v>-97012558</v>
      </c>
      <c r="E42" s="82" t="s">
        <v>1683</v>
      </c>
      <c r="F42" s="69">
        <v>-149011912</v>
      </c>
    </row>
    <row r="43" spans="1:6" ht="15" customHeight="1">
      <c r="A43" s="67" t="s">
        <v>1772</v>
      </c>
      <c r="B43" s="71" t="s">
        <v>1773</v>
      </c>
      <c r="C43" s="69">
        <v>-1672032</v>
      </c>
      <c r="D43" s="69">
        <v>1737089</v>
      </c>
      <c r="E43" s="82" t="s">
        <v>1683</v>
      </c>
      <c r="F43" s="69">
        <v>2510016</v>
      </c>
    </row>
    <row r="44" spans="1:6" ht="27" customHeight="1">
      <c r="A44" s="66"/>
      <c r="B44" s="71" t="s">
        <v>1774</v>
      </c>
      <c r="C44" s="69">
        <v>2849314267</v>
      </c>
      <c r="D44" s="69">
        <v>2734399277</v>
      </c>
      <c r="E44" s="70">
        <v>95.96692469725383</v>
      </c>
      <c r="F44" s="69">
        <v>418944759</v>
      </c>
    </row>
    <row r="45" spans="1:6" ht="25.5">
      <c r="A45" s="83" t="s">
        <v>1775</v>
      </c>
      <c r="B45" s="71" t="s">
        <v>1776</v>
      </c>
      <c r="C45" s="69">
        <v>-141187200</v>
      </c>
      <c r="D45" s="69">
        <v>-98749647</v>
      </c>
      <c r="E45" s="82" t="s">
        <v>1683</v>
      </c>
      <c r="F45" s="69">
        <v>-151521928</v>
      </c>
    </row>
    <row r="46" spans="1:6" ht="11.25" customHeight="1">
      <c r="A46" s="66"/>
      <c r="B46" s="84" t="s">
        <v>1777</v>
      </c>
      <c r="C46" s="73">
        <v>141187200</v>
      </c>
      <c r="D46" s="73">
        <v>98749647</v>
      </c>
      <c r="E46" s="85" t="s">
        <v>1683</v>
      </c>
      <c r="F46" s="73">
        <v>151521928</v>
      </c>
    </row>
    <row r="47" spans="1:6" ht="12" customHeight="1">
      <c r="A47" s="66"/>
      <c r="B47" s="84" t="s">
        <v>1778</v>
      </c>
      <c r="C47" s="73">
        <v>3500710</v>
      </c>
      <c r="D47" s="73">
        <v>3500710</v>
      </c>
      <c r="E47" s="85" t="s">
        <v>1683</v>
      </c>
      <c r="F47" s="73">
        <v>-2</v>
      </c>
    </row>
    <row r="48" spans="1:6" ht="12" customHeight="1">
      <c r="A48" s="66"/>
      <c r="B48" s="84" t="s">
        <v>1779</v>
      </c>
      <c r="C48" s="73">
        <v>181641555</v>
      </c>
      <c r="D48" s="73">
        <v>181670374</v>
      </c>
      <c r="E48" s="85" t="s">
        <v>1683</v>
      </c>
      <c r="F48" s="73">
        <v>177919844</v>
      </c>
    </row>
    <row r="49" spans="1:6" ht="39" customHeight="1">
      <c r="A49" s="66"/>
      <c r="B49" s="84" t="s">
        <v>1780</v>
      </c>
      <c r="C49" s="73">
        <v>5159113</v>
      </c>
      <c r="D49" s="73">
        <v>5159113</v>
      </c>
      <c r="E49" s="85" t="s">
        <v>1683</v>
      </c>
      <c r="F49" s="73">
        <v>961754</v>
      </c>
    </row>
    <row r="50" spans="1:6" ht="26.25" customHeight="1">
      <c r="A50" s="66"/>
      <c r="B50" s="84" t="s">
        <v>1781</v>
      </c>
      <c r="C50" s="73">
        <v>-49290977</v>
      </c>
      <c r="D50" s="73">
        <v>-91757349</v>
      </c>
      <c r="E50" s="85" t="s">
        <v>1683</v>
      </c>
      <c r="F50" s="73">
        <v>-27772011</v>
      </c>
    </row>
    <row r="51" spans="1:6" ht="38.25">
      <c r="A51" s="66"/>
      <c r="B51" s="84" t="s">
        <v>1782</v>
      </c>
      <c r="C51" s="73">
        <v>189458</v>
      </c>
      <c r="D51" s="73">
        <v>189458</v>
      </c>
      <c r="E51" s="85" t="s">
        <v>1683</v>
      </c>
      <c r="F51" s="73">
        <v>412343</v>
      </c>
    </row>
    <row r="52" spans="1:6" ht="38.25">
      <c r="A52" s="66"/>
      <c r="B52" s="84" t="s">
        <v>1783</v>
      </c>
      <c r="C52" s="76">
        <v>-12659</v>
      </c>
      <c r="D52" s="73">
        <v>-12659</v>
      </c>
      <c r="E52" s="85" t="s">
        <v>1683</v>
      </c>
      <c r="F52" s="73">
        <v>0</v>
      </c>
    </row>
    <row r="53" spans="1:6" ht="12.75">
      <c r="A53" s="66"/>
      <c r="B53" s="71" t="s">
        <v>1784</v>
      </c>
      <c r="C53" s="69">
        <v>2178183448</v>
      </c>
      <c r="D53" s="69">
        <v>2069691331</v>
      </c>
      <c r="E53" s="70">
        <v>95.01914693642462</v>
      </c>
      <c r="F53" s="69">
        <v>364559080</v>
      </c>
    </row>
    <row r="54" spans="1:6" ht="12.75">
      <c r="A54" s="66"/>
      <c r="B54" s="86" t="s">
        <v>1785</v>
      </c>
      <c r="C54" s="80">
        <v>15171041</v>
      </c>
      <c r="D54" s="80">
        <v>15163472</v>
      </c>
      <c r="E54" s="87">
        <v>99.9501088949664</v>
      </c>
      <c r="F54" s="80">
        <v>1321928</v>
      </c>
    </row>
    <row r="55" spans="1:6" ht="13.5" customHeight="1">
      <c r="A55" s="67" t="s">
        <v>1786</v>
      </c>
      <c r="B55" s="71" t="s">
        <v>1787</v>
      </c>
      <c r="C55" s="69">
        <v>2163012407</v>
      </c>
      <c r="D55" s="69">
        <v>2054527859</v>
      </c>
      <c r="E55" s="70">
        <v>94.98456191703204</v>
      </c>
      <c r="F55" s="69">
        <v>363237152</v>
      </c>
    </row>
    <row r="56" spans="1:6" ht="12.75">
      <c r="A56" s="66"/>
      <c r="B56" s="72" t="s">
        <v>1788</v>
      </c>
      <c r="C56" s="73">
        <v>1888383106</v>
      </c>
      <c r="D56" s="73">
        <v>1813282937</v>
      </c>
      <c r="E56" s="74">
        <v>96.02304380073183</v>
      </c>
      <c r="F56" s="73">
        <v>287922616</v>
      </c>
    </row>
    <row r="57" spans="1:6" ht="12.75">
      <c r="A57" s="66"/>
      <c r="B57" s="79" t="s">
        <v>1789</v>
      </c>
      <c r="C57" s="81">
        <v>15171041</v>
      </c>
      <c r="D57" s="81">
        <v>15163472</v>
      </c>
      <c r="E57" s="88">
        <v>99.9501088949664</v>
      </c>
      <c r="F57" s="81">
        <v>1321928</v>
      </c>
    </row>
    <row r="58" spans="1:6" ht="13.5" customHeight="1">
      <c r="A58" s="66" t="s">
        <v>1790</v>
      </c>
      <c r="B58" s="71" t="s">
        <v>1791</v>
      </c>
      <c r="C58" s="69">
        <v>1873212065</v>
      </c>
      <c r="D58" s="69">
        <v>1798119465</v>
      </c>
      <c r="E58" s="70">
        <v>95.99123871754477</v>
      </c>
      <c r="F58" s="69">
        <v>286600688</v>
      </c>
    </row>
    <row r="59" spans="1:6" ht="12.75">
      <c r="A59" s="66"/>
      <c r="B59" s="72" t="s">
        <v>1792</v>
      </c>
      <c r="C59" s="73">
        <v>92326682</v>
      </c>
      <c r="D59" s="73">
        <v>82462303</v>
      </c>
      <c r="E59" s="74">
        <v>89.31578739069167</v>
      </c>
      <c r="F59" s="73">
        <v>27739370</v>
      </c>
    </row>
    <row r="60" spans="1:6" ht="15" customHeight="1">
      <c r="A60" s="66" t="s">
        <v>1793</v>
      </c>
      <c r="B60" s="71" t="s">
        <v>1794</v>
      </c>
      <c r="C60" s="69">
        <v>92326682</v>
      </c>
      <c r="D60" s="69">
        <v>82462303</v>
      </c>
      <c r="E60" s="70">
        <v>89.31578739069167</v>
      </c>
      <c r="F60" s="69">
        <v>27739370</v>
      </c>
    </row>
    <row r="61" spans="1:6" ht="12.75">
      <c r="A61" s="66"/>
      <c r="B61" s="72" t="s">
        <v>1795</v>
      </c>
      <c r="C61" s="73">
        <v>197473660</v>
      </c>
      <c r="D61" s="73">
        <v>173946091</v>
      </c>
      <c r="E61" s="74">
        <v>88.08571786232149</v>
      </c>
      <c r="F61" s="73">
        <v>48897094</v>
      </c>
    </row>
    <row r="62" spans="1:6" ht="12.75" hidden="1">
      <c r="A62" s="66"/>
      <c r="B62" s="86" t="s">
        <v>1785</v>
      </c>
      <c r="C62" s="73">
        <v>0</v>
      </c>
      <c r="D62" s="73">
        <v>0</v>
      </c>
      <c r="E62" s="74" t="e">
        <v>#VALUE!</v>
      </c>
      <c r="F62" s="73">
        <v>0</v>
      </c>
    </row>
    <row r="63" spans="1:6" ht="14.25" customHeight="1">
      <c r="A63" s="66" t="s">
        <v>1796</v>
      </c>
      <c r="B63" s="71" t="s">
        <v>1797</v>
      </c>
      <c r="C63" s="69">
        <v>197473660</v>
      </c>
      <c r="D63" s="69">
        <v>173946091</v>
      </c>
      <c r="E63" s="70">
        <v>88.08571786232149</v>
      </c>
      <c r="F63" s="69">
        <v>48897094</v>
      </c>
    </row>
    <row r="64" spans="1:6" ht="26.25" customHeight="1">
      <c r="A64" s="67" t="s">
        <v>1798</v>
      </c>
      <c r="B64" s="71" t="s">
        <v>1799</v>
      </c>
      <c r="C64" s="69">
        <v>-191391461</v>
      </c>
      <c r="D64" s="69">
        <v>-188145198</v>
      </c>
      <c r="E64" s="82" t="s">
        <v>1683</v>
      </c>
      <c r="F64" s="69">
        <v>-176500761</v>
      </c>
    </row>
    <row r="65" spans="1:6" ht="14.25" customHeight="1">
      <c r="A65" s="67" t="s">
        <v>1800</v>
      </c>
      <c r="B65" s="71" t="s">
        <v>1801</v>
      </c>
      <c r="C65" s="69">
        <v>-1672032</v>
      </c>
      <c r="D65" s="69">
        <v>1737089</v>
      </c>
      <c r="E65" s="82" t="s">
        <v>1683</v>
      </c>
      <c r="F65" s="69">
        <v>2510016</v>
      </c>
    </row>
    <row r="66" spans="1:6" ht="12.75">
      <c r="A66" s="66"/>
      <c r="B66" s="72" t="s">
        <v>1802</v>
      </c>
      <c r="C66" s="73">
        <v>-1672032</v>
      </c>
      <c r="D66" s="73">
        <v>1737089</v>
      </c>
      <c r="E66" s="77" t="s">
        <v>1683</v>
      </c>
      <c r="F66" s="73">
        <v>2510016</v>
      </c>
    </row>
    <row r="67" spans="1:6" ht="12.75">
      <c r="A67" s="66"/>
      <c r="B67" s="72" t="s">
        <v>1803</v>
      </c>
      <c r="C67" s="73">
        <v>-1672032</v>
      </c>
      <c r="D67" s="73">
        <v>1737089</v>
      </c>
      <c r="E67" s="77" t="s">
        <v>1683</v>
      </c>
      <c r="F67" s="73">
        <v>2510016</v>
      </c>
    </row>
    <row r="68" spans="1:6" ht="26.25" customHeight="1">
      <c r="A68" s="67" t="s">
        <v>1804</v>
      </c>
      <c r="B68" s="71" t="s">
        <v>1805</v>
      </c>
      <c r="C68" s="69">
        <v>-189719429</v>
      </c>
      <c r="D68" s="69">
        <v>-189882287</v>
      </c>
      <c r="E68" s="85" t="s">
        <v>1683</v>
      </c>
      <c r="F68" s="69">
        <v>-179010777</v>
      </c>
    </row>
    <row r="69" spans="1:6" ht="11.25" customHeight="1">
      <c r="A69" s="66"/>
      <c r="B69" s="84" t="s">
        <v>1777</v>
      </c>
      <c r="C69" s="73">
        <v>189719429</v>
      </c>
      <c r="D69" s="73">
        <v>189882287</v>
      </c>
      <c r="E69" s="85" t="s">
        <v>1683</v>
      </c>
      <c r="F69" s="73">
        <v>179010777</v>
      </c>
    </row>
    <row r="70" spans="1:6" ht="25.5">
      <c r="A70" s="66"/>
      <c r="B70" s="84" t="s">
        <v>1778</v>
      </c>
      <c r="C70" s="73">
        <v>3500710</v>
      </c>
      <c r="D70" s="73">
        <v>3500710</v>
      </c>
      <c r="E70" s="85" t="s">
        <v>1683</v>
      </c>
      <c r="F70" s="73">
        <v>-2</v>
      </c>
    </row>
    <row r="71" spans="1:6" ht="12.75">
      <c r="A71" s="66"/>
      <c r="B71" s="84" t="s">
        <v>1779</v>
      </c>
      <c r="C71" s="73">
        <v>180870148</v>
      </c>
      <c r="D71" s="73">
        <v>181033006</v>
      </c>
      <c r="E71" s="85" t="s">
        <v>1683</v>
      </c>
      <c r="F71" s="73">
        <v>177636682</v>
      </c>
    </row>
    <row r="72" spans="1:6" ht="40.5" customHeight="1">
      <c r="A72" s="66"/>
      <c r="B72" s="84" t="s">
        <v>1806</v>
      </c>
      <c r="C72" s="73">
        <v>5159113</v>
      </c>
      <c r="D72" s="73">
        <v>5159113</v>
      </c>
      <c r="E72" s="85" t="s">
        <v>1683</v>
      </c>
      <c r="F72" s="73">
        <v>961754</v>
      </c>
    </row>
    <row r="73" spans="1:6" ht="38.25">
      <c r="A73" s="66"/>
      <c r="B73" s="84" t="s">
        <v>1782</v>
      </c>
      <c r="C73" s="73">
        <v>189458</v>
      </c>
      <c r="D73" s="73">
        <v>189458</v>
      </c>
      <c r="E73" s="85" t="s">
        <v>1683</v>
      </c>
      <c r="F73" s="73">
        <v>412343</v>
      </c>
    </row>
    <row r="74" spans="1:6" ht="14.25" customHeight="1">
      <c r="A74" s="66"/>
      <c r="B74" s="71" t="s">
        <v>1807</v>
      </c>
      <c r="C74" s="69">
        <v>687973892</v>
      </c>
      <c r="D74" s="69">
        <v>678134329</v>
      </c>
      <c r="E74" s="70">
        <v>98.56977668565364</v>
      </c>
      <c r="F74" s="69">
        <v>53197591</v>
      </c>
    </row>
    <row r="75" spans="1:6" ht="14.25" customHeight="1">
      <c r="A75" s="67" t="s">
        <v>1808</v>
      </c>
      <c r="B75" s="71" t="s">
        <v>1809</v>
      </c>
      <c r="C75" s="69">
        <v>687973892</v>
      </c>
      <c r="D75" s="69">
        <v>678134329</v>
      </c>
      <c r="E75" s="70">
        <v>98.56977668565364</v>
      </c>
      <c r="F75" s="69">
        <v>53197591</v>
      </c>
    </row>
    <row r="76" spans="1:6" ht="12.75">
      <c r="A76" s="66"/>
      <c r="B76" s="72" t="s">
        <v>1810</v>
      </c>
      <c r="C76" s="73">
        <v>685353128</v>
      </c>
      <c r="D76" s="73">
        <v>676487210</v>
      </c>
      <c r="E76" s="74">
        <v>98.70637228637555</v>
      </c>
      <c r="F76" s="73">
        <v>52894829</v>
      </c>
    </row>
    <row r="77" spans="1:6" ht="22.5" customHeight="1">
      <c r="A77" s="66" t="s">
        <v>1811</v>
      </c>
      <c r="B77" s="71" t="s">
        <v>1812</v>
      </c>
      <c r="C77" s="69">
        <v>685353128</v>
      </c>
      <c r="D77" s="69">
        <v>676487210</v>
      </c>
      <c r="E77" s="70">
        <v>98.70637228637555</v>
      </c>
      <c r="F77" s="69">
        <v>52894829</v>
      </c>
    </row>
    <row r="78" spans="1:6" ht="12" customHeight="1">
      <c r="A78" s="66"/>
      <c r="B78" s="72" t="s">
        <v>1813</v>
      </c>
      <c r="C78" s="73">
        <v>29365</v>
      </c>
      <c r="D78" s="73">
        <v>29365</v>
      </c>
      <c r="E78" s="74">
        <v>100</v>
      </c>
      <c r="F78" s="73">
        <v>6827</v>
      </c>
    </row>
    <row r="79" spans="1:6" ht="15" customHeight="1">
      <c r="A79" s="66" t="s">
        <v>1814</v>
      </c>
      <c r="B79" s="71" t="s">
        <v>1815</v>
      </c>
      <c r="C79" s="69">
        <v>29365</v>
      </c>
      <c r="D79" s="69">
        <v>29365</v>
      </c>
      <c r="E79" s="70">
        <v>100</v>
      </c>
      <c r="F79" s="69">
        <v>6827</v>
      </c>
    </row>
    <row r="80" spans="1:6" ht="12.75">
      <c r="A80" s="66"/>
      <c r="B80" s="72" t="s">
        <v>1816</v>
      </c>
      <c r="C80" s="73">
        <v>2591399</v>
      </c>
      <c r="D80" s="73">
        <v>1617754</v>
      </c>
      <c r="E80" s="74">
        <v>62.42782373536456</v>
      </c>
      <c r="F80" s="73">
        <v>295935</v>
      </c>
    </row>
    <row r="81" spans="1:6" ht="14.25" customHeight="1">
      <c r="A81" s="66" t="s">
        <v>1817</v>
      </c>
      <c r="B81" s="71" t="s">
        <v>1818</v>
      </c>
      <c r="C81" s="69">
        <v>2591399</v>
      </c>
      <c r="D81" s="69">
        <v>1617754</v>
      </c>
      <c r="E81" s="70">
        <v>62.42782373536456</v>
      </c>
      <c r="F81" s="69">
        <v>295935</v>
      </c>
    </row>
    <row r="82" spans="1:6" ht="24.75" customHeight="1">
      <c r="A82" s="89" t="s">
        <v>1819</v>
      </c>
      <c r="B82" s="71" t="s">
        <v>1820</v>
      </c>
      <c r="C82" s="69">
        <v>48532229</v>
      </c>
      <c r="D82" s="69">
        <v>91132640</v>
      </c>
      <c r="E82" s="82" t="s">
        <v>1683</v>
      </c>
      <c r="F82" s="69">
        <v>27488849</v>
      </c>
    </row>
    <row r="83" spans="1:6" ht="27" customHeight="1">
      <c r="A83" s="67" t="s">
        <v>1821</v>
      </c>
      <c r="B83" s="71" t="s">
        <v>1822</v>
      </c>
      <c r="C83" s="69">
        <v>48532229</v>
      </c>
      <c r="D83" s="69">
        <v>91132640</v>
      </c>
      <c r="E83" s="82" t="s">
        <v>1683</v>
      </c>
      <c r="F83" s="69">
        <v>27488849</v>
      </c>
    </row>
    <row r="84" spans="1:6" ht="12.75">
      <c r="A84" s="66"/>
      <c r="B84" s="84" t="s">
        <v>1777</v>
      </c>
      <c r="C84" s="73">
        <v>-48532229</v>
      </c>
      <c r="D84" s="73">
        <v>-91132640</v>
      </c>
      <c r="E84" s="85" t="s">
        <v>1683</v>
      </c>
      <c r="F84" s="73">
        <v>-27488849</v>
      </c>
    </row>
    <row r="85" spans="1:6" ht="12.75">
      <c r="A85" s="66"/>
      <c r="B85" s="84" t="s">
        <v>1823</v>
      </c>
      <c r="C85" s="73">
        <v>758748</v>
      </c>
      <c r="D85" s="73">
        <v>624709</v>
      </c>
      <c r="E85" s="85"/>
      <c r="F85" s="73">
        <v>283162</v>
      </c>
    </row>
    <row r="86" spans="1:6" ht="25.5">
      <c r="A86" s="66"/>
      <c r="B86" s="84" t="s">
        <v>1781</v>
      </c>
      <c r="C86" s="73">
        <v>-49290977</v>
      </c>
      <c r="D86" s="73">
        <v>-91757349</v>
      </c>
      <c r="E86" s="85" t="s">
        <v>1683</v>
      </c>
      <c r="F86" s="73">
        <v>-27772011</v>
      </c>
    </row>
    <row r="87" spans="1:6" ht="38.25">
      <c r="A87" s="66"/>
      <c r="B87" s="84" t="s">
        <v>1783</v>
      </c>
      <c r="C87" s="76">
        <v>-12659</v>
      </c>
      <c r="D87" s="73">
        <v>-12659</v>
      </c>
      <c r="E87" s="85" t="s">
        <v>1683</v>
      </c>
      <c r="F87" s="73">
        <v>0</v>
      </c>
    </row>
    <row r="88" spans="1:6" ht="12.75">
      <c r="A88" s="37"/>
      <c r="B88" s="90"/>
      <c r="C88" s="37"/>
      <c r="D88" s="37"/>
      <c r="F88" s="37"/>
    </row>
    <row r="89" spans="1:6" ht="12.75">
      <c r="A89" s="37"/>
      <c r="C89" s="37"/>
      <c r="D89" s="37"/>
      <c r="F89" s="37"/>
    </row>
    <row r="90" ht="12.75">
      <c r="B90" s="91"/>
    </row>
    <row r="91" spans="3:9" ht="12.75">
      <c r="C91" s="49"/>
      <c r="D91" s="49"/>
      <c r="E91" s="92"/>
      <c r="G91" s="93"/>
      <c r="H91" s="93"/>
      <c r="I91" s="92"/>
    </row>
    <row r="92" spans="1:8" ht="12.75">
      <c r="A92" s="33" t="s">
        <v>1824</v>
      </c>
      <c r="C92" s="49"/>
      <c r="D92" s="49"/>
      <c r="F92" s="49" t="s">
        <v>1721</v>
      </c>
      <c r="G92" s="93"/>
      <c r="H92" s="93"/>
    </row>
    <row r="93" spans="1:3" ht="12.75">
      <c r="A93" s="33"/>
      <c r="C93" s="42"/>
    </row>
    <row r="94" spans="1:3" ht="12.75">
      <c r="A94" s="33"/>
      <c r="C94" s="42"/>
    </row>
    <row r="95" spans="1:3" ht="12.75">
      <c r="A95" s="33"/>
      <c r="C95" s="42"/>
    </row>
    <row r="96" spans="1:3" ht="12.75">
      <c r="A96" s="33"/>
      <c r="C96" s="42"/>
    </row>
    <row r="97" spans="1:3" ht="12.75">
      <c r="A97" s="33"/>
      <c r="C97" s="42"/>
    </row>
    <row r="98" spans="1:3" ht="12.75">
      <c r="A98" s="33"/>
      <c r="C98" s="42"/>
    </row>
    <row r="99" spans="1:3" ht="12.75">
      <c r="A99" s="61" t="s">
        <v>1825</v>
      </c>
      <c r="C99" s="42"/>
    </row>
    <row r="100" spans="1:4" ht="12.75">
      <c r="A100" s="61" t="s">
        <v>1723</v>
      </c>
      <c r="C100" s="46"/>
      <c r="D100" s="46"/>
    </row>
    <row r="103" spans="2:4" ht="15" customHeight="1">
      <c r="B103" s="94"/>
      <c r="C103" s="46"/>
      <c r="D103" s="46"/>
    </row>
    <row r="104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4" sqref="A4:F4"/>
    </sheetView>
  </sheetViews>
  <sheetFormatPr defaultColWidth="9.140625" defaultRowHeight="17.25" customHeight="1"/>
  <cols>
    <col min="1" max="1" width="9.140625" style="344" customWidth="1"/>
    <col min="2" max="2" width="38.28125" style="803" customWidth="1"/>
    <col min="3" max="3" width="11.7109375" style="837" customWidth="1"/>
    <col min="4" max="6" width="11.7109375" style="215" customWidth="1"/>
    <col min="7" max="7" width="8.28125" style="215" customWidth="1"/>
    <col min="8" max="9" width="9.140625" style="215" customWidth="1"/>
    <col min="10" max="10" width="8.421875" style="215" customWidth="1"/>
    <col min="11" max="16384" width="9.140625" style="215" customWidth="1"/>
  </cols>
  <sheetData>
    <row r="1" spans="1:7" s="184" customFormat="1" ht="17.25" customHeight="1">
      <c r="A1" s="493"/>
      <c r="B1" s="827"/>
      <c r="C1" s="828"/>
      <c r="D1" s="491"/>
      <c r="E1" s="491"/>
      <c r="F1" s="341" t="s">
        <v>186</v>
      </c>
      <c r="G1" s="827" t="s">
        <v>187</v>
      </c>
    </row>
    <row r="2" spans="1:7" s="184" customFormat="1" ht="12.75">
      <c r="A2" s="760" t="s">
        <v>1671</v>
      </c>
      <c r="B2" s="760"/>
      <c r="C2" s="760"/>
      <c r="D2" s="760"/>
      <c r="E2" s="760"/>
      <c r="F2" s="760"/>
      <c r="G2" s="827"/>
    </row>
    <row r="3" spans="2:6" ht="17.25" customHeight="1">
      <c r="B3" s="829"/>
      <c r="C3" s="829"/>
      <c r="D3" s="777"/>
      <c r="E3" s="777"/>
      <c r="F3" s="777"/>
    </row>
    <row r="4" spans="1:7" ht="17.25" customHeight="1">
      <c r="A4" s="794" t="s">
        <v>188</v>
      </c>
      <c r="B4" s="794"/>
      <c r="C4" s="794"/>
      <c r="D4" s="794"/>
      <c r="E4" s="794"/>
      <c r="F4" s="794"/>
      <c r="G4" s="777"/>
    </row>
    <row r="5" spans="1:7" s="184" customFormat="1" ht="17.25" customHeight="1">
      <c r="A5" s="1067" t="s">
        <v>907</v>
      </c>
      <c r="B5" s="1067"/>
      <c r="C5" s="1067"/>
      <c r="D5" s="1067"/>
      <c r="E5" s="1067"/>
      <c r="F5" s="1067"/>
      <c r="G5" s="491"/>
    </row>
    <row r="6" spans="1:7" s="184" customFormat="1" ht="17.25" customHeight="1">
      <c r="A6" s="493"/>
      <c r="B6" s="827"/>
      <c r="C6" s="500"/>
      <c r="F6" s="729" t="s">
        <v>1728</v>
      </c>
      <c r="G6" s="563"/>
    </row>
    <row r="7" spans="1:6" s="184" customFormat="1" ht="38.25">
      <c r="A7" s="730" t="s">
        <v>378</v>
      </c>
      <c r="B7" s="730" t="s">
        <v>1676</v>
      </c>
      <c r="C7" s="730" t="s">
        <v>908</v>
      </c>
      <c r="D7" s="730" t="s">
        <v>1730</v>
      </c>
      <c r="E7" s="730" t="s">
        <v>969</v>
      </c>
      <c r="F7" s="346" t="s">
        <v>1831</v>
      </c>
    </row>
    <row r="8" spans="1:6" s="184" customFormat="1" ht="12.75">
      <c r="A8" s="686" t="s">
        <v>74</v>
      </c>
      <c r="B8" s="686" t="s">
        <v>75</v>
      </c>
      <c r="C8" s="686" t="s">
        <v>76</v>
      </c>
      <c r="D8" s="686" t="s">
        <v>77</v>
      </c>
      <c r="E8" s="686" t="s">
        <v>78</v>
      </c>
      <c r="F8" s="686" t="s">
        <v>79</v>
      </c>
    </row>
    <row r="9" spans="1:6" s="184" customFormat="1" ht="12.75">
      <c r="A9" s="677"/>
      <c r="B9" s="637" t="s">
        <v>189</v>
      </c>
      <c r="C9" s="140">
        <v>4219287</v>
      </c>
      <c r="D9" s="140">
        <v>3051342</v>
      </c>
      <c r="E9" s="830">
        <v>72.31890127407783</v>
      </c>
      <c r="F9" s="140">
        <v>446609</v>
      </c>
    </row>
    <row r="10" spans="1:6" s="184" customFormat="1" ht="17.25" customHeight="1">
      <c r="A10" s="677"/>
      <c r="B10" s="646" t="s">
        <v>190</v>
      </c>
      <c r="C10" s="140">
        <v>4206957</v>
      </c>
      <c r="D10" s="140">
        <v>3039730</v>
      </c>
      <c r="E10" s="830">
        <v>72.25483883006173</v>
      </c>
      <c r="F10" s="140">
        <v>444893</v>
      </c>
    </row>
    <row r="11" spans="1:6" s="184" customFormat="1" ht="12.75">
      <c r="A11" s="686" t="s">
        <v>437</v>
      </c>
      <c r="B11" s="482" t="s">
        <v>438</v>
      </c>
      <c r="C11" s="354">
        <v>321880</v>
      </c>
      <c r="D11" s="354">
        <v>241817</v>
      </c>
      <c r="E11" s="831">
        <v>75.1264446377532</v>
      </c>
      <c r="F11" s="354">
        <v>56328</v>
      </c>
    </row>
    <row r="12" spans="1:6" s="184" customFormat="1" ht="12.75">
      <c r="A12" s="686" t="s">
        <v>439</v>
      </c>
      <c r="B12" s="482" t="s">
        <v>440</v>
      </c>
      <c r="C12" s="354">
        <v>0</v>
      </c>
      <c r="D12" s="354">
        <v>0</v>
      </c>
      <c r="E12" s="831">
        <v>0</v>
      </c>
      <c r="F12" s="354">
        <v>-9506</v>
      </c>
    </row>
    <row r="13" spans="1:6" s="184" customFormat="1" ht="12.75" customHeight="1">
      <c r="A13" s="686" t="s">
        <v>441</v>
      </c>
      <c r="B13" s="482" t="s">
        <v>442</v>
      </c>
      <c r="C13" s="354">
        <v>17328</v>
      </c>
      <c r="D13" s="354">
        <v>14907</v>
      </c>
      <c r="E13" s="831">
        <v>86.02839335180056</v>
      </c>
      <c r="F13" s="354">
        <v>1895</v>
      </c>
    </row>
    <row r="14" spans="1:10" s="184" customFormat="1" ht="12.75">
      <c r="A14" s="686" t="s">
        <v>443</v>
      </c>
      <c r="B14" s="482" t="s">
        <v>444</v>
      </c>
      <c r="C14" s="354">
        <v>1258770</v>
      </c>
      <c r="D14" s="354">
        <v>744267</v>
      </c>
      <c r="E14" s="831">
        <v>59.12652827760433</v>
      </c>
      <c r="F14" s="354">
        <v>153598</v>
      </c>
      <c r="J14" s="184" t="s">
        <v>187</v>
      </c>
    </row>
    <row r="15" spans="1:6" s="184" customFormat="1" ht="12.75">
      <c r="A15" s="686" t="s">
        <v>445</v>
      </c>
      <c r="B15" s="482" t="s">
        <v>446</v>
      </c>
      <c r="C15" s="354">
        <v>18897</v>
      </c>
      <c r="D15" s="354">
        <v>17791</v>
      </c>
      <c r="E15" s="831">
        <v>94.14721913531248</v>
      </c>
      <c r="F15" s="354">
        <v>534</v>
      </c>
    </row>
    <row r="16" spans="1:6" s="184" customFormat="1" ht="12.75" customHeight="1">
      <c r="A16" s="686" t="s">
        <v>447</v>
      </c>
      <c r="B16" s="482" t="s">
        <v>448</v>
      </c>
      <c r="C16" s="354">
        <v>207612</v>
      </c>
      <c r="D16" s="354">
        <v>154209</v>
      </c>
      <c r="E16" s="831">
        <v>74.2774984104965</v>
      </c>
      <c r="F16" s="354">
        <v>27795</v>
      </c>
    </row>
    <row r="17" spans="1:6" s="184" customFormat="1" ht="38.25">
      <c r="A17" s="686" t="s">
        <v>449</v>
      </c>
      <c r="B17" s="482" t="s">
        <v>1667</v>
      </c>
      <c r="C17" s="354">
        <v>1132398</v>
      </c>
      <c r="D17" s="354">
        <v>890403</v>
      </c>
      <c r="E17" s="831">
        <v>78.62986335193104</v>
      </c>
      <c r="F17" s="354">
        <v>117087</v>
      </c>
    </row>
    <row r="18" spans="1:6" s="184" customFormat="1" ht="12.75">
      <c r="A18" s="686" t="s">
        <v>451</v>
      </c>
      <c r="B18" s="482" t="s">
        <v>1130</v>
      </c>
      <c r="C18" s="354">
        <v>843608</v>
      </c>
      <c r="D18" s="354">
        <v>757225</v>
      </c>
      <c r="E18" s="831">
        <v>89.76029150980077</v>
      </c>
      <c r="F18" s="354">
        <v>89239</v>
      </c>
    </row>
    <row r="19" spans="1:6" s="184" customFormat="1" ht="12.75">
      <c r="A19" s="686" t="s">
        <v>453</v>
      </c>
      <c r="B19" s="482" t="s">
        <v>454</v>
      </c>
      <c r="C19" s="354">
        <v>2359</v>
      </c>
      <c r="D19" s="354">
        <v>2353</v>
      </c>
      <c r="E19" s="831">
        <v>99.74565493853328</v>
      </c>
      <c r="F19" s="354">
        <v>-1</v>
      </c>
    </row>
    <row r="20" spans="1:6" s="184" customFormat="1" ht="25.5">
      <c r="A20" s="686" t="s">
        <v>455</v>
      </c>
      <c r="B20" s="482" t="s">
        <v>1131</v>
      </c>
      <c r="C20" s="354">
        <v>3000</v>
      </c>
      <c r="D20" s="354">
        <v>3000</v>
      </c>
      <c r="E20" s="831">
        <v>0</v>
      </c>
      <c r="F20" s="354">
        <v>0</v>
      </c>
    </row>
    <row r="21" spans="1:6" s="184" customFormat="1" ht="25.5">
      <c r="A21" s="686" t="s">
        <v>1168</v>
      </c>
      <c r="B21" s="482" t="s">
        <v>1169</v>
      </c>
      <c r="C21" s="354">
        <v>0</v>
      </c>
      <c r="D21" s="354">
        <v>0</v>
      </c>
      <c r="E21" s="831">
        <v>0</v>
      </c>
      <c r="F21" s="354">
        <v>0</v>
      </c>
    </row>
    <row r="22" spans="1:6" s="184" customFormat="1" ht="12.75">
      <c r="A22" s="686" t="s">
        <v>1170</v>
      </c>
      <c r="B22" s="482" t="s">
        <v>191</v>
      </c>
      <c r="C22" s="354">
        <v>102923</v>
      </c>
      <c r="D22" s="354">
        <v>41660</v>
      </c>
      <c r="E22" s="831">
        <v>40.476861342945696</v>
      </c>
      <c r="F22" s="354">
        <v>4321</v>
      </c>
    </row>
    <row r="23" spans="1:6" s="184" customFormat="1" ht="12.75">
      <c r="A23" s="686" t="s">
        <v>1172</v>
      </c>
      <c r="B23" s="482" t="s">
        <v>1173</v>
      </c>
      <c r="C23" s="354">
        <v>241100</v>
      </c>
      <c r="D23" s="354">
        <v>165732</v>
      </c>
      <c r="E23" s="831">
        <v>68.73994193280797</v>
      </c>
      <c r="F23" s="354">
        <v>582</v>
      </c>
    </row>
    <row r="24" spans="1:6" s="184" customFormat="1" ht="12.75">
      <c r="A24" s="686" t="s">
        <v>1135</v>
      </c>
      <c r="B24" s="482" t="s">
        <v>1136</v>
      </c>
      <c r="C24" s="354">
        <v>0</v>
      </c>
      <c r="D24" s="354">
        <v>0</v>
      </c>
      <c r="E24" s="831">
        <v>0</v>
      </c>
      <c r="F24" s="354">
        <v>0</v>
      </c>
    </row>
    <row r="25" spans="1:6" s="184" customFormat="1" ht="25.5">
      <c r="A25" s="686" t="s">
        <v>1137</v>
      </c>
      <c r="B25" s="482" t="s">
        <v>1138</v>
      </c>
      <c r="C25" s="354">
        <v>57082</v>
      </c>
      <c r="D25" s="354">
        <v>6366</v>
      </c>
      <c r="E25" s="831">
        <v>11.152377281805123</v>
      </c>
      <c r="F25" s="354">
        <v>3021</v>
      </c>
    </row>
    <row r="26" spans="1:6" s="184" customFormat="1" ht="12.75">
      <c r="A26" s="637" t="s">
        <v>1142</v>
      </c>
      <c r="B26" s="646" t="s">
        <v>192</v>
      </c>
      <c r="C26" s="140">
        <v>12330</v>
      </c>
      <c r="D26" s="140">
        <v>11612</v>
      </c>
      <c r="E26" s="830">
        <v>94.17680454176805</v>
      </c>
      <c r="F26" s="140">
        <v>1716</v>
      </c>
    </row>
    <row r="27" spans="1:6" s="36" customFormat="1" ht="17.25" customHeight="1">
      <c r="A27" s="493"/>
      <c r="B27" s="653"/>
      <c r="C27" s="362"/>
      <c r="D27" s="362"/>
      <c r="E27" s="362"/>
      <c r="F27" s="362"/>
    </row>
    <row r="28" spans="1:6" s="184" customFormat="1" ht="12.75">
      <c r="A28" s="825"/>
      <c r="B28" s="825"/>
      <c r="C28" s="825"/>
      <c r="D28" s="825"/>
      <c r="E28" s="825"/>
      <c r="F28" s="825"/>
    </row>
    <row r="29" spans="1:5" s="184" customFormat="1" ht="17.25" customHeight="1">
      <c r="A29" s="215"/>
      <c r="B29" s="652"/>
      <c r="C29" s="718"/>
      <c r="D29" s="500"/>
      <c r="E29" s="362"/>
    </row>
    <row r="30" spans="1:6" s="184" customFormat="1" ht="17.25" customHeight="1">
      <c r="A30" s="683"/>
      <c r="B30" s="36"/>
      <c r="C30" s="493"/>
      <c r="D30" s="493"/>
      <c r="E30" s="493"/>
      <c r="F30" s="724"/>
    </row>
    <row r="31" spans="1:7" s="201" customFormat="1" ht="17.25" customHeight="1">
      <c r="A31" s="796" t="s">
        <v>1720</v>
      </c>
      <c r="B31" s="832"/>
      <c r="C31" s="832"/>
      <c r="D31" s="832"/>
      <c r="E31" s="833"/>
      <c r="F31" s="629" t="s">
        <v>1721</v>
      </c>
      <c r="G31" s="627"/>
    </row>
    <row r="32" spans="1:7" s="201" customFormat="1" ht="17.25" customHeight="1">
      <c r="A32" s="833"/>
      <c r="B32" s="833"/>
      <c r="C32" s="833"/>
      <c r="D32" s="834"/>
      <c r="E32" s="154"/>
      <c r="F32" s="835"/>
      <c r="G32" s="627"/>
    </row>
    <row r="33" spans="1:6" s="201" customFormat="1" ht="17.25" customHeight="1">
      <c r="A33" s="833"/>
      <c r="B33" s="833"/>
      <c r="C33" s="833"/>
      <c r="D33" s="834"/>
      <c r="E33" s="154"/>
      <c r="F33" s="835"/>
    </row>
    <row r="34" spans="1:6" s="201" customFormat="1" ht="17.25" customHeight="1">
      <c r="A34" s="563"/>
      <c r="B34" s="338"/>
      <c r="C34" s="184"/>
      <c r="D34" s="184"/>
      <c r="E34" s="184"/>
      <c r="F34" s="184"/>
    </row>
    <row r="35" spans="1:6" s="201" customFormat="1" ht="17.25" customHeight="1">
      <c r="A35" s="563" t="s">
        <v>964</v>
      </c>
      <c r="B35" s="338"/>
      <c r="C35" s="184"/>
      <c r="D35" s="184"/>
      <c r="E35" s="184"/>
      <c r="F35" s="184"/>
    </row>
    <row r="36" spans="1:2" s="184" customFormat="1" ht="17.25" customHeight="1">
      <c r="A36" s="836" t="s">
        <v>1723</v>
      </c>
      <c r="B36" s="563"/>
    </row>
    <row r="37" ht="17.25" customHeight="1">
      <c r="A37" s="803"/>
    </row>
  </sheetData>
  <mergeCells count="4">
    <mergeCell ref="A28:F28"/>
    <mergeCell ref="A4:F4"/>
    <mergeCell ref="A5:F5"/>
    <mergeCell ref="A2:F2"/>
  </mergeCells>
  <printOptions horizontalCentered="1"/>
  <pageMargins left="0.7480314960629921" right="0.35433070866141736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98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62"/>
  <dimension ref="A1:L55"/>
  <sheetViews>
    <sheetView workbookViewId="0" topLeftCell="A1">
      <selection activeCell="D4" sqref="D4"/>
    </sheetView>
  </sheetViews>
  <sheetFormatPr defaultColWidth="9.140625" defaultRowHeight="17.25" customHeight="1"/>
  <cols>
    <col min="1" max="1" width="21.8515625" style="154" customWidth="1"/>
    <col min="2" max="3" width="13.7109375" style="154" customWidth="1"/>
    <col min="4" max="4" width="13.140625" style="154" customWidth="1"/>
    <col min="5" max="5" width="12.7109375" style="154" customWidth="1"/>
    <col min="6" max="6" width="12.421875" style="154" customWidth="1"/>
    <col min="7" max="7" width="12.28125" style="154" customWidth="1"/>
    <col min="8" max="8" width="11.8515625" style="154" customWidth="1"/>
    <col min="9" max="9" width="12.28125" style="154" customWidth="1"/>
    <col min="10" max="10" width="12.7109375" style="154" customWidth="1"/>
    <col min="11" max="11" width="12.00390625" style="154" customWidth="1"/>
    <col min="12" max="12" width="11.421875" style="154" customWidth="1"/>
    <col min="13" max="16384" width="12.7109375" style="154" customWidth="1"/>
  </cols>
  <sheetData>
    <row r="1" s="166" customFormat="1" ht="17.25" customHeight="1">
      <c r="L1" s="168" t="s">
        <v>193</v>
      </c>
    </row>
    <row r="2" spans="1:12" s="166" customFormat="1" ht="15.75" customHeight="1">
      <c r="A2" s="54" t="s">
        <v>194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166" customFormat="1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166" customFormat="1" ht="15" customHeight="1">
      <c r="A4" s="51" t="s">
        <v>195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4" s="37" customFormat="1" ht="15.75" customHeight="1">
      <c r="B5" s="838"/>
      <c r="C5" s="838"/>
      <c r="D5" s="838" t="s">
        <v>196</v>
      </c>
    </row>
    <row r="6" spans="2:12" s="37" customFormat="1" ht="15.75" customHeight="1" hidden="1">
      <c r="B6" s="839" t="s">
        <v>197</v>
      </c>
      <c r="C6" s="839" t="s">
        <v>198</v>
      </c>
      <c r="D6" s="839" t="s">
        <v>199</v>
      </c>
      <c r="E6" s="840" t="s">
        <v>200</v>
      </c>
      <c r="F6" s="840" t="s">
        <v>201</v>
      </c>
      <c r="G6" s="840" t="s">
        <v>202</v>
      </c>
      <c r="H6" s="840" t="s">
        <v>203</v>
      </c>
      <c r="I6" s="840"/>
      <c r="J6" s="840" t="s">
        <v>202</v>
      </c>
      <c r="K6" s="840" t="s">
        <v>204</v>
      </c>
      <c r="L6" s="840"/>
    </row>
    <row r="7" spans="1:12" s="166" customFormat="1" ht="21.75" customHeight="1" hidden="1">
      <c r="A7" s="841"/>
      <c r="B7" s="811" t="s">
        <v>1093</v>
      </c>
      <c r="C7" s="811" t="s">
        <v>1083</v>
      </c>
      <c r="D7" s="811" t="s">
        <v>1095</v>
      </c>
      <c r="E7" s="811" t="s">
        <v>1085</v>
      </c>
      <c r="F7" s="811" t="s">
        <v>1089</v>
      </c>
      <c r="G7" s="811" t="s">
        <v>205</v>
      </c>
      <c r="H7" s="811" t="s">
        <v>1097</v>
      </c>
      <c r="I7" s="811" t="s">
        <v>206</v>
      </c>
      <c r="J7" s="811" t="s">
        <v>207</v>
      </c>
      <c r="K7" s="811" t="s">
        <v>1079</v>
      </c>
      <c r="L7" s="841"/>
    </row>
    <row r="8" spans="1:12" ht="19.5" customHeight="1">
      <c r="A8" s="811"/>
      <c r="L8" s="842" t="s">
        <v>208</v>
      </c>
    </row>
    <row r="9" spans="1:12" s="212" customFormat="1" ht="89.25" customHeight="1">
      <c r="A9" s="843" t="s">
        <v>209</v>
      </c>
      <c r="B9" s="843" t="s">
        <v>210</v>
      </c>
      <c r="C9" s="843" t="s">
        <v>211</v>
      </c>
      <c r="D9" s="843" t="s">
        <v>212</v>
      </c>
      <c r="E9" s="843" t="s">
        <v>213</v>
      </c>
      <c r="F9" s="843" t="s">
        <v>214</v>
      </c>
      <c r="G9" s="843" t="s">
        <v>215</v>
      </c>
      <c r="H9" s="843" t="s">
        <v>216</v>
      </c>
      <c r="I9" s="843" t="s">
        <v>217</v>
      </c>
      <c r="J9" s="843" t="s">
        <v>218</v>
      </c>
      <c r="K9" s="843" t="s">
        <v>219</v>
      </c>
      <c r="L9" s="844" t="s">
        <v>220</v>
      </c>
    </row>
    <row r="10" spans="1:12" ht="12.75">
      <c r="A10" s="845">
        <v>1</v>
      </c>
      <c r="B10" s="845">
        <v>2</v>
      </c>
      <c r="C10" s="845">
        <v>3</v>
      </c>
      <c r="D10" s="845">
        <v>4</v>
      </c>
      <c r="E10" s="845">
        <v>5</v>
      </c>
      <c r="F10" s="845">
        <v>6</v>
      </c>
      <c r="G10" s="845">
        <v>7</v>
      </c>
      <c r="H10" s="845">
        <v>8</v>
      </c>
      <c r="I10" s="845">
        <v>9</v>
      </c>
      <c r="J10" s="845">
        <v>10</v>
      </c>
      <c r="K10" s="845">
        <v>11</v>
      </c>
      <c r="L10" s="845">
        <v>12</v>
      </c>
    </row>
    <row r="11" spans="1:12" ht="16.5" customHeight="1">
      <c r="A11" s="261" t="s">
        <v>221</v>
      </c>
      <c r="B11" s="190">
        <v>32110091</v>
      </c>
      <c r="C11" s="190">
        <v>6346474</v>
      </c>
      <c r="D11" s="190">
        <v>1845521</v>
      </c>
      <c r="E11" s="190">
        <v>53762</v>
      </c>
      <c r="F11" s="190">
        <v>291986</v>
      </c>
      <c r="G11" s="190">
        <v>0</v>
      </c>
      <c r="H11" s="190">
        <v>0</v>
      </c>
      <c r="I11" s="190">
        <v>105300</v>
      </c>
      <c r="J11" s="190">
        <v>0</v>
      </c>
      <c r="K11" s="190">
        <v>0</v>
      </c>
      <c r="L11" s="190">
        <v>40753134</v>
      </c>
    </row>
    <row r="12" spans="1:12" ht="16.5" customHeight="1">
      <c r="A12" s="261" t="s">
        <v>222</v>
      </c>
      <c r="B12" s="190">
        <v>5246374</v>
      </c>
      <c r="C12" s="190">
        <v>974059</v>
      </c>
      <c r="D12" s="190">
        <v>329429</v>
      </c>
      <c r="E12" s="190">
        <v>7896</v>
      </c>
      <c r="F12" s="190">
        <v>864569.08</v>
      </c>
      <c r="G12" s="190">
        <v>500</v>
      </c>
      <c r="H12" s="190">
        <v>0</v>
      </c>
      <c r="I12" s="190">
        <v>42983.66</v>
      </c>
      <c r="J12" s="190">
        <v>0</v>
      </c>
      <c r="K12" s="190">
        <v>0</v>
      </c>
      <c r="L12" s="190">
        <v>7465810.74</v>
      </c>
    </row>
    <row r="13" spans="1:12" ht="16.5" customHeight="1">
      <c r="A13" s="261" t="s">
        <v>223</v>
      </c>
      <c r="B13" s="190">
        <v>3073255</v>
      </c>
      <c r="C13" s="190">
        <v>639545</v>
      </c>
      <c r="D13" s="190">
        <v>193625</v>
      </c>
      <c r="E13" s="190">
        <v>11687</v>
      </c>
      <c r="F13" s="190">
        <v>939765</v>
      </c>
      <c r="G13" s="190">
        <v>8000</v>
      </c>
      <c r="H13" s="190">
        <v>0</v>
      </c>
      <c r="I13" s="190">
        <v>73166</v>
      </c>
      <c r="J13" s="190">
        <v>0</v>
      </c>
      <c r="K13" s="190">
        <v>0</v>
      </c>
      <c r="L13" s="190">
        <v>4939043</v>
      </c>
    </row>
    <row r="14" spans="1:12" ht="16.5" customHeight="1">
      <c r="A14" s="261" t="s">
        <v>224</v>
      </c>
      <c r="B14" s="190">
        <v>2405848</v>
      </c>
      <c r="C14" s="190">
        <v>201054</v>
      </c>
      <c r="D14" s="190">
        <v>172808</v>
      </c>
      <c r="E14" s="190">
        <v>2795</v>
      </c>
      <c r="F14" s="190">
        <v>726037.29</v>
      </c>
      <c r="G14" s="190">
        <v>500</v>
      </c>
      <c r="H14" s="190">
        <v>0</v>
      </c>
      <c r="I14" s="190">
        <v>12315.42</v>
      </c>
      <c r="J14" s="190">
        <v>0</v>
      </c>
      <c r="K14" s="190">
        <v>0</v>
      </c>
      <c r="L14" s="190">
        <v>3521357.71</v>
      </c>
    </row>
    <row r="15" spans="1:12" ht="16.5" customHeight="1">
      <c r="A15" s="261" t="s">
        <v>225</v>
      </c>
      <c r="B15" s="190">
        <v>3670872</v>
      </c>
      <c r="C15" s="190">
        <v>1035303</v>
      </c>
      <c r="D15" s="190">
        <v>272904</v>
      </c>
      <c r="E15" s="190">
        <v>7387</v>
      </c>
      <c r="F15" s="190">
        <v>749801.09</v>
      </c>
      <c r="G15" s="190">
        <v>0</v>
      </c>
      <c r="H15" s="190">
        <v>0</v>
      </c>
      <c r="I15" s="190">
        <v>42190.72</v>
      </c>
      <c r="J15" s="190">
        <v>0</v>
      </c>
      <c r="K15" s="190">
        <v>50000</v>
      </c>
      <c r="L15" s="190">
        <v>5828457.81</v>
      </c>
    </row>
    <row r="16" spans="1:12" ht="16.5" customHeight="1">
      <c r="A16" s="261" t="s">
        <v>226</v>
      </c>
      <c r="B16" s="190">
        <v>1860048</v>
      </c>
      <c r="C16" s="190">
        <v>815218</v>
      </c>
      <c r="D16" s="190">
        <v>99203</v>
      </c>
      <c r="E16" s="190">
        <v>5537</v>
      </c>
      <c r="F16" s="190">
        <v>361499.28</v>
      </c>
      <c r="G16" s="190">
        <v>7500</v>
      </c>
      <c r="H16" s="190">
        <v>0</v>
      </c>
      <c r="I16" s="190">
        <v>15000</v>
      </c>
      <c r="J16" s="190">
        <v>0</v>
      </c>
      <c r="K16" s="190">
        <v>0</v>
      </c>
      <c r="L16" s="190">
        <v>3164005.28</v>
      </c>
    </row>
    <row r="17" spans="1:12" ht="16.5" customHeight="1">
      <c r="A17" s="261" t="s">
        <v>227</v>
      </c>
      <c r="B17" s="190">
        <v>1978016</v>
      </c>
      <c r="C17" s="190">
        <v>69070</v>
      </c>
      <c r="D17" s="190">
        <v>139840</v>
      </c>
      <c r="E17" s="190">
        <v>5792</v>
      </c>
      <c r="F17" s="190">
        <v>598330</v>
      </c>
      <c r="G17" s="190">
        <v>0</v>
      </c>
      <c r="H17" s="190">
        <v>0</v>
      </c>
      <c r="I17" s="190">
        <v>56300</v>
      </c>
      <c r="J17" s="190">
        <v>0</v>
      </c>
      <c r="K17" s="190">
        <v>0</v>
      </c>
      <c r="L17" s="190">
        <v>2847348</v>
      </c>
    </row>
    <row r="18" spans="1:12" ht="16.5" customHeight="1">
      <c r="A18" s="261" t="s">
        <v>228</v>
      </c>
      <c r="B18" s="190">
        <v>2378634</v>
      </c>
      <c r="C18" s="190">
        <v>683120</v>
      </c>
      <c r="D18" s="190">
        <v>124353</v>
      </c>
      <c r="E18" s="190">
        <v>6241</v>
      </c>
      <c r="F18" s="190">
        <v>988886</v>
      </c>
      <c r="G18" s="190">
        <v>40750</v>
      </c>
      <c r="H18" s="190">
        <v>0</v>
      </c>
      <c r="I18" s="190">
        <v>110311</v>
      </c>
      <c r="J18" s="190">
        <v>0</v>
      </c>
      <c r="K18" s="190">
        <v>0</v>
      </c>
      <c r="L18" s="190">
        <v>4332295</v>
      </c>
    </row>
    <row r="19" spans="1:12" ht="16.5" customHeight="1">
      <c r="A19" s="261" t="s">
        <v>229</v>
      </c>
      <c r="B19" s="190">
        <v>1713694</v>
      </c>
      <c r="C19" s="190">
        <v>777868</v>
      </c>
      <c r="D19" s="190">
        <v>114674</v>
      </c>
      <c r="E19" s="190">
        <v>7587</v>
      </c>
      <c r="F19" s="190">
        <v>180073</v>
      </c>
      <c r="G19" s="190">
        <v>13500</v>
      </c>
      <c r="H19" s="190">
        <v>0</v>
      </c>
      <c r="I19" s="190">
        <v>114600</v>
      </c>
      <c r="J19" s="190">
        <v>0</v>
      </c>
      <c r="K19" s="190">
        <v>0</v>
      </c>
      <c r="L19" s="190">
        <v>2921996</v>
      </c>
    </row>
    <row r="20" spans="1:12" ht="16.5" customHeight="1">
      <c r="A20" s="261" t="s">
        <v>1347</v>
      </c>
      <c r="B20" s="190">
        <v>1823131</v>
      </c>
      <c r="C20" s="190">
        <v>611791</v>
      </c>
      <c r="D20" s="190">
        <v>95761</v>
      </c>
      <c r="E20" s="190">
        <v>9947</v>
      </c>
      <c r="F20" s="190">
        <v>180349</v>
      </c>
      <c r="G20" s="190">
        <v>56500</v>
      </c>
      <c r="H20" s="190">
        <v>0</v>
      </c>
      <c r="I20" s="190">
        <v>96091.9</v>
      </c>
      <c r="J20" s="190">
        <v>0</v>
      </c>
      <c r="K20" s="190">
        <v>0</v>
      </c>
      <c r="L20" s="190">
        <v>2873570.9</v>
      </c>
    </row>
    <row r="21" spans="1:12" ht="16.5" customHeight="1">
      <c r="A21" s="261" t="s">
        <v>1348</v>
      </c>
      <c r="B21" s="190">
        <v>2961408</v>
      </c>
      <c r="C21" s="190">
        <v>1173004</v>
      </c>
      <c r="D21" s="190">
        <v>183067</v>
      </c>
      <c r="E21" s="190">
        <v>8368</v>
      </c>
      <c r="F21" s="190">
        <v>160300</v>
      </c>
      <c r="G21" s="190">
        <v>23281</v>
      </c>
      <c r="H21" s="190">
        <v>0</v>
      </c>
      <c r="I21" s="190">
        <v>104272.57</v>
      </c>
      <c r="J21" s="190">
        <v>0</v>
      </c>
      <c r="K21" s="190">
        <v>0</v>
      </c>
      <c r="L21" s="190">
        <v>4613700.57</v>
      </c>
    </row>
    <row r="22" spans="1:12" ht="16.5" customHeight="1">
      <c r="A22" s="261" t="s">
        <v>1349</v>
      </c>
      <c r="B22" s="190">
        <v>3534994</v>
      </c>
      <c r="C22" s="190">
        <v>1940596</v>
      </c>
      <c r="D22" s="190">
        <v>202619</v>
      </c>
      <c r="E22" s="190">
        <v>11268</v>
      </c>
      <c r="F22" s="190">
        <v>2051238.2</v>
      </c>
      <c r="G22" s="190">
        <v>36000</v>
      </c>
      <c r="H22" s="190">
        <v>0</v>
      </c>
      <c r="I22" s="190">
        <v>215699.98</v>
      </c>
      <c r="J22" s="190">
        <v>0</v>
      </c>
      <c r="K22" s="190">
        <v>50000</v>
      </c>
      <c r="L22" s="190">
        <v>8042415.18</v>
      </c>
    </row>
    <row r="23" spans="1:12" ht="16.5" customHeight="1">
      <c r="A23" s="261" t="s">
        <v>1350</v>
      </c>
      <c r="B23" s="190">
        <v>1969589</v>
      </c>
      <c r="C23" s="190">
        <v>560360</v>
      </c>
      <c r="D23" s="190">
        <v>108509</v>
      </c>
      <c r="E23" s="190">
        <v>5832</v>
      </c>
      <c r="F23" s="190">
        <v>201977</v>
      </c>
      <c r="G23" s="190">
        <v>27050</v>
      </c>
      <c r="H23" s="190">
        <v>4000</v>
      </c>
      <c r="I23" s="190">
        <v>36600</v>
      </c>
      <c r="J23" s="190">
        <v>0</v>
      </c>
      <c r="K23" s="190">
        <v>50000</v>
      </c>
      <c r="L23" s="190">
        <v>2963917</v>
      </c>
    </row>
    <row r="24" spans="1:12" ht="16.5" customHeight="1">
      <c r="A24" s="261" t="s">
        <v>1351</v>
      </c>
      <c r="B24" s="190">
        <v>2440839</v>
      </c>
      <c r="C24" s="190">
        <v>346106</v>
      </c>
      <c r="D24" s="190">
        <v>113013</v>
      </c>
      <c r="E24" s="190">
        <v>7240</v>
      </c>
      <c r="F24" s="190">
        <v>658731</v>
      </c>
      <c r="G24" s="190">
        <v>46000</v>
      </c>
      <c r="H24" s="190">
        <v>0</v>
      </c>
      <c r="I24" s="190">
        <v>81463.03</v>
      </c>
      <c r="J24" s="190">
        <v>0</v>
      </c>
      <c r="K24" s="190">
        <v>0</v>
      </c>
      <c r="L24" s="190">
        <v>3693392.03</v>
      </c>
    </row>
    <row r="25" spans="1:12" ht="16.5" customHeight="1">
      <c r="A25" s="261" t="s">
        <v>1352</v>
      </c>
      <c r="B25" s="190">
        <v>1843610</v>
      </c>
      <c r="C25" s="190">
        <v>349999</v>
      </c>
      <c r="D25" s="190">
        <v>98309</v>
      </c>
      <c r="E25" s="190">
        <v>7543</v>
      </c>
      <c r="F25" s="190">
        <v>426243</v>
      </c>
      <c r="G25" s="190">
        <v>10300</v>
      </c>
      <c r="H25" s="190">
        <v>0</v>
      </c>
      <c r="I25" s="190">
        <v>119049.12</v>
      </c>
      <c r="J25" s="190">
        <v>0</v>
      </c>
      <c r="K25" s="190">
        <v>0</v>
      </c>
      <c r="L25" s="190">
        <v>2855053.12</v>
      </c>
    </row>
    <row r="26" spans="1:12" ht="16.5" customHeight="1">
      <c r="A26" s="261" t="s">
        <v>1353</v>
      </c>
      <c r="B26" s="190">
        <v>2138393</v>
      </c>
      <c r="C26" s="190">
        <v>500741</v>
      </c>
      <c r="D26" s="190">
        <v>110981</v>
      </c>
      <c r="E26" s="190">
        <v>6751</v>
      </c>
      <c r="F26" s="190">
        <v>611407</v>
      </c>
      <c r="G26" s="190">
        <v>28050</v>
      </c>
      <c r="H26" s="190">
        <v>0</v>
      </c>
      <c r="I26" s="190">
        <v>51500</v>
      </c>
      <c r="J26" s="190">
        <v>0</v>
      </c>
      <c r="K26" s="190">
        <v>50000</v>
      </c>
      <c r="L26" s="190">
        <v>3497823</v>
      </c>
    </row>
    <row r="27" spans="1:12" ht="16.5" customHeight="1">
      <c r="A27" s="261" t="s">
        <v>1354</v>
      </c>
      <c r="B27" s="190">
        <v>2856897</v>
      </c>
      <c r="C27" s="190">
        <v>715677</v>
      </c>
      <c r="D27" s="190">
        <v>159406</v>
      </c>
      <c r="E27" s="190">
        <v>9661</v>
      </c>
      <c r="F27" s="190">
        <v>913711.11</v>
      </c>
      <c r="G27" s="190">
        <v>38500</v>
      </c>
      <c r="H27" s="190">
        <v>0</v>
      </c>
      <c r="I27" s="190">
        <v>148126</v>
      </c>
      <c r="J27" s="190">
        <v>0</v>
      </c>
      <c r="K27" s="190">
        <v>0</v>
      </c>
      <c r="L27" s="190">
        <v>4841978.11</v>
      </c>
    </row>
    <row r="28" spans="1:12" ht="16.5" customHeight="1">
      <c r="A28" s="261" t="s">
        <v>1355</v>
      </c>
      <c r="B28" s="190">
        <v>2095122</v>
      </c>
      <c r="C28" s="190">
        <v>281418</v>
      </c>
      <c r="D28" s="190">
        <v>130146</v>
      </c>
      <c r="E28" s="190">
        <v>8617</v>
      </c>
      <c r="F28" s="190">
        <v>296499.98</v>
      </c>
      <c r="G28" s="190">
        <v>35000</v>
      </c>
      <c r="H28" s="190">
        <v>0</v>
      </c>
      <c r="I28" s="190">
        <v>99900</v>
      </c>
      <c r="J28" s="190">
        <v>0</v>
      </c>
      <c r="K28" s="190">
        <v>0</v>
      </c>
      <c r="L28" s="190">
        <v>2946702.98</v>
      </c>
    </row>
    <row r="29" spans="1:12" ht="16.5" customHeight="1">
      <c r="A29" s="261" t="s">
        <v>1356</v>
      </c>
      <c r="B29" s="190">
        <v>2241086</v>
      </c>
      <c r="C29" s="190">
        <v>1057795</v>
      </c>
      <c r="D29" s="190">
        <v>151529</v>
      </c>
      <c r="E29" s="190">
        <v>9473</v>
      </c>
      <c r="F29" s="190">
        <v>1010863.98</v>
      </c>
      <c r="G29" s="190">
        <v>28000</v>
      </c>
      <c r="H29" s="190">
        <v>0</v>
      </c>
      <c r="I29" s="190">
        <v>60198.12</v>
      </c>
      <c r="J29" s="190">
        <v>0</v>
      </c>
      <c r="K29" s="190">
        <v>0</v>
      </c>
      <c r="L29" s="190">
        <v>4558945.1</v>
      </c>
    </row>
    <row r="30" spans="1:12" ht="16.5" customHeight="1">
      <c r="A30" s="261" t="s">
        <v>1357</v>
      </c>
      <c r="B30" s="190">
        <v>2378999</v>
      </c>
      <c r="C30" s="190">
        <v>1024305</v>
      </c>
      <c r="D30" s="190">
        <v>166613</v>
      </c>
      <c r="E30" s="190">
        <v>11333</v>
      </c>
      <c r="F30" s="190">
        <v>525305</v>
      </c>
      <c r="G30" s="190">
        <v>27000</v>
      </c>
      <c r="H30" s="190">
        <v>0</v>
      </c>
      <c r="I30" s="190">
        <v>209966.98</v>
      </c>
      <c r="J30" s="190">
        <v>9677</v>
      </c>
      <c r="K30" s="190">
        <v>0</v>
      </c>
      <c r="L30" s="190">
        <v>4353198.98</v>
      </c>
    </row>
    <row r="31" spans="1:12" ht="16.5" customHeight="1">
      <c r="A31" s="261" t="s">
        <v>1358</v>
      </c>
      <c r="B31" s="190">
        <v>2239262</v>
      </c>
      <c r="C31" s="190">
        <v>292830</v>
      </c>
      <c r="D31" s="190">
        <v>116118</v>
      </c>
      <c r="E31" s="190">
        <v>9237</v>
      </c>
      <c r="F31" s="190">
        <v>458162.31</v>
      </c>
      <c r="G31" s="190">
        <v>26000</v>
      </c>
      <c r="H31" s="190">
        <v>0</v>
      </c>
      <c r="I31" s="190">
        <v>133298.82</v>
      </c>
      <c r="J31" s="190">
        <v>0</v>
      </c>
      <c r="K31" s="190">
        <v>0</v>
      </c>
      <c r="L31" s="190">
        <v>3274908.13</v>
      </c>
    </row>
    <row r="32" spans="1:12" ht="16.5" customHeight="1">
      <c r="A32" s="261" t="s">
        <v>1359</v>
      </c>
      <c r="B32" s="190">
        <v>1882287</v>
      </c>
      <c r="C32" s="190">
        <v>328964</v>
      </c>
      <c r="D32" s="190">
        <v>91980</v>
      </c>
      <c r="E32" s="190">
        <v>8948</v>
      </c>
      <c r="F32" s="190">
        <v>241961.91</v>
      </c>
      <c r="G32" s="190">
        <v>8500</v>
      </c>
      <c r="H32" s="190">
        <v>0</v>
      </c>
      <c r="I32" s="190">
        <v>119073.52</v>
      </c>
      <c r="J32" s="190">
        <v>0</v>
      </c>
      <c r="K32" s="190">
        <v>0</v>
      </c>
      <c r="L32" s="190">
        <v>2681714.43</v>
      </c>
    </row>
    <row r="33" spans="1:12" ht="16.5" customHeight="1">
      <c r="A33" s="261" t="s">
        <v>1360</v>
      </c>
      <c r="B33" s="190">
        <v>2668863</v>
      </c>
      <c r="C33" s="190">
        <v>522744</v>
      </c>
      <c r="D33" s="190">
        <v>167283</v>
      </c>
      <c r="E33" s="190">
        <v>13989</v>
      </c>
      <c r="F33" s="190">
        <v>2027735</v>
      </c>
      <c r="G33" s="190">
        <v>63000</v>
      </c>
      <c r="H33" s="190">
        <v>0</v>
      </c>
      <c r="I33" s="190">
        <v>75799.97</v>
      </c>
      <c r="J33" s="190">
        <v>0</v>
      </c>
      <c r="K33" s="190">
        <v>0</v>
      </c>
      <c r="L33" s="190">
        <v>5539413.97</v>
      </c>
    </row>
    <row r="34" spans="1:12" ht="16.5" customHeight="1">
      <c r="A34" s="261" t="s">
        <v>1361</v>
      </c>
      <c r="B34" s="190">
        <v>3020441</v>
      </c>
      <c r="C34" s="190">
        <v>429492</v>
      </c>
      <c r="D34" s="190">
        <v>214606</v>
      </c>
      <c r="E34" s="190">
        <v>12863</v>
      </c>
      <c r="F34" s="190">
        <v>147600</v>
      </c>
      <c r="G34" s="190">
        <v>20500</v>
      </c>
      <c r="H34" s="190">
        <v>0</v>
      </c>
      <c r="I34" s="190">
        <v>109000.91</v>
      </c>
      <c r="J34" s="190">
        <v>0</v>
      </c>
      <c r="K34" s="190">
        <v>50000</v>
      </c>
      <c r="L34" s="190">
        <v>4004502.91</v>
      </c>
    </row>
    <row r="35" spans="1:12" ht="16.5" customHeight="1">
      <c r="A35" s="261" t="s">
        <v>1362</v>
      </c>
      <c r="B35" s="190">
        <v>2604777</v>
      </c>
      <c r="C35" s="190">
        <v>645613</v>
      </c>
      <c r="D35" s="190">
        <v>130667</v>
      </c>
      <c r="E35" s="190">
        <v>9663</v>
      </c>
      <c r="F35" s="190">
        <v>614810</v>
      </c>
      <c r="G35" s="190">
        <v>16500</v>
      </c>
      <c r="H35" s="190">
        <v>0</v>
      </c>
      <c r="I35" s="190">
        <v>94400</v>
      </c>
      <c r="J35" s="190">
        <v>23968.17</v>
      </c>
      <c r="K35" s="190">
        <v>0</v>
      </c>
      <c r="L35" s="190">
        <v>4140398.17</v>
      </c>
    </row>
    <row r="36" spans="1:12" ht="16.5" customHeight="1">
      <c r="A36" s="261" t="s">
        <v>1363</v>
      </c>
      <c r="B36" s="190">
        <v>2522582</v>
      </c>
      <c r="C36" s="190">
        <v>1152187</v>
      </c>
      <c r="D36" s="190">
        <v>177275</v>
      </c>
      <c r="E36" s="190">
        <v>7775</v>
      </c>
      <c r="F36" s="190">
        <v>263999.38</v>
      </c>
      <c r="G36" s="190">
        <v>34658</v>
      </c>
      <c r="H36" s="190">
        <v>0</v>
      </c>
      <c r="I36" s="190">
        <v>66599.9</v>
      </c>
      <c r="J36" s="190">
        <v>0</v>
      </c>
      <c r="K36" s="190">
        <v>0</v>
      </c>
      <c r="L36" s="190">
        <v>4225076.28</v>
      </c>
    </row>
    <row r="37" spans="1:12" ht="16.5" customHeight="1">
      <c r="A37" s="261" t="s">
        <v>1364</v>
      </c>
      <c r="B37" s="190">
        <v>5919086</v>
      </c>
      <c r="C37" s="190">
        <v>1139093</v>
      </c>
      <c r="D37" s="190">
        <v>355116</v>
      </c>
      <c r="E37" s="190">
        <v>21642</v>
      </c>
      <c r="F37" s="190">
        <v>1106246</v>
      </c>
      <c r="G37" s="190">
        <v>51675</v>
      </c>
      <c r="H37" s="190">
        <v>0</v>
      </c>
      <c r="I37" s="190">
        <v>186557.64</v>
      </c>
      <c r="J37" s="190">
        <v>0</v>
      </c>
      <c r="K37" s="190">
        <v>0</v>
      </c>
      <c r="L37" s="190">
        <v>8779415.64</v>
      </c>
    </row>
    <row r="38" spans="1:12" ht="16.5" customHeight="1">
      <c r="A38" s="261" t="s">
        <v>1365</v>
      </c>
      <c r="B38" s="190">
        <v>2383076</v>
      </c>
      <c r="C38" s="190">
        <v>1100308</v>
      </c>
      <c r="D38" s="190">
        <v>124204</v>
      </c>
      <c r="E38" s="190">
        <v>8461</v>
      </c>
      <c r="F38" s="190">
        <v>459028.49</v>
      </c>
      <c r="G38" s="190">
        <v>20550</v>
      </c>
      <c r="H38" s="190">
        <v>0</v>
      </c>
      <c r="I38" s="190">
        <v>116413.47</v>
      </c>
      <c r="J38" s="190">
        <v>0</v>
      </c>
      <c r="K38" s="190">
        <v>0</v>
      </c>
      <c r="L38" s="190">
        <v>4212040.96</v>
      </c>
    </row>
    <row r="39" spans="1:12" ht="16.5" customHeight="1">
      <c r="A39" s="261" t="s">
        <v>1366</v>
      </c>
      <c r="B39" s="190">
        <v>2773158</v>
      </c>
      <c r="C39" s="190">
        <v>535706</v>
      </c>
      <c r="D39" s="190">
        <v>204883</v>
      </c>
      <c r="E39" s="190">
        <v>16379</v>
      </c>
      <c r="F39" s="190">
        <v>555397</v>
      </c>
      <c r="G39" s="190">
        <v>42740</v>
      </c>
      <c r="H39" s="190">
        <v>4000</v>
      </c>
      <c r="I39" s="190">
        <v>111145.57</v>
      </c>
      <c r="J39" s="190">
        <v>0</v>
      </c>
      <c r="K39" s="190">
        <v>0</v>
      </c>
      <c r="L39" s="190">
        <v>4243408.57</v>
      </c>
    </row>
    <row r="40" spans="1:12" ht="16.5" customHeight="1">
      <c r="A40" s="261" t="s">
        <v>1367</v>
      </c>
      <c r="B40" s="190">
        <v>3082946</v>
      </c>
      <c r="C40" s="190">
        <v>1617633</v>
      </c>
      <c r="D40" s="190">
        <v>189381</v>
      </c>
      <c r="E40" s="190">
        <v>10714</v>
      </c>
      <c r="F40" s="190">
        <v>1008832.96</v>
      </c>
      <c r="G40" s="190">
        <v>37800</v>
      </c>
      <c r="H40" s="190">
        <v>0</v>
      </c>
      <c r="I40" s="190">
        <v>263413.14</v>
      </c>
      <c r="J40" s="190">
        <v>0</v>
      </c>
      <c r="K40" s="190">
        <v>0</v>
      </c>
      <c r="L40" s="190">
        <v>6210720.1</v>
      </c>
    </row>
    <row r="41" spans="1:12" ht="16.5" customHeight="1">
      <c r="A41" s="261" t="s">
        <v>1368</v>
      </c>
      <c r="B41" s="190">
        <v>1910168</v>
      </c>
      <c r="C41" s="190">
        <v>428407</v>
      </c>
      <c r="D41" s="190">
        <v>111934</v>
      </c>
      <c r="E41" s="190">
        <v>10627</v>
      </c>
      <c r="F41" s="190">
        <v>527976.75</v>
      </c>
      <c r="G41" s="190">
        <v>15500</v>
      </c>
      <c r="H41" s="190">
        <v>0</v>
      </c>
      <c r="I41" s="190">
        <v>83025.6</v>
      </c>
      <c r="J41" s="190">
        <v>0</v>
      </c>
      <c r="K41" s="190">
        <v>0</v>
      </c>
      <c r="L41" s="190">
        <v>3087638.35</v>
      </c>
    </row>
    <row r="42" spans="1:12" ht="16.5" customHeight="1">
      <c r="A42" s="261" t="s">
        <v>1369</v>
      </c>
      <c r="B42" s="190">
        <v>3467195</v>
      </c>
      <c r="C42" s="190">
        <v>1632804</v>
      </c>
      <c r="D42" s="190">
        <v>187847</v>
      </c>
      <c r="E42" s="190">
        <v>9708</v>
      </c>
      <c r="F42" s="190">
        <v>849997.03</v>
      </c>
      <c r="G42" s="190">
        <v>38000</v>
      </c>
      <c r="H42" s="190">
        <v>4000</v>
      </c>
      <c r="I42" s="190">
        <v>177233.14</v>
      </c>
      <c r="J42" s="190">
        <v>0</v>
      </c>
      <c r="K42" s="190">
        <v>0</v>
      </c>
      <c r="L42" s="190">
        <v>6366784.17</v>
      </c>
    </row>
    <row r="43" spans="1:12" ht="16.5" customHeight="1">
      <c r="A43" s="261" t="s">
        <v>1370</v>
      </c>
      <c r="B43" s="190">
        <v>788212</v>
      </c>
      <c r="C43" s="190">
        <v>322312</v>
      </c>
      <c r="D43" s="190">
        <v>46325</v>
      </c>
      <c r="E43" s="190">
        <v>5151</v>
      </c>
      <c r="F43" s="190">
        <v>147668</v>
      </c>
      <c r="G43" s="190">
        <v>27500</v>
      </c>
      <c r="H43" s="190">
        <v>0</v>
      </c>
      <c r="I43" s="190">
        <v>50067.88</v>
      </c>
      <c r="J43" s="190">
        <v>0</v>
      </c>
      <c r="K43" s="190">
        <v>0</v>
      </c>
      <c r="L43" s="190">
        <v>1387235.88</v>
      </c>
    </row>
    <row r="44" spans="1:12" ht="16.5" customHeight="1">
      <c r="A44" s="846" t="s">
        <v>1371</v>
      </c>
      <c r="B44" s="249">
        <v>115982953</v>
      </c>
      <c r="C44" s="249">
        <v>30251596</v>
      </c>
      <c r="D44" s="249">
        <v>6929929</v>
      </c>
      <c r="E44" s="249">
        <v>349874</v>
      </c>
      <c r="F44" s="249">
        <v>21146986.840000004</v>
      </c>
      <c r="G44" s="249">
        <v>829354</v>
      </c>
      <c r="H44" s="249">
        <v>12000</v>
      </c>
      <c r="I44" s="249">
        <v>3381064.06</v>
      </c>
      <c r="J44" s="249">
        <v>33645.17</v>
      </c>
      <c r="K44" s="249">
        <v>250000</v>
      </c>
      <c r="L44" s="249">
        <v>179167402.07</v>
      </c>
    </row>
    <row r="45" spans="1:12" ht="17.25" customHeight="1">
      <c r="A45" s="847" t="s">
        <v>1372</v>
      </c>
      <c r="B45" s="168"/>
      <c r="C45" s="418"/>
      <c r="D45" s="418"/>
      <c r="E45" s="418"/>
      <c r="F45" s="418"/>
      <c r="G45" s="418"/>
      <c r="H45" s="418"/>
      <c r="I45" s="418"/>
      <c r="J45" s="418"/>
      <c r="K45" s="418"/>
      <c r="L45" s="418"/>
    </row>
    <row r="46" spans="1:6" ht="17.25" customHeight="1">
      <c r="A46" s="41"/>
      <c r="C46" s="214"/>
      <c r="D46" s="214"/>
      <c r="F46" s="214"/>
    </row>
    <row r="47" spans="2:6" ht="17.25" customHeight="1">
      <c r="B47" s="41"/>
      <c r="C47" s="214"/>
      <c r="D47" s="214"/>
      <c r="E47" s="214"/>
      <c r="F47" s="848"/>
    </row>
    <row r="48" spans="1:8" ht="17.25" customHeight="1">
      <c r="A48" s="422" t="s">
        <v>1720</v>
      </c>
      <c r="C48" s="849"/>
      <c r="D48" s="849"/>
      <c r="E48" s="849"/>
      <c r="F48" s="850"/>
      <c r="G48" s="430" t="s">
        <v>1721</v>
      </c>
      <c r="H48" s="222"/>
    </row>
    <row r="49" spans="1:8" ht="17.25" customHeight="1">
      <c r="A49" s="850"/>
      <c r="C49" s="850"/>
      <c r="D49" s="850"/>
      <c r="E49" s="851"/>
      <c r="G49" s="425"/>
      <c r="H49" s="222"/>
    </row>
    <row r="51" spans="2:5" ht="17.25" customHeight="1">
      <c r="B51" s="159"/>
      <c r="C51" s="159"/>
      <c r="D51" s="852"/>
      <c r="E51" s="222"/>
    </row>
    <row r="52" spans="1:5" ht="17.25" customHeight="1">
      <c r="A52" s="159" t="s">
        <v>964</v>
      </c>
      <c r="B52" s="159"/>
      <c r="C52" s="159"/>
      <c r="D52" s="159"/>
      <c r="E52" s="159"/>
    </row>
    <row r="53" spans="1:5" ht="17.25" customHeight="1">
      <c r="A53" s="853" t="s">
        <v>1723</v>
      </c>
      <c r="B53" s="159"/>
      <c r="C53" s="159"/>
      <c r="D53" s="159"/>
      <c r="E53" s="159"/>
    </row>
    <row r="54" spans="2:5" ht="17.25" customHeight="1">
      <c r="B54" s="159"/>
      <c r="C54" s="159"/>
      <c r="D54" s="159"/>
      <c r="E54" s="159"/>
    </row>
    <row r="55" spans="2:5" ht="17.25" customHeight="1">
      <c r="B55" s="159"/>
      <c r="C55" s="159"/>
      <c r="D55" s="159"/>
      <c r="E55" s="159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V27"/>
  <sheetViews>
    <sheetView workbookViewId="0" topLeftCell="A1">
      <selection activeCell="A2" sqref="A2"/>
    </sheetView>
  </sheetViews>
  <sheetFormatPr defaultColWidth="9.140625" defaultRowHeight="17.25" customHeight="1"/>
  <cols>
    <col min="1" max="1" width="51.7109375" style="184" customWidth="1"/>
    <col min="2" max="2" width="19.140625" style="184" customWidth="1"/>
    <col min="3" max="16384" width="9.140625" style="184" customWidth="1"/>
  </cols>
  <sheetData>
    <row r="1" s="215" customFormat="1" ht="17.25" customHeight="1">
      <c r="B1" s="215" t="s">
        <v>1373</v>
      </c>
    </row>
    <row r="2" spans="1:2" s="215" customFormat="1" ht="17.25" customHeight="1">
      <c r="A2" s="611" t="s">
        <v>1374</v>
      </c>
      <c r="B2" s="344"/>
    </row>
    <row r="3" spans="1:2" s="215" customFormat="1" ht="17.25" customHeight="1">
      <c r="A3" s="562"/>
      <c r="B3" s="562"/>
    </row>
    <row r="4" spans="1:2" s="215" customFormat="1" ht="17.25" customHeight="1">
      <c r="A4" s="854" t="s">
        <v>1375</v>
      </c>
      <c r="B4" s="345"/>
    </row>
    <row r="5" spans="1:2" ht="17.25" customHeight="1">
      <c r="A5" s="1067" t="s">
        <v>1376</v>
      </c>
      <c r="B5" s="1067"/>
    </row>
    <row r="6" spans="1:2" ht="17.25" customHeight="1">
      <c r="A6" s="201"/>
      <c r="B6" s="201"/>
    </row>
    <row r="7" spans="1:2" ht="17.25" customHeight="1">
      <c r="A7" s="201"/>
      <c r="B7" s="855" t="s">
        <v>1728</v>
      </c>
    </row>
    <row r="8" spans="1:2" ht="17.25" customHeight="1">
      <c r="A8" s="856" t="s">
        <v>1676</v>
      </c>
      <c r="B8" s="697" t="s">
        <v>1377</v>
      </c>
    </row>
    <row r="9" spans="1:74" s="356" customFormat="1" ht="12.75">
      <c r="A9" s="856">
        <v>1</v>
      </c>
      <c r="B9" s="697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</row>
    <row r="10" spans="1:74" s="356" customFormat="1" ht="24.75" customHeight="1">
      <c r="A10" s="509" t="s">
        <v>1378</v>
      </c>
      <c r="B10" s="307">
        <v>47261912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</row>
    <row r="11" spans="1:74" s="356" customFormat="1" ht="30.75" customHeight="1">
      <c r="A11" s="857" t="s">
        <v>1379</v>
      </c>
      <c r="B11" s="859">
        <v>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</row>
    <row r="12" spans="1:74" s="356" customFormat="1" ht="30.75" customHeight="1">
      <c r="A12" s="860" t="s">
        <v>1380</v>
      </c>
      <c r="B12" s="859">
        <v>0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</row>
    <row r="13" spans="1:74" s="356" customFormat="1" ht="24.75" customHeight="1">
      <c r="A13" s="857" t="s">
        <v>1381</v>
      </c>
      <c r="B13" s="859">
        <v>7152897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</row>
    <row r="14" spans="1:74" s="356" customFormat="1" ht="24.75" customHeight="1">
      <c r="A14" s="357" t="s">
        <v>1382</v>
      </c>
      <c r="B14" s="320">
        <v>40109015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</row>
    <row r="15" spans="1:74" s="356" customFormat="1" ht="24.75" customHeight="1">
      <c r="A15" s="349" t="s">
        <v>1383</v>
      </c>
      <c r="B15" s="307">
        <v>47261912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</row>
    <row r="16" spans="1:74" s="356" customFormat="1" ht="24.75" customHeight="1">
      <c r="A16" s="357" t="s">
        <v>405</v>
      </c>
      <c r="B16" s="190">
        <v>47261912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</row>
    <row r="17" spans="1:74" s="356" customFormat="1" ht="24.75" customHeight="1" hidden="1">
      <c r="A17" s="357" t="s">
        <v>1384</v>
      </c>
      <c r="B17" s="190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</row>
    <row r="18" spans="1:44" s="356" customFormat="1" ht="24.75" customHeight="1">
      <c r="A18" s="349" t="s">
        <v>1385</v>
      </c>
      <c r="B18" s="307">
        <v>0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</row>
    <row r="19" spans="3:44" s="201" customFormat="1" ht="17.25" customHeight="1"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</row>
    <row r="20" spans="3:44" s="201" customFormat="1" ht="17.25" customHeight="1"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</row>
    <row r="21" spans="1:2" ht="17.25" customHeight="1">
      <c r="A21" s="563"/>
      <c r="B21" s="341"/>
    </row>
    <row r="22" spans="1:2" ht="17.25" customHeight="1">
      <c r="A22" s="833"/>
      <c r="B22" s="835"/>
    </row>
    <row r="23" spans="1:2" ht="17.25" customHeight="1">
      <c r="A23" s="797" t="s">
        <v>1720</v>
      </c>
      <c r="B23" s="629" t="s">
        <v>1721</v>
      </c>
    </row>
    <row r="26" ht="17.25" customHeight="1">
      <c r="A26" s="563" t="s">
        <v>964</v>
      </c>
    </row>
    <row r="27" ht="17.25" customHeight="1">
      <c r="A27" s="836" t="s">
        <v>1723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3"/>
  <dimension ref="A1:G1132"/>
  <sheetViews>
    <sheetView zoomScaleSheetLayoutView="100" workbookViewId="0" topLeftCell="A1">
      <selection activeCell="B4" sqref="B4"/>
    </sheetView>
  </sheetViews>
  <sheetFormatPr defaultColWidth="9.140625" defaultRowHeight="17.25" customHeight="1"/>
  <cols>
    <col min="1" max="1" width="50.28125" style="742" customWidth="1"/>
    <col min="2" max="2" width="11.8515625" style="862" customWidth="1"/>
    <col min="3" max="3" width="11.28125" style="862" customWidth="1"/>
    <col min="4" max="4" width="11.57421875" style="862" customWidth="1"/>
    <col min="5" max="5" width="8.8515625" style="863" customWidth="1"/>
    <col min="6" max="6" width="13.00390625" style="862" customWidth="1"/>
    <col min="7" max="16384" width="11.421875" style="871" customWidth="1"/>
  </cols>
  <sheetData>
    <row r="1" spans="2:6" ht="12.75">
      <c r="B1" s="861"/>
      <c r="F1" s="169" t="s">
        <v>1386</v>
      </c>
    </row>
    <row r="2" spans="2:6" ht="15">
      <c r="B2" s="475" t="s">
        <v>290</v>
      </c>
      <c r="C2" s="864"/>
      <c r="D2" s="864"/>
      <c r="E2" s="865"/>
      <c r="F2" s="864"/>
    </row>
    <row r="3" spans="1:6" ht="15.75" customHeight="1">
      <c r="A3" s="866"/>
      <c r="B3" s="861"/>
      <c r="C3" s="861"/>
      <c r="D3" s="861"/>
      <c r="E3" s="867"/>
      <c r="F3" s="861"/>
    </row>
    <row r="4" spans="1:6" s="870" customFormat="1" ht="15.75" customHeight="1">
      <c r="A4" s="868"/>
      <c r="B4" s="869" t="s">
        <v>1387</v>
      </c>
      <c r="C4" s="282"/>
      <c r="D4" s="282"/>
      <c r="E4" s="284"/>
      <c r="F4" s="282"/>
    </row>
    <row r="5" spans="1:6" ht="15.75" customHeight="1">
      <c r="A5" s="871"/>
      <c r="B5" s="872" t="s">
        <v>1388</v>
      </c>
      <c r="C5" s="873"/>
      <c r="D5" s="873"/>
      <c r="E5" s="874"/>
      <c r="F5" s="873"/>
    </row>
    <row r="6" spans="1:6" ht="15.75" customHeight="1">
      <c r="A6" s="875"/>
      <c r="B6" s="876"/>
      <c r="C6" s="876"/>
      <c r="D6" s="876"/>
      <c r="E6" s="877"/>
      <c r="F6" s="878" t="s">
        <v>1728</v>
      </c>
    </row>
    <row r="7" spans="1:6" ht="51">
      <c r="A7" s="879" t="s">
        <v>1676</v>
      </c>
      <c r="B7" s="371" t="s">
        <v>1729</v>
      </c>
      <c r="C7" s="371" t="s">
        <v>1389</v>
      </c>
      <c r="D7" s="371" t="s">
        <v>1730</v>
      </c>
      <c r="E7" s="880" t="s">
        <v>1390</v>
      </c>
      <c r="F7" s="371" t="s">
        <v>1831</v>
      </c>
    </row>
    <row r="8" spans="1:6" s="811" customFormat="1" ht="12.75">
      <c r="A8" s="881">
        <v>1</v>
      </c>
      <c r="B8" s="882">
        <v>2</v>
      </c>
      <c r="C8" s="882">
        <v>3</v>
      </c>
      <c r="D8" s="882">
        <v>4</v>
      </c>
      <c r="E8" s="882">
        <v>5</v>
      </c>
      <c r="F8" s="176">
        <v>6</v>
      </c>
    </row>
    <row r="9" spans="1:6" s="811" customFormat="1" ht="14.25">
      <c r="A9" s="883" t="s">
        <v>1391</v>
      </c>
      <c r="B9" s="882"/>
      <c r="C9" s="882"/>
      <c r="D9" s="882"/>
      <c r="E9" s="882"/>
      <c r="F9" s="176"/>
    </row>
    <row r="10" spans="1:6" s="811" customFormat="1" ht="12.75">
      <c r="A10" s="185" t="s">
        <v>1392</v>
      </c>
      <c r="B10" s="884">
        <v>691729655</v>
      </c>
      <c r="C10" s="884">
        <v>547586729</v>
      </c>
      <c r="D10" s="884">
        <v>518482934</v>
      </c>
      <c r="E10" s="250">
        <v>74.95456212586404</v>
      </c>
      <c r="F10" s="274">
        <v>83557720</v>
      </c>
    </row>
    <row r="11" spans="1:6" s="811" customFormat="1" ht="12.75">
      <c r="A11" s="89" t="s">
        <v>1393</v>
      </c>
      <c r="B11" s="884">
        <v>547137753</v>
      </c>
      <c r="C11" s="884">
        <v>403112782</v>
      </c>
      <c r="D11" s="884">
        <v>403112782</v>
      </c>
      <c r="E11" s="250">
        <v>73.67665268749971</v>
      </c>
      <c r="F11" s="274">
        <v>71100462</v>
      </c>
    </row>
    <row r="12" spans="1:6" s="811" customFormat="1" ht="12.75">
      <c r="A12" s="89" t="s">
        <v>1394</v>
      </c>
      <c r="B12" s="884">
        <v>2100977</v>
      </c>
      <c r="C12" s="884">
        <v>1983022</v>
      </c>
      <c r="D12" s="884">
        <v>2355725</v>
      </c>
      <c r="E12" s="250">
        <v>112.12521603044678</v>
      </c>
      <c r="F12" s="274">
        <v>37920</v>
      </c>
    </row>
    <row r="13" spans="1:6" s="811" customFormat="1" ht="12.75">
      <c r="A13" s="89" t="s">
        <v>1395</v>
      </c>
      <c r="B13" s="884">
        <v>142490925</v>
      </c>
      <c r="C13" s="884">
        <v>142490925</v>
      </c>
      <c r="D13" s="884">
        <v>113014427</v>
      </c>
      <c r="E13" s="250">
        <v>79.31342083715155</v>
      </c>
      <c r="F13" s="274">
        <v>12419338</v>
      </c>
    </row>
    <row r="14" spans="1:6" s="811" customFormat="1" ht="12.75">
      <c r="A14" s="89" t="s">
        <v>1396</v>
      </c>
      <c r="B14" s="884">
        <v>695442445</v>
      </c>
      <c r="C14" s="884">
        <v>549091588</v>
      </c>
      <c r="D14" s="884">
        <v>474294876</v>
      </c>
      <c r="E14" s="250">
        <v>68.20044985893836</v>
      </c>
      <c r="F14" s="274">
        <v>129557686</v>
      </c>
    </row>
    <row r="15" spans="1:6" s="811" customFormat="1" ht="12.75">
      <c r="A15" s="885" t="s">
        <v>304</v>
      </c>
      <c r="B15" s="884">
        <v>471046398</v>
      </c>
      <c r="C15" s="884">
        <v>324955506</v>
      </c>
      <c r="D15" s="884">
        <v>285325103</v>
      </c>
      <c r="E15" s="250">
        <v>60.57261115071726</v>
      </c>
      <c r="F15" s="274">
        <v>74545275</v>
      </c>
    </row>
    <row r="16" spans="1:6" s="811" customFormat="1" ht="12.75">
      <c r="A16" s="886" t="s">
        <v>1397</v>
      </c>
      <c r="B16" s="884">
        <v>68393350</v>
      </c>
      <c r="C16" s="884">
        <v>60577072</v>
      </c>
      <c r="D16" s="884">
        <v>46511546</v>
      </c>
      <c r="E16" s="250">
        <v>68.00594794669365</v>
      </c>
      <c r="F16" s="274">
        <v>11013313</v>
      </c>
    </row>
    <row r="17" spans="1:6" s="811" customFormat="1" ht="12.75">
      <c r="A17" s="887" t="s">
        <v>10</v>
      </c>
      <c r="B17" s="884">
        <v>54699462</v>
      </c>
      <c r="C17" s="884">
        <v>546370</v>
      </c>
      <c r="D17" s="884">
        <v>538931</v>
      </c>
      <c r="E17" s="250">
        <v>0.9852583193597041</v>
      </c>
      <c r="F17" s="274">
        <v>5264</v>
      </c>
    </row>
    <row r="18" spans="1:6" s="811" customFormat="1" ht="12.75">
      <c r="A18" s="886" t="s">
        <v>1398</v>
      </c>
      <c r="B18" s="884">
        <v>347953586</v>
      </c>
      <c r="C18" s="884">
        <v>263832064</v>
      </c>
      <c r="D18" s="884">
        <v>238274626</v>
      </c>
      <c r="E18" s="250">
        <v>68.47885338362342</v>
      </c>
      <c r="F18" s="274">
        <v>63526698</v>
      </c>
    </row>
    <row r="19" spans="1:6" s="811" customFormat="1" ht="12.75">
      <c r="A19" s="886" t="s">
        <v>1399</v>
      </c>
      <c r="B19" s="884">
        <v>222840439</v>
      </c>
      <c r="C19" s="884">
        <v>222974381</v>
      </c>
      <c r="D19" s="884">
        <v>218355984</v>
      </c>
      <c r="E19" s="250">
        <v>97.98759371498097</v>
      </c>
      <c r="F19" s="274">
        <v>61900768</v>
      </c>
    </row>
    <row r="20" spans="1:6" s="811" customFormat="1" ht="12.75">
      <c r="A20" s="888" t="s">
        <v>408</v>
      </c>
      <c r="B20" s="884">
        <v>934265</v>
      </c>
      <c r="C20" s="884">
        <v>1016515</v>
      </c>
      <c r="D20" s="884">
        <v>909563</v>
      </c>
      <c r="E20" s="250">
        <v>97.35599642499719</v>
      </c>
      <c r="F20" s="274">
        <v>95277</v>
      </c>
    </row>
    <row r="21" spans="1:6" s="811" customFormat="1" ht="12.75">
      <c r="A21" s="886" t="s">
        <v>1400</v>
      </c>
      <c r="B21" s="884">
        <v>6189717</v>
      </c>
      <c r="C21" s="884">
        <v>350653</v>
      </c>
      <c r="D21" s="884">
        <v>326795</v>
      </c>
      <c r="E21" s="250">
        <v>5.279643641219784</v>
      </c>
      <c r="F21" s="274">
        <v>96076</v>
      </c>
    </row>
    <row r="22" spans="1:6" s="811" customFormat="1" ht="12.75">
      <c r="A22" s="886" t="s">
        <v>1401</v>
      </c>
      <c r="B22" s="884">
        <v>117890515</v>
      </c>
      <c r="C22" s="884">
        <v>39490515</v>
      </c>
      <c r="D22" s="884">
        <v>18682284</v>
      </c>
      <c r="E22" s="250">
        <v>15.847147669174234</v>
      </c>
      <c r="F22" s="274">
        <v>1434577</v>
      </c>
    </row>
    <row r="23" spans="1:6" s="811" customFormat="1" ht="12.75">
      <c r="A23" s="886" t="s">
        <v>1402</v>
      </c>
      <c r="B23" s="884">
        <v>224396047</v>
      </c>
      <c r="C23" s="884">
        <v>224136082</v>
      </c>
      <c r="D23" s="884">
        <v>188811146</v>
      </c>
      <c r="E23" s="250">
        <v>84.14192162663187</v>
      </c>
      <c r="F23" s="274">
        <v>55012411</v>
      </c>
    </row>
    <row r="24" spans="1:6" s="811" customFormat="1" ht="12.75">
      <c r="A24" s="886" t="s">
        <v>1403</v>
      </c>
      <c r="B24" s="884">
        <v>27299925</v>
      </c>
      <c r="C24" s="884">
        <v>27039960</v>
      </c>
      <c r="D24" s="884">
        <v>14911279</v>
      </c>
      <c r="E24" s="250">
        <v>54.6202196526181</v>
      </c>
      <c r="F24" s="274">
        <v>6161541</v>
      </c>
    </row>
    <row r="25" spans="1:6" s="811" customFormat="1" ht="12.75">
      <c r="A25" s="886" t="s">
        <v>1404</v>
      </c>
      <c r="B25" s="884">
        <v>197096122</v>
      </c>
      <c r="C25" s="884">
        <v>197096122</v>
      </c>
      <c r="D25" s="884">
        <v>173899867</v>
      </c>
      <c r="E25" s="250">
        <v>88.23099370773008</v>
      </c>
      <c r="F25" s="274">
        <v>48850870</v>
      </c>
    </row>
    <row r="26" spans="1:6" s="811" customFormat="1" ht="12.75">
      <c r="A26" s="886" t="s">
        <v>341</v>
      </c>
      <c r="B26" s="884">
        <v>-2207931</v>
      </c>
      <c r="C26" s="884">
        <v>0</v>
      </c>
      <c r="D26" s="884">
        <v>-2209831</v>
      </c>
      <c r="E26" s="250">
        <v>100.08605341380685</v>
      </c>
      <c r="F26" s="274">
        <v>-260995</v>
      </c>
    </row>
    <row r="27" spans="1:6" s="811" customFormat="1" ht="12.75">
      <c r="A27" s="886" t="s">
        <v>345</v>
      </c>
      <c r="B27" s="884">
        <v>2207931</v>
      </c>
      <c r="C27" s="884">
        <v>0</v>
      </c>
      <c r="D27" s="884">
        <v>2209831</v>
      </c>
      <c r="E27" s="250">
        <v>100.08605341380685</v>
      </c>
      <c r="F27" s="274">
        <v>260995</v>
      </c>
    </row>
    <row r="28" spans="1:6" s="811" customFormat="1" ht="12.75">
      <c r="A28" s="89" t="s">
        <v>1405</v>
      </c>
      <c r="B28" s="884">
        <v>-1504859</v>
      </c>
      <c r="C28" s="884">
        <v>-1504859</v>
      </c>
      <c r="D28" s="884">
        <v>46397889</v>
      </c>
      <c r="E28" s="884" t="s">
        <v>1683</v>
      </c>
      <c r="F28" s="274">
        <v>-45738971</v>
      </c>
    </row>
    <row r="29" spans="1:6" s="811" customFormat="1" ht="24.75" customHeight="1">
      <c r="A29" s="185" t="s">
        <v>430</v>
      </c>
      <c r="B29" s="884">
        <v>903887</v>
      </c>
      <c r="C29" s="884">
        <v>0</v>
      </c>
      <c r="D29" s="884" t="s">
        <v>1683</v>
      </c>
      <c r="E29" s="889" t="s">
        <v>1683</v>
      </c>
      <c r="F29" s="274" t="s">
        <v>1683</v>
      </c>
    </row>
    <row r="30" spans="1:6" s="811" customFormat="1" ht="25.5">
      <c r="A30" s="890" t="s">
        <v>1406</v>
      </c>
      <c r="B30" s="884">
        <v>600972</v>
      </c>
      <c r="C30" s="884">
        <v>1871188</v>
      </c>
      <c r="D30" s="884" t="s">
        <v>1683</v>
      </c>
      <c r="E30" s="884" t="s">
        <v>1683</v>
      </c>
      <c r="F30" s="274" t="s">
        <v>1683</v>
      </c>
    </row>
    <row r="31" spans="1:6" s="870" customFormat="1" ht="12.75">
      <c r="A31" s="67" t="s">
        <v>1407</v>
      </c>
      <c r="B31" s="76"/>
      <c r="C31" s="76"/>
      <c r="D31" s="76"/>
      <c r="E31" s="243"/>
      <c r="F31" s="76"/>
    </row>
    <row r="32" spans="1:7" s="930" customFormat="1" ht="12.75">
      <c r="A32" s="185" t="s">
        <v>1392</v>
      </c>
      <c r="B32" s="22">
        <v>35656930</v>
      </c>
      <c r="C32" s="249">
        <v>35656930</v>
      </c>
      <c r="D32" s="249">
        <v>25249840</v>
      </c>
      <c r="E32" s="250">
        <v>70.81327528758085</v>
      </c>
      <c r="F32" s="249">
        <v>4186814</v>
      </c>
      <c r="G32" s="929"/>
    </row>
    <row r="33" spans="1:7" s="930" customFormat="1" ht="12.75">
      <c r="A33" s="89" t="s">
        <v>1393</v>
      </c>
      <c r="B33" s="22">
        <v>7658932</v>
      </c>
      <c r="C33" s="249">
        <v>7658932</v>
      </c>
      <c r="D33" s="249">
        <v>7658932</v>
      </c>
      <c r="E33" s="250">
        <v>100</v>
      </c>
      <c r="F33" s="249">
        <v>170240</v>
      </c>
      <c r="G33" s="929"/>
    </row>
    <row r="34" spans="1:7" s="930" customFormat="1" ht="12.75">
      <c r="A34" s="89" t="s">
        <v>1394</v>
      </c>
      <c r="B34" s="22">
        <v>223782</v>
      </c>
      <c r="C34" s="249">
        <v>223782</v>
      </c>
      <c r="D34" s="249">
        <v>649116</v>
      </c>
      <c r="E34" s="250">
        <v>290.0662251655629</v>
      </c>
      <c r="F34" s="249">
        <v>0</v>
      </c>
      <c r="G34" s="929"/>
    </row>
    <row r="35" spans="1:7" s="930" customFormat="1" ht="12.75">
      <c r="A35" s="89" t="s">
        <v>1408</v>
      </c>
      <c r="B35" s="22">
        <v>27774216</v>
      </c>
      <c r="C35" s="249">
        <v>27774216</v>
      </c>
      <c r="D35" s="249">
        <v>16941792</v>
      </c>
      <c r="E35" s="250">
        <v>60.99827264251131</v>
      </c>
      <c r="F35" s="249">
        <v>4016574</v>
      </c>
      <c r="G35" s="929"/>
    </row>
    <row r="36" spans="1:7" s="930" customFormat="1" ht="12.75">
      <c r="A36" s="89" t="s">
        <v>1409</v>
      </c>
      <c r="B36" s="22">
        <v>36381359</v>
      </c>
      <c r="C36" s="249">
        <v>36381359</v>
      </c>
      <c r="D36" s="249">
        <v>22872866</v>
      </c>
      <c r="E36" s="250">
        <v>62.869740517389694</v>
      </c>
      <c r="F36" s="249">
        <v>6478456</v>
      </c>
      <c r="G36" s="929"/>
    </row>
    <row r="37" spans="1:7" s="870" customFormat="1" ht="12.75">
      <c r="A37" s="885" t="s">
        <v>304</v>
      </c>
      <c r="B37" s="22">
        <v>24797487</v>
      </c>
      <c r="C37" s="249">
        <v>24797487</v>
      </c>
      <c r="D37" s="249">
        <v>14319778</v>
      </c>
      <c r="E37" s="250">
        <v>57.7468918523881</v>
      </c>
      <c r="F37" s="249">
        <v>3008839</v>
      </c>
      <c r="G37" s="931"/>
    </row>
    <row r="38" spans="1:7" s="870" customFormat="1" ht="12.75">
      <c r="A38" s="886" t="s">
        <v>1397</v>
      </c>
      <c r="B38" s="249">
        <v>17813189</v>
      </c>
      <c r="C38" s="249">
        <v>17813189</v>
      </c>
      <c r="D38" s="249">
        <v>11139569</v>
      </c>
      <c r="E38" s="250">
        <v>62.53551231056943</v>
      </c>
      <c r="F38" s="249">
        <v>2638395</v>
      </c>
      <c r="G38" s="931"/>
    </row>
    <row r="39" spans="1:6" s="870" customFormat="1" ht="12.75">
      <c r="A39" s="886" t="s">
        <v>1410</v>
      </c>
      <c r="B39" s="249">
        <v>6984298</v>
      </c>
      <c r="C39" s="22">
        <v>6984298</v>
      </c>
      <c r="D39" s="249">
        <v>3180209</v>
      </c>
      <c r="E39" s="250">
        <v>45.533695727186895</v>
      </c>
      <c r="F39" s="22">
        <v>370444</v>
      </c>
    </row>
    <row r="40" spans="1:6" s="870" customFormat="1" ht="12.75">
      <c r="A40" s="886" t="s">
        <v>1399</v>
      </c>
      <c r="B40" s="22">
        <v>2532036</v>
      </c>
      <c r="C40" s="22">
        <v>2532036</v>
      </c>
      <c r="D40" s="249">
        <v>1815288</v>
      </c>
      <c r="E40" s="250">
        <v>71.69281953337156</v>
      </c>
      <c r="F40" s="22">
        <v>263330</v>
      </c>
    </row>
    <row r="41" spans="1:6" s="870" customFormat="1" ht="12.75">
      <c r="A41" s="886" t="s">
        <v>1411</v>
      </c>
      <c r="B41" s="22">
        <v>4452262</v>
      </c>
      <c r="C41" s="22">
        <v>4452262</v>
      </c>
      <c r="D41" s="22">
        <v>1364921</v>
      </c>
      <c r="E41" s="250">
        <v>30.65679872388462</v>
      </c>
      <c r="F41" s="22">
        <v>107114</v>
      </c>
    </row>
    <row r="42" spans="1:6" s="870" customFormat="1" ht="12.75">
      <c r="A42" s="886" t="s">
        <v>1402</v>
      </c>
      <c r="B42" s="249">
        <v>11583872</v>
      </c>
      <c r="C42" s="249">
        <v>11583872</v>
      </c>
      <c r="D42" s="249">
        <v>8553088</v>
      </c>
      <c r="E42" s="250">
        <v>73.83617498535895</v>
      </c>
      <c r="F42" s="249">
        <v>3469617</v>
      </c>
    </row>
    <row r="43" spans="1:6" s="870" customFormat="1" ht="12.75">
      <c r="A43" s="886" t="s">
        <v>1403</v>
      </c>
      <c r="B43" s="249">
        <v>9126359</v>
      </c>
      <c r="C43" s="249">
        <v>9126359</v>
      </c>
      <c r="D43" s="249">
        <v>6742998</v>
      </c>
      <c r="E43" s="250">
        <v>73.88486470891623</v>
      </c>
      <c r="F43" s="249">
        <v>2243968</v>
      </c>
    </row>
    <row r="44" spans="1:6" s="870" customFormat="1" ht="12.75">
      <c r="A44" s="886" t="s">
        <v>1404</v>
      </c>
      <c r="B44" s="249">
        <v>2457513</v>
      </c>
      <c r="C44" s="249">
        <v>2457513</v>
      </c>
      <c r="D44" s="249">
        <v>1810090</v>
      </c>
      <c r="E44" s="250">
        <v>73.6553580794893</v>
      </c>
      <c r="F44" s="249">
        <v>1225649</v>
      </c>
    </row>
    <row r="45" spans="1:6" s="870" customFormat="1" ht="12.75">
      <c r="A45" s="89" t="s">
        <v>1405</v>
      </c>
      <c r="B45" s="22">
        <v>-724429</v>
      </c>
      <c r="C45" s="22">
        <v>-724429</v>
      </c>
      <c r="D45" s="22">
        <v>2376974</v>
      </c>
      <c r="E45" s="22" t="s">
        <v>1683</v>
      </c>
      <c r="F45" s="22">
        <v>-2291642</v>
      </c>
    </row>
    <row r="46" spans="1:6" s="870" customFormat="1" ht="25.5">
      <c r="A46" s="890" t="s">
        <v>1406</v>
      </c>
      <c r="B46" s="22">
        <v>724429</v>
      </c>
      <c r="C46" s="22">
        <v>724429</v>
      </c>
      <c r="D46" s="22" t="s">
        <v>1683</v>
      </c>
      <c r="E46" s="22" t="s">
        <v>1683</v>
      </c>
      <c r="F46" s="22" t="s">
        <v>1683</v>
      </c>
    </row>
    <row r="47" spans="1:6" s="893" customFormat="1" ht="12.75" customHeight="1">
      <c r="A47" s="382" t="s">
        <v>1412</v>
      </c>
      <c r="B47" s="891"/>
      <c r="C47" s="891"/>
      <c r="D47" s="891"/>
      <c r="E47" s="891"/>
      <c r="F47" s="892"/>
    </row>
    <row r="48" spans="1:6" s="893" customFormat="1" ht="12.75" customHeight="1">
      <c r="A48" s="185" t="s">
        <v>1392</v>
      </c>
      <c r="B48" s="249">
        <v>14303413</v>
      </c>
      <c r="C48" s="249">
        <v>14303413</v>
      </c>
      <c r="D48" s="249">
        <v>19937987</v>
      </c>
      <c r="E48" s="251">
        <v>139.39321335404352</v>
      </c>
      <c r="F48" s="249">
        <v>732096</v>
      </c>
    </row>
    <row r="49" spans="1:6" s="893" customFormat="1" ht="12.75" customHeight="1">
      <c r="A49" s="885" t="s">
        <v>1413</v>
      </c>
      <c r="B49" s="249">
        <v>321994</v>
      </c>
      <c r="C49" s="249">
        <v>321994</v>
      </c>
      <c r="D49" s="249">
        <v>321994</v>
      </c>
      <c r="E49" s="251">
        <v>100</v>
      </c>
      <c r="F49" s="249">
        <v>52699</v>
      </c>
    </row>
    <row r="50" spans="1:6" s="893" customFormat="1" ht="12.75" customHeight="1">
      <c r="A50" s="885" t="s">
        <v>914</v>
      </c>
      <c r="B50" s="249"/>
      <c r="C50" s="249">
        <v>0</v>
      </c>
      <c r="D50" s="249">
        <v>0</v>
      </c>
      <c r="E50" s="251">
        <v>0</v>
      </c>
      <c r="F50" s="249">
        <v>-120</v>
      </c>
    </row>
    <row r="51" spans="1:6" s="893" customFormat="1" ht="12.75" customHeight="1">
      <c r="A51" s="67" t="s">
        <v>1408</v>
      </c>
      <c r="B51" s="249">
        <v>13981419</v>
      </c>
      <c r="C51" s="249">
        <v>13981419</v>
      </c>
      <c r="D51" s="249">
        <v>19615993</v>
      </c>
      <c r="E51" s="251">
        <v>140.30044446847634</v>
      </c>
      <c r="F51" s="249">
        <v>679517</v>
      </c>
    </row>
    <row r="52" spans="1:6" s="893" customFormat="1" ht="12.75" customHeight="1">
      <c r="A52" s="67" t="s">
        <v>1409</v>
      </c>
      <c r="B52" s="249">
        <v>14303413</v>
      </c>
      <c r="C52" s="249">
        <v>14303413</v>
      </c>
      <c r="D52" s="249">
        <v>1967491</v>
      </c>
      <c r="E52" s="251">
        <v>13.755395303204907</v>
      </c>
      <c r="F52" s="249">
        <v>986538</v>
      </c>
    </row>
    <row r="53" spans="1:6" s="893" customFormat="1" ht="12.75" customHeight="1">
      <c r="A53" s="885" t="s">
        <v>332</v>
      </c>
      <c r="B53" s="249">
        <v>4729983</v>
      </c>
      <c r="C53" s="249">
        <v>4720683</v>
      </c>
      <c r="D53" s="249">
        <v>1817186</v>
      </c>
      <c r="E53" s="251">
        <v>38.418446747060194</v>
      </c>
      <c r="F53" s="249">
        <v>860508</v>
      </c>
    </row>
    <row r="54" spans="1:6" s="893" customFormat="1" ht="12.75" customHeight="1">
      <c r="A54" s="886" t="s">
        <v>1397</v>
      </c>
      <c r="B54" s="249">
        <v>4729983</v>
      </c>
      <c r="C54" s="249">
        <v>4720683</v>
      </c>
      <c r="D54" s="249">
        <v>1817186</v>
      </c>
      <c r="E54" s="251">
        <v>38.418446747060194</v>
      </c>
      <c r="F54" s="249">
        <v>860508</v>
      </c>
    </row>
    <row r="55" spans="1:6" s="893" customFormat="1" ht="12.75" customHeight="1">
      <c r="A55" s="894" t="s">
        <v>1402</v>
      </c>
      <c r="B55" s="249">
        <v>9573430</v>
      </c>
      <c r="C55" s="249">
        <v>9582730</v>
      </c>
      <c r="D55" s="249">
        <v>150305</v>
      </c>
      <c r="E55" s="251">
        <v>1.5700224475449238</v>
      </c>
      <c r="F55" s="249">
        <v>126030</v>
      </c>
    </row>
    <row r="56" spans="1:6" s="893" customFormat="1" ht="12.75" customHeight="1">
      <c r="A56" s="894" t="s">
        <v>1403</v>
      </c>
      <c r="B56" s="249">
        <v>8280206</v>
      </c>
      <c r="C56" s="249">
        <v>8289506</v>
      </c>
      <c r="D56" s="249">
        <v>142169</v>
      </c>
      <c r="E56" s="251">
        <v>1.7169741912218126</v>
      </c>
      <c r="F56" s="249">
        <v>117894</v>
      </c>
    </row>
    <row r="57" spans="1:6" s="893" customFormat="1" ht="12.75" customHeight="1">
      <c r="A57" s="895" t="s">
        <v>41</v>
      </c>
      <c r="B57" s="249">
        <v>1293224</v>
      </c>
      <c r="C57" s="249">
        <v>1293224</v>
      </c>
      <c r="D57" s="249">
        <v>8136</v>
      </c>
      <c r="E57" s="251">
        <v>0.6291253487408214</v>
      </c>
      <c r="F57" s="249">
        <v>8136</v>
      </c>
    </row>
    <row r="58" spans="1:6" s="870" customFormat="1" ht="12.75">
      <c r="A58" s="89" t="s">
        <v>1414</v>
      </c>
      <c r="B58" s="249"/>
      <c r="C58" s="249"/>
      <c r="D58" s="249"/>
      <c r="E58" s="250"/>
      <c r="F58" s="249"/>
    </row>
    <row r="59" spans="1:7" s="930" customFormat="1" ht="12.75">
      <c r="A59" s="185" t="s">
        <v>1392</v>
      </c>
      <c r="B59" s="249">
        <v>26387148</v>
      </c>
      <c r="C59" s="249">
        <v>26387148</v>
      </c>
      <c r="D59" s="249">
        <v>17021779</v>
      </c>
      <c r="E59" s="250">
        <v>64.50783919505056</v>
      </c>
      <c r="F59" s="249">
        <v>476085</v>
      </c>
      <c r="G59" s="929"/>
    </row>
    <row r="60" spans="1:7" s="930" customFormat="1" ht="12.75">
      <c r="A60" s="89" t="s">
        <v>1393</v>
      </c>
      <c r="B60" s="249">
        <v>4172246</v>
      </c>
      <c r="C60" s="249">
        <v>4172246</v>
      </c>
      <c r="D60" s="249">
        <v>4172246</v>
      </c>
      <c r="E60" s="250">
        <v>100</v>
      </c>
      <c r="F60" s="249">
        <v>-327192</v>
      </c>
      <c r="G60" s="929"/>
    </row>
    <row r="61" spans="1:7" s="930" customFormat="1" ht="12.75">
      <c r="A61" s="89" t="s">
        <v>1394</v>
      </c>
      <c r="B61" s="249">
        <v>100000</v>
      </c>
      <c r="C61" s="249">
        <v>100000</v>
      </c>
      <c r="D61" s="249">
        <v>158628</v>
      </c>
      <c r="E61" s="250">
        <v>158.628</v>
      </c>
      <c r="F61" s="249">
        <v>7590</v>
      </c>
      <c r="G61" s="929"/>
    </row>
    <row r="62" spans="1:7" s="930" customFormat="1" ht="12.75">
      <c r="A62" s="89" t="s">
        <v>1395</v>
      </c>
      <c r="B62" s="249">
        <v>22114902</v>
      </c>
      <c r="C62" s="249">
        <v>22114902</v>
      </c>
      <c r="D62" s="249">
        <v>12690905</v>
      </c>
      <c r="E62" s="250">
        <v>57.38621405602431</v>
      </c>
      <c r="F62" s="249">
        <v>795687</v>
      </c>
      <c r="G62" s="929"/>
    </row>
    <row r="63" spans="1:7" s="930" customFormat="1" ht="12.75">
      <c r="A63" s="89" t="s">
        <v>1396</v>
      </c>
      <c r="B63" s="249">
        <v>26387148</v>
      </c>
      <c r="C63" s="249">
        <v>26387148</v>
      </c>
      <c r="D63" s="249">
        <v>16868332</v>
      </c>
      <c r="E63" s="250">
        <v>63.926317463334804</v>
      </c>
      <c r="F63" s="249">
        <v>1058387</v>
      </c>
      <c r="G63" s="929"/>
    </row>
    <row r="64" spans="1:7" s="870" customFormat="1" ht="12.75">
      <c r="A64" s="896" t="s">
        <v>332</v>
      </c>
      <c r="B64" s="249">
        <v>26387148</v>
      </c>
      <c r="C64" s="249">
        <v>26387148</v>
      </c>
      <c r="D64" s="249">
        <v>16709704</v>
      </c>
      <c r="E64" s="250">
        <v>63.325161173158996</v>
      </c>
      <c r="F64" s="249">
        <v>1050796</v>
      </c>
      <c r="G64" s="931"/>
    </row>
    <row r="65" spans="1:6" s="870" customFormat="1" ht="12.75">
      <c r="A65" s="886" t="s">
        <v>1398</v>
      </c>
      <c r="B65" s="249">
        <v>26387148</v>
      </c>
      <c r="C65" s="249">
        <v>26387148</v>
      </c>
      <c r="D65" s="249">
        <v>16709704</v>
      </c>
      <c r="E65" s="250">
        <v>63.325161173158996</v>
      </c>
      <c r="F65" s="249">
        <v>1050796</v>
      </c>
    </row>
    <row r="66" spans="1:6" s="870" customFormat="1" ht="12.75">
      <c r="A66" s="888" t="s">
        <v>1415</v>
      </c>
      <c r="B66" s="249">
        <v>26387148</v>
      </c>
      <c r="C66" s="249">
        <v>26387148</v>
      </c>
      <c r="D66" s="249">
        <v>16709704</v>
      </c>
      <c r="E66" s="251">
        <v>63.325161173158996</v>
      </c>
      <c r="F66" s="249">
        <v>1050796</v>
      </c>
    </row>
    <row r="67" spans="1:6" s="870" customFormat="1" ht="25.5">
      <c r="A67" s="890" t="s">
        <v>1416</v>
      </c>
      <c r="B67" s="22"/>
      <c r="C67" s="22"/>
      <c r="D67" s="22"/>
      <c r="E67" s="251"/>
      <c r="F67" s="22"/>
    </row>
    <row r="68" spans="1:7" s="930" customFormat="1" ht="12.75">
      <c r="A68" s="185" t="s">
        <v>1392</v>
      </c>
      <c r="B68" s="22">
        <v>49039187</v>
      </c>
      <c r="C68" s="22">
        <v>49039187</v>
      </c>
      <c r="D68" s="22">
        <v>49039187</v>
      </c>
      <c r="E68" s="251">
        <v>100</v>
      </c>
      <c r="F68" s="22">
        <v>6473580</v>
      </c>
      <c r="G68" s="929"/>
    </row>
    <row r="69" spans="1:7" s="930" customFormat="1" ht="12.75">
      <c r="A69" s="89" t="s">
        <v>1393</v>
      </c>
      <c r="B69" s="22">
        <v>49039187</v>
      </c>
      <c r="C69" s="22">
        <v>49039187</v>
      </c>
      <c r="D69" s="22">
        <v>49039187</v>
      </c>
      <c r="E69" s="251">
        <v>100</v>
      </c>
      <c r="F69" s="22">
        <v>6475187</v>
      </c>
      <c r="G69" s="929"/>
    </row>
    <row r="70" spans="1:7" s="930" customFormat="1" ht="12.75">
      <c r="A70" s="896" t="s">
        <v>914</v>
      </c>
      <c r="B70" s="22">
        <v>0</v>
      </c>
      <c r="C70" s="22">
        <v>0</v>
      </c>
      <c r="D70" s="22">
        <v>0</v>
      </c>
      <c r="E70" s="22">
        <v>0</v>
      </c>
      <c r="F70" s="22">
        <v>-1607</v>
      </c>
      <c r="G70" s="929"/>
    </row>
    <row r="71" spans="1:7" s="930" customFormat="1" ht="12.75">
      <c r="A71" s="89" t="s">
        <v>1409</v>
      </c>
      <c r="B71" s="22">
        <v>49039187</v>
      </c>
      <c r="C71" s="22">
        <v>49039187</v>
      </c>
      <c r="D71" s="22">
        <v>48880935</v>
      </c>
      <c r="E71" s="251">
        <v>0</v>
      </c>
      <c r="F71" s="22">
        <v>19898542</v>
      </c>
      <c r="G71" s="929"/>
    </row>
    <row r="72" spans="1:6" s="870" customFormat="1" ht="12.75">
      <c r="A72" s="89" t="s">
        <v>1402</v>
      </c>
      <c r="B72" s="22">
        <v>49039187</v>
      </c>
      <c r="C72" s="22">
        <v>49039187</v>
      </c>
      <c r="D72" s="22">
        <v>48880935</v>
      </c>
      <c r="E72" s="251">
        <v>98.56438224015386</v>
      </c>
      <c r="F72" s="22">
        <v>19898542</v>
      </c>
    </row>
    <row r="73" spans="1:6" s="870" customFormat="1" ht="12.75">
      <c r="A73" s="89" t="s">
        <v>1404</v>
      </c>
      <c r="B73" s="22">
        <v>49039187</v>
      </c>
      <c r="C73" s="22">
        <v>49039187</v>
      </c>
      <c r="D73" s="22">
        <v>48880935</v>
      </c>
      <c r="E73" s="243">
        <v>99.67729481322763</v>
      </c>
      <c r="F73" s="22">
        <v>19898542</v>
      </c>
    </row>
    <row r="74" spans="1:6" s="870" customFormat="1" ht="12.75">
      <c r="A74" s="67" t="s">
        <v>1417</v>
      </c>
      <c r="B74" s="22"/>
      <c r="C74" s="22"/>
      <c r="D74" s="22"/>
      <c r="E74" s="243"/>
      <c r="F74" s="22"/>
    </row>
    <row r="75" spans="1:6" s="870" customFormat="1" ht="12.75">
      <c r="A75" s="185" t="s">
        <v>1392</v>
      </c>
      <c r="B75" s="22">
        <v>112870189</v>
      </c>
      <c r="C75" s="22">
        <v>112870189</v>
      </c>
      <c r="D75" s="22">
        <v>98490231</v>
      </c>
      <c r="E75" s="250">
        <v>87.25973782147206</v>
      </c>
      <c r="F75" s="22">
        <v>11359333</v>
      </c>
    </row>
    <row r="76" spans="1:6" s="870" customFormat="1" ht="12.75">
      <c r="A76" s="89" t="s">
        <v>1393</v>
      </c>
      <c r="B76" s="22">
        <v>41820562</v>
      </c>
      <c r="C76" s="22">
        <v>41820562</v>
      </c>
      <c r="D76" s="22">
        <v>41820562</v>
      </c>
      <c r="E76" s="250">
        <v>100</v>
      </c>
      <c r="F76" s="22">
        <v>4858314</v>
      </c>
    </row>
    <row r="77" spans="1:6" s="870" customFormat="1" ht="12.75">
      <c r="A77" s="896" t="s">
        <v>301</v>
      </c>
      <c r="B77" s="22">
        <v>0</v>
      </c>
      <c r="C77" s="249">
        <v>0</v>
      </c>
      <c r="D77" s="249">
        <v>560</v>
      </c>
      <c r="E77" s="250">
        <v>0</v>
      </c>
      <c r="F77" s="249">
        <v>783</v>
      </c>
    </row>
    <row r="78" spans="1:6" s="870" customFormat="1" ht="12.75">
      <c r="A78" s="89" t="s">
        <v>1408</v>
      </c>
      <c r="B78" s="22">
        <v>71049627</v>
      </c>
      <c r="C78" s="249">
        <v>71049627</v>
      </c>
      <c r="D78" s="249">
        <v>56669109</v>
      </c>
      <c r="E78" s="250">
        <v>79.7598965579369</v>
      </c>
      <c r="F78" s="249">
        <v>6500236</v>
      </c>
    </row>
    <row r="79" spans="1:6" s="870" customFormat="1" ht="12.75">
      <c r="A79" s="89" t="s">
        <v>1409</v>
      </c>
      <c r="B79" s="22">
        <v>114016948</v>
      </c>
      <c r="C79" s="22">
        <v>114016948</v>
      </c>
      <c r="D79" s="22">
        <v>93476404</v>
      </c>
      <c r="E79" s="250">
        <v>81.98465722832714</v>
      </c>
      <c r="F79" s="22">
        <v>23327409</v>
      </c>
    </row>
    <row r="80" spans="1:6" s="897" customFormat="1" ht="12.75">
      <c r="A80" s="885" t="s">
        <v>332</v>
      </c>
      <c r="B80" s="249">
        <v>11328438</v>
      </c>
      <c r="C80" s="249">
        <v>11328438</v>
      </c>
      <c r="D80" s="249">
        <v>8213542</v>
      </c>
      <c r="E80" s="250">
        <v>72.50374676544111</v>
      </c>
      <c r="F80" s="249">
        <v>2702722</v>
      </c>
    </row>
    <row r="81" spans="1:6" s="897" customFormat="1" ht="12.75">
      <c r="A81" s="887" t="s">
        <v>1245</v>
      </c>
      <c r="B81" s="249">
        <v>8359376</v>
      </c>
      <c r="C81" s="249">
        <v>8359376</v>
      </c>
      <c r="D81" s="249">
        <v>8191431</v>
      </c>
      <c r="E81" s="243">
        <v>97.99093855809333</v>
      </c>
      <c r="F81" s="249">
        <v>2680611</v>
      </c>
    </row>
    <row r="82" spans="1:6" s="897" customFormat="1" ht="12.75">
      <c r="A82" s="887" t="s">
        <v>1653</v>
      </c>
      <c r="B82" s="249">
        <v>2969062</v>
      </c>
      <c r="C82" s="249">
        <v>2969062</v>
      </c>
      <c r="D82" s="249">
        <v>22111</v>
      </c>
      <c r="E82" s="243">
        <v>0.7447133134976636</v>
      </c>
      <c r="F82" s="249">
        <v>22111</v>
      </c>
    </row>
    <row r="83" spans="1:6" s="870" customFormat="1" ht="12.75">
      <c r="A83" s="886" t="s">
        <v>1402</v>
      </c>
      <c r="B83" s="22">
        <v>102688510</v>
      </c>
      <c r="C83" s="22">
        <v>102688510</v>
      </c>
      <c r="D83" s="22">
        <v>85262862</v>
      </c>
      <c r="E83" s="243">
        <v>83.03057664387184</v>
      </c>
      <c r="F83" s="22">
        <v>20624687</v>
      </c>
    </row>
    <row r="84" spans="1:6" s="870" customFormat="1" ht="12.75">
      <c r="A84" s="887" t="s">
        <v>1418</v>
      </c>
      <c r="B84" s="22">
        <v>511000</v>
      </c>
      <c r="C84" s="22">
        <v>511000</v>
      </c>
      <c r="D84" s="22">
        <v>339908</v>
      </c>
      <c r="E84" s="243">
        <v>66.51819960861056</v>
      </c>
      <c r="F84" s="22">
        <v>161230</v>
      </c>
    </row>
    <row r="85" spans="1:6" s="870" customFormat="1" ht="12.75">
      <c r="A85" s="886" t="s">
        <v>1404</v>
      </c>
      <c r="B85" s="22">
        <v>102177510</v>
      </c>
      <c r="C85" s="22">
        <v>102177510</v>
      </c>
      <c r="D85" s="249">
        <v>84922954</v>
      </c>
      <c r="E85" s="243">
        <v>83.11315670150897</v>
      </c>
      <c r="F85" s="249">
        <v>20463457</v>
      </c>
    </row>
    <row r="86" spans="1:6" s="870" customFormat="1" ht="12.75">
      <c r="A86" s="89" t="s">
        <v>1405</v>
      </c>
      <c r="B86" s="22">
        <v>-1146759</v>
      </c>
      <c r="C86" s="22">
        <v>-1146759</v>
      </c>
      <c r="D86" s="22">
        <v>5013827</v>
      </c>
      <c r="E86" s="243" t="s">
        <v>1683</v>
      </c>
      <c r="F86" s="22">
        <v>-11958854</v>
      </c>
    </row>
    <row r="87" spans="1:6" s="870" customFormat="1" ht="26.25" customHeight="1">
      <c r="A87" s="185" t="s">
        <v>430</v>
      </c>
      <c r="B87" s="22">
        <v>903887</v>
      </c>
      <c r="C87" s="22">
        <v>0</v>
      </c>
      <c r="D87" s="22" t="s">
        <v>1683</v>
      </c>
      <c r="E87" s="238" t="s">
        <v>1683</v>
      </c>
      <c r="F87" s="22" t="s">
        <v>1683</v>
      </c>
    </row>
    <row r="88" spans="1:6" s="898" customFormat="1" ht="25.5">
      <c r="A88" s="890" t="s">
        <v>1406</v>
      </c>
      <c r="B88" s="22">
        <v>242872</v>
      </c>
      <c r="C88" s="22">
        <v>1146759</v>
      </c>
      <c r="D88" s="22" t="s">
        <v>1683</v>
      </c>
      <c r="E88" s="243" t="s">
        <v>1683</v>
      </c>
      <c r="F88" s="22" t="s">
        <v>1683</v>
      </c>
    </row>
    <row r="89" spans="1:6" s="893" customFormat="1" ht="12.75">
      <c r="A89" s="382" t="s">
        <v>1419</v>
      </c>
      <c r="B89" s="899"/>
      <c r="C89" s="899"/>
      <c r="D89" s="899"/>
      <c r="E89" s="899"/>
      <c r="F89" s="900"/>
    </row>
    <row r="90" spans="1:6" s="893" customFormat="1" ht="12.75">
      <c r="A90" s="185" t="s">
        <v>1392</v>
      </c>
      <c r="B90" s="249">
        <v>85856736</v>
      </c>
      <c r="C90" s="249">
        <v>85856736</v>
      </c>
      <c r="D90" s="249">
        <v>85787868</v>
      </c>
      <c r="E90" s="251">
        <v>99.91978730707862</v>
      </c>
      <c r="F90" s="249">
        <v>11474320</v>
      </c>
    </row>
    <row r="91" spans="1:6" s="901" customFormat="1" ht="12.75">
      <c r="A91" s="67" t="s">
        <v>1420</v>
      </c>
      <c r="B91" s="249">
        <v>85625921</v>
      </c>
      <c r="C91" s="249">
        <v>85625921</v>
      </c>
      <c r="D91" s="249">
        <v>85625921</v>
      </c>
      <c r="E91" s="251">
        <v>100</v>
      </c>
      <c r="F91" s="249">
        <v>11364382</v>
      </c>
    </row>
    <row r="92" spans="1:6" s="901" customFormat="1" ht="12.75">
      <c r="A92" s="885" t="s">
        <v>914</v>
      </c>
      <c r="B92" s="249">
        <v>230815</v>
      </c>
      <c r="C92" s="249">
        <v>230815</v>
      </c>
      <c r="D92" s="249">
        <v>161947</v>
      </c>
      <c r="E92" s="249">
        <v>0</v>
      </c>
      <c r="F92" s="249">
        <v>109938</v>
      </c>
    </row>
    <row r="93" spans="1:7" s="933" customFormat="1" ht="12.75">
      <c r="A93" s="67" t="s">
        <v>1409</v>
      </c>
      <c r="B93" s="249">
        <v>85856736</v>
      </c>
      <c r="C93" s="249">
        <v>85856736</v>
      </c>
      <c r="D93" s="249">
        <v>74525458</v>
      </c>
      <c r="E93" s="251">
        <v>86.80210950483838</v>
      </c>
      <c r="F93" s="249">
        <v>21573527</v>
      </c>
      <c r="G93" s="932"/>
    </row>
    <row r="94" spans="1:7" s="933" customFormat="1" ht="12.75">
      <c r="A94" s="894" t="s">
        <v>1187</v>
      </c>
      <c r="B94" s="249">
        <v>38122362</v>
      </c>
      <c r="C94" s="249">
        <v>38122362</v>
      </c>
      <c r="D94" s="249">
        <v>31038140</v>
      </c>
      <c r="E94" s="251">
        <v>81.41714828687687</v>
      </c>
      <c r="F94" s="249">
        <v>11591998</v>
      </c>
      <c r="G94" s="932"/>
    </row>
    <row r="95" spans="1:7" s="933" customFormat="1" ht="12.75">
      <c r="A95" s="896" t="s">
        <v>305</v>
      </c>
      <c r="B95" s="249">
        <v>3994406</v>
      </c>
      <c r="C95" s="249">
        <v>3994406</v>
      </c>
      <c r="D95" s="249">
        <v>2429204</v>
      </c>
      <c r="E95" s="251">
        <v>60.81514998725718</v>
      </c>
      <c r="F95" s="249">
        <v>724503</v>
      </c>
      <c r="G95" s="932"/>
    </row>
    <row r="96" spans="1:7" s="901" customFormat="1" ht="12.75">
      <c r="A96" s="896" t="s">
        <v>1421</v>
      </c>
      <c r="B96" s="249">
        <v>34127956</v>
      </c>
      <c r="C96" s="249">
        <v>34127956</v>
      </c>
      <c r="D96" s="249">
        <v>28608936</v>
      </c>
      <c r="E96" s="251">
        <v>83.82844844267849</v>
      </c>
      <c r="F96" s="249">
        <v>10867495</v>
      </c>
      <c r="G96" s="934"/>
    </row>
    <row r="97" spans="1:6" s="901" customFormat="1" ht="12.75">
      <c r="A97" s="67" t="s">
        <v>1399</v>
      </c>
      <c r="B97" s="249">
        <v>29610908</v>
      </c>
      <c r="C97" s="249">
        <v>29610908</v>
      </c>
      <c r="D97" s="249">
        <v>28461073</v>
      </c>
      <c r="E97" s="251">
        <v>96.11685328933514</v>
      </c>
      <c r="F97" s="249">
        <v>10842904</v>
      </c>
    </row>
    <row r="98" spans="1:6" s="901" customFormat="1" ht="12.75">
      <c r="A98" s="895" t="s">
        <v>416</v>
      </c>
      <c r="B98" s="249">
        <v>4517048</v>
      </c>
      <c r="C98" s="249">
        <v>4517048</v>
      </c>
      <c r="D98" s="249">
        <v>147863</v>
      </c>
      <c r="E98" s="251">
        <v>3.273443186789248</v>
      </c>
      <c r="F98" s="249">
        <v>24591</v>
      </c>
    </row>
    <row r="99" spans="1:6" s="901" customFormat="1" ht="12.75">
      <c r="A99" s="67" t="s">
        <v>1402</v>
      </c>
      <c r="B99" s="249">
        <v>47734374</v>
      </c>
      <c r="C99" s="249">
        <v>47734374</v>
      </c>
      <c r="D99" s="249">
        <v>43487318</v>
      </c>
      <c r="E99" s="251">
        <v>91.10273028824051</v>
      </c>
      <c r="F99" s="249">
        <v>9981529</v>
      </c>
    </row>
    <row r="100" spans="1:6" s="901" customFormat="1" ht="12.75">
      <c r="A100" s="67" t="s">
        <v>1403</v>
      </c>
      <c r="B100" s="249">
        <v>7250952</v>
      </c>
      <c r="C100" s="249">
        <v>7250952</v>
      </c>
      <c r="D100" s="249">
        <v>6282683</v>
      </c>
      <c r="E100" s="251">
        <v>86.64631899369904</v>
      </c>
      <c r="F100" s="249">
        <v>3354339</v>
      </c>
    </row>
    <row r="101" spans="1:6" s="901" customFormat="1" ht="12.75">
      <c r="A101" s="67" t="s">
        <v>1404</v>
      </c>
      <c r="B101" s="249">
        <v>40483422</v>
      </c>
      <c r="C101" s="249">
        <v>40483422</v>
      </c>
      <c r="D101" s="249">
        <v>37204635</v>
      </c>
      <c r="E101" s="251">
        <v>91.90091440392564</v>
      </c>
      <c r="F101" s="249">
        <v>6627190</v>
      </c>
    </row>
    <row r="102" spans="1:6" s="901" customFormat="1" ht="12.75">
      <c r="A102" s="382" t="s">
        <v>1422</v>
      </c>
      <c r="B102" s="899"/>
      <c r="C102" s="899"/>
      <c r="D102" s="899"/>
      <c r="E102" s="251"/>
      <c r="F102" s="899"/>
    </row>
    <row r="103" spans="1:7" s="933" customFormat="1" ht="12.75">
      <c r="A103" s="185" t="s">
        <v>1392</v>
      </c>
      <c r="B103" s="249">
        <v>19831338</v>
      </c>
      <c r="C103" s="249">
        <v>19831338</v>
      </c>
      <c r="D103" s="249">
        <v>19831338</v>
      </c>
      <c r="E103" s="251">
        <v>100</v>
      </c>
      <c r="F103" s="249">
        <v>3827135</v>
      </c>
      <c r="G103" s="932"/>
    </row>
    <row r="104" spans="1:7" s="933" customFormat="1" ht="12.75">
      <c r="A104" s="67" t="s">
        <v>1393</v>
      </c>
      <c r="B104" s="249">
        <v>19831338</v>
      </c>
      <c r="C104" s="249">
        <v>19831338</v>
      </c>
      <c r="D104" s="249">
        <v>19831338</v>
      </c>
      <c r="E104" s="251">
        <v>100</v>
      </c>
      <c r="F104" s="249">
        <v>3861030</v>
      </c>
      <c r="G104" s="932"/>
    </row>
    <row r="105" spans="1:7" s="933" customFormat="1" ht="12.75">
      <c r="A105" s="885" t="s">
        <v>914</v>
      </c>
      <c r="B105" s="249">
        <v>0</v>
      </c>
      <c r="C105" s="249">
        <v>0</v>
      </c>
      <c r="D105" s="249">
        <v>0</v>
      </c>
      <c r="E105" s="251">
        <v>0</v>
      </c>
      <c r="F105" s="249">
        <v>-33895</v>
      </c>
      <c r="G105" s="932"/>
    </row>
    <row r="106" spans="1:7" s="933" customFormat="1" ht="12.75">
      <c r="A106" s="67" t="s">
        <v>1409</v>
      </c>
      <c r="B106" s="249">
        <v>19831338</v>
      </c>
      <c r="C106" s="249">
        <v>19831338</v>
      </c>
      <c r="D106" s="249">
        <v>16578038</v>
      </c>
      <c r="E106" s="251">
        <v>83.59515631270064</v>
      </c>
      <c r="F106" s="249">
        <v>3207585</v>
      </c>
      <c r="G106" s="932"/>
    </row>
    <row r="107" spans="1:6" s="901" customFormat="1" ht="12.75">
      <c r="A107" s="894" t="s">
        <v>1187</v>
      </c>
      <c r="B107" s="249">
        <v>19085457</v>
      </c>
      <c r="C107" s="249">
        <v>19085457</v>
      </c>
      <c r="D107" s="249">
        <v>16258246</v>
      </c>
      <c r="E107" s="251">
        <v>85.18656901954195</v>
      </c>
      <c r="F107" s="249">
        <v>3035272</v>
      </c>
    </row>
    <row r="108" spans="1:6" s="901" customFormat="1" ht="12.75">
      <c r="A108" s="887" t="s">
        <v>1245</v>
      </c>
      <c r="B108" s="249">
        <v>14429707</v>
      </c>
      <c r="C108" s="249">
        <v>14429707</v>
      </c>
      <c r="D108" s="249">
        <v>12563227</v>
      </c>
      <c r="E108" s="251">
        <v>87.06501802150245</v>
      </c>
      <c r="F108" s="249">
        <v>2436682</v>
      </c>
    </row>
    <row r="109" spans="1:6" s="253" customFormat="1" ht="12.75">
      <c r="A109" s="887" t="s">
        <v>1653</v>
      </c>
      <c r="B109" s="249">
        <v>4655750</v>
      </c>
      <c r="C109" s="249">
        <v>4655750</v>
      </c>
      <c r="D109" s="249">
        <v>3695019</v>
      </c>
      <c r="E109" s="251">
        <v>79.3646351286044</v>
      </c>
      <c r="F109" s="249">
        <v>598590</v>
      </c>
    </row>
    <row r="110" spans="1:6" s="893" customFormat="1" ht="12.75">
      <c r="A110" s="894" t="s">
        <v>1399</v>
      </c>
      <c r="B110" s="249">
        <v>3298346</v>
      </c>
      <c r="C110" s="249">
        <v>3298346</v>
      </c>
      <c r="D110" s="249">
        <v>2640049</v>
      </c>
      <c r="E110" s="251">
        <v>80.04160266994427</v>
      </c>
      <c r="F110" s="249">
        <v>300376</v>
      </c>
    </row>
    <row r="111" spans="1:6" s="893" customFormat="1" ht="12.75">
      <c r="A111" s="902" t="s">
        <v>408</v>
      </c>
      <c r="B111" s="249">
        <v>744086</v>
      </c>
      <c r="C111" s="249">
        <v>826336</v>
      </c>
      <c r="D111" s="249">
        <v>722942</v>
      </c>
      <c r="E111" s="251">
        <v>97.15839298145644</v>
      </c>
      <c r="F111" s="249">
        <v>87837</v>
      </c>
    </row>
    <row r="112" spans="1:6" s="893" customFormat="1" ht="12.75">
      <c r="A112" s="902" t="s">
        <v>416</v>
      </c>
      <c r="B112" s="249">
        <v>531068</v>
      </c>
      <c r="C112" s="249">
        <v>531068</v>
      </c>
      <c r="D112" s="249">
        <v>332028</v>
      </c>
      <c r="E112" s="251">
        <v>62.520807128277355</v>
      </c>
      <c r="F112" s="249">
        <v>210377</v>
      </c>
    </row>
    <row r="113" spans="1:6" s="893" customFormat="1" ht="12.75">
      <c r="A113" s="887" t="s">
        <v>315</v>
      </c>
      <c r="B113" s="249">
        <v>745881</v>
      </c>
      <c r="C113" s="249">
        <v>745881</v>
      </c>
      <c r="D113" s="249">
        <v>319792</v>
      </c>
      <c r="E113" s="251">
        <v>0</v>
      </c>
      <c r="F113" s="249">
        <v>172313</v>
      </c>
    </row>
    <row r="114" spans="1:6" s="893" customFormat="1" ht="12.75">
      <c r="A114" s="888" t="s">
        <v>37</v>
      </c>
      <c r="B114" s="249">
        <v>745881</v>
      </c>
      <c r="C114" s="249">
        <v>745881</v>
      </c>
      <c r="D114" s="249">
        <v>319792</v>
      </c>
      <c r="E114" s="251">
        <v>0</v>
      </c>
      <c r="F114" s="249">
        <v>172313</v>
      </c>
    </row>
    <row r="115" spans="1:7" s="897" customFormat="1" ht="25.5">
      <c r="A115" s="382" t="s">
        <v>1423</v>
      </c>
      <c r="B115" s="903"/>
      <c r="C115" s="891"/>
      <c r="D115" s="891"/>
      <c r="E115" s="251"/>
      <c r="F115" s="891"/>
      <c r="G115" s="935"/>
    </row>
    <row r="116" spans="1:7" s="897" customFormat="1" ht="12.75">
      <c r="A116" s="185" t="s">
        <v>1392</v>
      </c>
      <c r="B116" s="249">
        <v>41486057</v>
      </c>
      <c r="C116" s="249">
        <v>41486057</v>
      </c>
      <c r="D116" s="249">
        <v>41486057</v>
      </c>
      <c r="E116" s="251">
        <v>100</v>
      </c>
      <c r="F116" s="249">
        <v>417514</v>
      </c>
      <c r="G116" s="935"/>
    </row>
    <row r="117" spans="1:7" s="893" customFormat="1" ht="12.75">
      <c r="A117" s="67" t="s">
        <v>1393</v>
      </c>
      <c r="B117" s="249">
        <v>41486057</v>
      </c>
      <c r="C117" s="249">
        <v>41486057</v>
      </c>
      <c r="D117" s="249">
        <v>41486057</v>
      </c>
      <c r="E117" s="251">
        <v>100</v>
      </c>
      <c r="F117" s="249">
        <v>417514</v>
      </c>
      <c r="G117" s="936"/>
    </row>
    <row r="118" spans="1:7" s="893" customFormat="1" ht="12.75" hidden="1">
      <c r="A118" s="885" t="s">
        <v>301</v>
      </c>
      <c r="B118" s="249">
        <v>0</v>
      </c>
      <c r="C118" s="249">
        <v>0</v>
      </c>
      <c r="D118" s="249">
        <v>0</v>
      </c>
      <c r="E118" s="251">
        <v>0</v>
      </c>
      <c r="F118" s="249">
        <v>0</v>
      </c>
      <c r="G118" s="936"/>
    </row>
    <row r="119" spans="1:7" s="893" customFormat="1" ht="12.75">
      <c r="A119" s="67" t="s">
        <v>1409</v>
      </c>
      <c r="B119" s="249">
        <v>41486057</v>
      </c>
      <c r="C119" s="249">
        <v>41486057</v>
      </c>
      <c r="D119" s="249">
        <v>41480289</v>
      </c>
      <c r="E119" s="251">
        <v>99.98609653358959</v>
      </c>
      <c r="F119" s="249">
        <v>5293816</v>
      </c>
      <c r="G119" s="936"/>
    </row>
    <row r="120" spans="1:6" s="901" customFormat="1" ht="12.75">
      <c r="A120" s="894" t="s">
        <v>1187</v>
      </c>
      <c r="B120" s="249">
        <v>40810715</v>
      </c>
      <c r="C120" s="249">
        <v>40810715</v>
      </c>
      <c r="D120" s="249">
        <v>40804948</v>
      </c>
      <c r="E120" s="251">
        <v>99.98586890722204</v>
      </c>
      <c r="F120" s="249">
        <v>5267832</v>
      </c>
    </row>
    <row r="121" spans="1:6" s="901" customFormat="1" ht="12.75">
      <c r="A121" s="887" t="s">
        <v>1245</v>
      </c>
      <c r="B121" s="249">
        <v>166432</v>
      </c>
      <c r="C121" s="249">
        <v>166432</v>
      </c>
      <c r="D121" s="249">
        <v>166432</v>
      </c>
      <c r="E121" s="251">
        <v>100</v>
      </c>
      <c r="F121" s="249">
        <v>84247</v>
      </c>
    </row>
    <row r="122" spans="1:6" s="901" customFormat="1" ht="12.75">
      <c r="A122" s="887" t="s">
        <v>1653</v>
      </c>
      <c r="B122" s="249">
        <v>40644283</v>
      </c>
      <c r="C122" s="249">
        <v>40644283</v>
      </c>
      <c r="D122" s="249">
        <v>40638516</v>
      </c>
      <c r="E122" s="251">
        <v>99.985811042601</v>
      </c>
      <c r="F122" s="249">
        <v>5183585</v>
      </c>
    </row>
    <row r="123" spans="1:6" s="901" customFormat="1" ht="12.75">
      <c r="A123" s="902" t="s">
        <v>1424</v>
      </c>
      <c r="B123" s="249">
        <v>40644283</v>
      </c>
      <c r="C123" s="249">
        <v>40644283</v>
      </c>
      <c r="D123" s="249">
        <v>40638516</v>
      </c>
      <c r="E123" s="251">
        <v>99.985811042601</v>
      </c>
      <c r="F123" s="249">
        <v>5183585</v>
      </c>
    </row>
    <row r="124" spans="1:6" s="901" customFormat="1" ht="12.75">
      <c r="A124" s="885" t="s">
        <v>315</v>
      </c>
      <c r="B124" s="249">
        <v>675342</v>
      </c>
      <c r="C124" s="249">
        <v>675342</v>
      </c>
      <c r="D124" s="249">
        <v>675341</v>
      </c>
      <c r="E124" s="251">
        <v>99.99985192687558</v>
      </c>
      <c r="F124" s="249">
        <v>25984</v>
      </c>
    </row>
    <row r="125" spans="1:6" s="901" customFormat="1" ht="12.75">
      <c r="A125" s="895" t="s">
        <v>37</v>
      </c>
      <c r="B125" s="249">
        <v>675342</v>
      </c>
      <c r="C125" s="249">
        <v>675342</v>
      </c>
      <c r="D125" s="249">
        <v>675341</v>
      </c>
      <c r="E125" s="251">
        <v>99.99985192687558</v>
      </c>
      <c r="F125" s="249">
        <v>25984</v>
      </c>
    </row>
    <row r="126" spans="1:6" s="901" customFormat="1" ht="12.75">
      <c r="A126" s="382" t="s">
        <v>1425</v>
      </c>
      <c r="B126" s="903"/>
      <c r="C126" s="903"/>
      <c r="D126" s="903"/>
      <c r="E126" s="251"/>
      <c r="F126" s="892"/>
    </row>
    <row r="127" spans="1:6" s="901" customFormat="1" ht="12.75">
      <c r="A127" s="185" t="s">
        <v>1392</v>
      </c>
      <c r="B127" s="249">
        <v>5500361</v>
      </c>
      <c r="C127" s="249">
        <v>5500361</v>
      </c>
      <c r="D127" s="249">
        <v>5500361</v>
      </c>
      <c r="E127" s="251">
        <v>100</v>
      </c>
      <c r="F127" s="249">
        <v>44878</v>
      </c>
    </row>
    <row r="128" spans="1:6" s="904" customFormat="1" ht="12.75">
      <c r="A128" s="67" t="s">
        <v>1393</v>
      </c>
      <c r="B128" s="249">
        <v>5500361</v>
      </c>
      <c r="C128" s="249">
        <v>5500361</v>
      </c>
      <c r="D128" s="249">
        <v>5500361</v>
      </c>
      <c r="E128" s="251">
        <v>100</v>
      </c>
      <c r="F128" s="249">
        <v>44878</v>
      </c>
    </row>
    <row r="129" spans="1:6" s="893" customFormat="1" ht="12.75">
      <c r="A129" s="67" t="s">
        <v>1409</v>
      </c>
      <c r="B129" s="249">
        <v>5500361</v>
      </c>
      <c r="C129" s="249">
        <v>5500361</v>
      </c>
      <c r="D129" s="249">
        <v>5500361</v>
      </c>
      <c r="E129" s="251">
        <v>100</v>
      </c>
      <c r="F129" s="249">
        <v>467470</v>
      </c>
    </row>
    <row r="130" spans="1:7" s="897" customFormat="1" ht="12.75">
      <c r="A130" s="894" t="s">
        <v>1187</v>
      </c>
      <c r="B130" s="249">
        <v>5500361</v>
      </c>
      <c r="C130" s="249">
        <v>5500361</v>
      </c>
      <c r="D130" s="249">
        <v>5500361</v>
      </c>
      <c r="E130" s="251">
        <v>100</v>
      </c>
      <c r="F130" s="249">
        <v>467470</v>
      </c>
      <c r="G130" s="935"/>
    </row>
    <row r="131" spans="1:7" s="897" customFormat="1" ht="12.75">
      <c r="A131" s="887" t="s">
        <v>1653</v>
      </c>
      <c r="B131" s="249">
        <v>5500361</v>
      </c>
      <c r="C131" s="249">
        <v>5500361</v>
      </c>
      <c r="D131" s="249">
        <v>5500361</v>
      </c>
      <c r="E131" s="251">
        <v>100</v>
      </c>
      <c r="F131" s="249">
        <v>467470</v>
      </c>
      <c r="G131" s="935"/>
    </row>
    <row r="132" spans="1:7" s="897" customFormat="1" ht="12.75">
      <c r="A132" s="902" t="s">
        <v>1424</v>
      </c>
      <c r="B132" s="249">
        <v>5500361</v>
      </c>
      <c r="C132" s="249">
        <v>5500361</v>
      </c>
      <c r="D132" s="249">
        <v>5500361</v>
      </c>
      <c r="E132" s="251">
        <v>100</v>
      </c>
      <c r="F132" s="249">
        <v>467470</v>
      </c>
      <c r="G132" s="935"/>
    </row>
    <row r="133" spans="1:7" s="897" customFormat="1" ht="24.75" customHeight="1">
      <c r="A133" s="382" t="s">
        <v>1426</v>
      </c>
      <c r="B133" s="903"/>
      <c r="C133" s="903"/>
      <c r="D133" s="903"/>
      <c r="E133" s="251"/>
      <c r="F133" s="891"/>
      <c r="G133" s="935"/>
    </row>
    <row r="134" spans="1:7" s="893" customFormat="1" ht="12.75">
      <c r="A134" s="185" t="s">
        <v>1392</v>
      </c>
      <c r="B134" s="249">
        <v>137699152</v>
      </c>
      <c r="C134" s="249">
        <v>137699152</v>
      </c>
      <c r="D134" s="249">
        <v>137699152</v>
      </c>
      <c r="E134" s="251">
        <v>100</v>
      </c>
      <c r="F134" s="249">
        <v>42706814</v>
      </c>
      <c r="G134" s="936"/>
    </row>
    <row r="135" spans="1:7" s="893" customFormat="1" ht="12.75">
      <c r="A135" s="67" t="s">
        <v>1393</v>
      </c>
      <c r="B135" s="249">
        <v>137699152</v>
      </c>
      <c r="C135" s="249">
        <v>137699152</v>
      </c>
      <c r="D135" s="249">
        <v>137699152</v>
      </c>
      <c r="E135" s="251">
        <v>100</v>
      </c>
      <c r="F135" s="249">
        <v>42749799</v>
      </c>
      <c r="G135" s="936"/>
    </row>
    <row r="136" spans="1:6" s="893" customFormat="1" ht="12.75">
      <c r="A136" s="885" t="s">
        <v>301</v>
      </c>
      <c r="B136" s="249">
        <v>0</v>
      </c>
      <c r="C136" s="249">
        <v>0</v>
      </c>
      <c r="D136" s="249">
        <v>0</v>
      </c>
      <c r="E136" s="251">
        <v>0</v>
      </c>
      <c r="F136" s="249">
        <v>-42985</v>
      </c>
    </row>
    <row r="137" spans="1:6" s="904" customFormat="1" ht="12.75">
      <c r="A137" s="67" t="s">
        <v>1409</v>
      </c>
      <c r="B137" s="249">
        <v>137699152</v>
      </c>
      <c r="C137" s="249">
        <v>137699152</v>
      </c>
      <c r="D137" s="249">
        <v>137122358</v>
      </c>
      <c r="E137" s="251">
        <v>99.58112015097957</v>
      </c>
      <c r="F137" s="249">
        <v>43349857</v>
      </c>
    </row>
    <row r="138" spans="1:6" s="904" customFormat="1" ht="12.75">
      <c r="A138" s="894" t="s">
        <v>1187</v>
      </c>
      <c r="B138" s="249">
        <v>137346252</v>
      </c>
      <c r="C138" s="249">
        <v>137346252</v>
      </c>
      <c r="D138" s="249">
        <v>136778518</v>
      </c>
      <c r="E138" s="251">
        <v>99.5866403402111</v>
      </c>
      <c r="F138" s="249">
        <v>43278312</v>
      </c>
    </row>
    <row r="139" spans="1:6" s="904" customFormat="1" ht="12.75">
      <c r="A139" s="887" t="s">
        <v>1245</v>
      </c>
      <c r="B139" s="249">
        <v>5142148</v>
      </c>
      <c r="C139" s="249">
        <v>5142148</v>
      </c>
      <c r="D139" s="249">
        <v>4580864</v>
      </c>
      <c r="E139" s="251">
        <v>89.08463933749087</v>
      </c>
      <c r="F139" s="249">
        <v>407971</v>
      </c>
    </row>
    <row r="140" spans="1:6" s="904" customFormat="1" ht="12.75">
      <c r="A140" s="887" t="s">
        <v>1653</v>
      </c>
      <c r="B140" s="249">
        <v>132204104</v>
      </c>
      <c r="C140" s="249">
        <v>132204104</v>
      </c>
      <c r="D140" s="249">
        <v>132197654</v>
      </c>
      <c r="E140" s="251">
        <v>99.99512118020178</v>
      </c>
      <c r="F140" s="249">
        <v>42870341</v>
      </c>
    </row>
    <row r="141" spans="1:6" s="904" customFormat="1" ht="12.75">
      <c r="A141" s="902" t="s">
        <v>1424</v>
      </c>
      <c r="B141" s="249">
        <v>132204104</v>
      </c>
      <c r="C141" s="249">
        <v>132204104</v>
      </c>
      <c r="D141" s="249">
        <v>132197654</v>
      </c>
      <c r="E141" s="251">
        <v>99.99512118020178</v>
      </c>
      <c r="F141" s="249">
        <v>42896942</v>
      </c>
    </row>
    <row r="142" spans="1:6" s="904" customFormat="1" ht="12.75">
      <c r="A142" s="902" t="s">
        <v>416</v>
      </c>
      <c r="B142" s="249">
        <v>0</v>
      </c>
      <c r="C142" s="249">
        <v>0</v>
      </c>
      <c r="D142" s="249">
        <v>0</v>
      </c>
      <c r="E142" s="251">
        <v>0</v>
      </c>
      <c r="F142" s="249">
        <v>-26601</v>
      </c>
    </row>
    <row r="143" spans="1:6" s="904" customFormat="1" ht="12.75">
      <c r="A143" s="895" t="s">
        <v>315</v>
      </c>
      <c r="B143" s="249">
        <v>352900</v>
      </c>
      <c r="C143" s="249">
        <v>352900</v>
      </c>
      <c r="D143" s="249">
        <v>343840</v>
      </c>
      <c r="E143" s="251">
        <v>97.43270048172286</v>
      </c>
      <c r="F143" s="249">
        <v>71545</v>
      </c>
    </row>
    <row r="144" spans="1:6" s="904" customFormat="1" ht="12.75">
      <c r="A144" s="902" t="s">
        <v>37</v>
      </c>
      <c r="B144" s="249">
        <v>352900</v>
      </c>
      <c r="C144" s="249">
        <v>352900</v>
      </c>
      <c r="D144" s="249">
        <v>343840</v>
      </c>
      <c r="E144" s="251">
        <v>97.43270048172286</v>
      </c>
      <c r="F144" s="249">
        <v>71545</v>
      </c>
    </row>
    <row r="145" spans="1:6" s="904" customFormat="1" ht="13.5" customHeight="1">
      <c r="A145" s="382" t="s">
        <v>1427</v>
      </c>
      <c r="B145" s="903"/>
      <c r="C145" s="903"/>
      <c r="D145" s="903"/>
      <c r="E145" s="251"/>
      <c r="F145" s="891"/>
    </row>
    <row r="146" spans="1:6" s="904" customFormat="1" ht="13.5" customHeight="1">
      <c r="A146" s="185" t="s">
        <v>1392</v>
      </c>
      <c r="B146" s="249">
        <v>3209962</v>
      </c>
      <c r="C146" s="249">
        <v>3209962</v>
      </c>
      <c r="D146" s="249">
        <v>3209952</v>
      </c>
      <c r="E146" s="251">
        <v>99.99968846983235</v>
      </c>
      <c r="F146" s="249">
        <v>254039</v>
      </c>
    </row>
    <row r="147" spans="1:6" s="893" customFormat="1" ht="13.5" customHeight="1">
      <c r="A147" s="67" t="s">
        <v>1393</v>
      </c>
      <c r="B147" s="249">
        <v>3191308</v>
      </c>
      <c r="C147" s="249">
        <v>3191308</v>
      </c>
      <c r="D147" s="249">
        <v>3191308</v>
      </c>
      <c r="E147" s="251">
        <v>100</v>
      </c>
      <c r="F147" s="249">
        <v>241270</v>
      </c>
    </row>
    <row r="148" spans="1:6" s="893" customFormat="1" ht="13.5" customHeight="1">
      <c r="A148" s="885" t="s">
        <v>301</v>
      </c>
      <c r="B148" s="249">
        <v>0</v>
      </c>
      <c r="C148" s="249">
        <v>0</v>
      </c>
      <c r="D148" s="249">
        <v>0</v>
      </c>
      <c r="E148" s="251">
        <v>0</v>
      </c>
      <c r="F148" s="249">
        <v>-34</v>
      </c>
    </row>
    <row r="149" spans="1:7" s="897" customFormat="1" ht="13.5" customHeight="1">
      <c r="A149" s="67" t="s">
        <v>1408</v>
      </c>
      <c r="B149" s="249">
        <v>18654</v>
      </c>
      <c r="C149" s="249">
        <v>18654</v>
      </c>
      <c r="D149" s="249">
        <v>18644</v>
      </c>
      <c r="E149" s="251">
        <v>71.94301903725818</v>
      </c>
      <c r="F149" s="249">
        <v>12803</v>
      </c>
      <c r="G149" s="935"/>
    </row>
    <row r="150" spans="1:7" s="897" customFormat="1" ht="13.5" customHeight="1">
      <c r="A150" s="67" t="s">
        <v>1409</v>
      </c>
      <c r="B150" s="249">
        <v>3209962</v>
      </c>
      <c r="C150" s="249">
        <v>3209962</v>
      </c>
      <c r="D150" s="249">
        <v>2440252</v>
      </c>
      <c r="E150" s="251">
        <v>71.94301903725818</v>
      </c>
      <c r="F150" s="249">
        <v>694360</v>
      </c>
      <c r="G150" s="935"/>
    </row>
    <row r="151" spans="1:7" s="897" customFormat="1" ht="13.5" customHeight="1">
      <c r="A151" s="894" t="s">
        <v>1187</v>
      </c>
      <c r="B151" s="249">
        <v>3198162</v>
      </c>
      <c r="C151" s="249">
        <v>3198162</v>
      </c>
      <c r="D151" s="249">
        <v>2437737</v>
      </c>
      <c r="E151" s="251">
        <v>76.22306187116224</v>
      </c>
      <c r="F151" s="249">
        <v>691845</v>
      </c>
      <c r="G151" s="935"/>
    </row>
    <row r="152" spans="1:7" s="893" customFormat="1" ht="13.5" customHeight="1">
      <c r="A152" s="887" t="s">
        <v>1245</v>
      </c>
      <c r="B152" s="249">
        <v>916467</v>
      </c>
      <c r="C152" s="249">
        <v>916467</v>
      </c>
      <c r="D152" s="249">
        <v>841484</v>
      </c>
      <c r="E152" s="251">
        <v>91.81825423064879</v>
      </c>
      <c r="F152" s="249">
        <v>214029</v>
      </c>
      <c r="G152" s="936"/>
    </row>
    <row r="153" spans="1:6" s="893" customFormat="1" ht="13.5" customHeight="1">
      <c r="A153" s="887" t="s">
        <v>1653</v>
      </c>
      <c r="B153" s="249">
        <v>2281695</v>
      </c>
      <c r="C153" s="249">
        <v>2281695</v>
      </c>
      <c r="D153" s="249">
        <v>1596253</v>
      </c>
      <c r="E153" s="251">
        <v>69.95908743280764</v>
      </c>
      <c r="F153" s="249">
        <v>477816</v>
      </c>
    </row>
    <row r="154" spans="1:6" s="893" customFormat="1" ht="13.5" customHeight="1">
      <c r="A154" s="902" t="s">
        <v>1424</v>
      </c>
      <c r="B154" s="249">
        <v>2039790</v>
      </c>
      <c r="C154" s="249">
        <v>2039790</v>
      </c>
      <c r="D154" s="249">
        <v>1382895</v>
      </c>
      <c r="E154" s="251">
        <v>67.79594958304531</v>
      </c>
      <c r="F154" s="249">
        <v>424835</v>
      </c>
    </row>
    <row r="155" spans="1:6" s="893" customFormat="1" ht="13.5" customHeight="1">
      <c r="A155" s="902" t="s">
        <v>416</v>
      </c>
      <c r="B155" s="249">
        <v>113373</v>
      </c>
      <c r="C155" s="249">
        <v>113373</v>
      </c>
      <c r="D155" s="249">
        <v>105657</v>
      </c>
      <c r="E155" s="251">
        <v>93.19414675451827</v>
      </c>
      <c r="F155" s="249">
        <v>46189</v>
      </c>
    </row>
    <row r="156" spans="1:6" s="893" customFormat="1" ht="13.5" customHeight="1">
      <c r="A156" s="902" t="s">
        <v>1428</v>
      </c>
      <c r="B156" s="249">
        <v>128532</v>
      </c>
      <c r="C156" s="249">
        <v>128532</v>
      </c>
      <c r="D156" s="249">
        <v>107701</v>
      </c>
      <c r="E156" s="251">
        <v>83.7931410076868</v>
      </c>
      <c r="F156" s="249">
        <v>6792</v>
      </c>
    </row>
    <row r="157" spans="1:6" s="893" customFormat="1" ht="13.5" customHeight="1">
      <c r="A157" s="895" t="s">
        <v>315</v>
      </c>
      <c r="B157" s="249">
        <v>11800</v>
      </c>
      <c r="C157" s="249">
        <v>11800</v>
      </c>
      <c r="D157" s="249">
        <v>2515</v>
      </c>
      <c r="E157" s="251">
        <v>100</v>
      </c>
      <c r="F157" s="249">
        <v>2515</v>
      </c>
    </row>
    <row r="158" spans="1:6" s="893" customFormat="1" ht="13.5" customHeight="1">
      <c r="A158" s="902" t="s">
        <v>37</v>
      </c>
      <c r="B158" s="249">
        <v>11800</v>
      </c>
      <c r="C158" s="249">
        <v>11800</v>
      </c>
      <c r="D158" s="249">
        <v>2515</v>
      </c>
      <c r="E158" s="251">
        <v>100</v>
      </c>
      <c r="F158" s="249">
        <v>2515</v>
      </c>
    </row>
    <row r="159" spans="1:6" s="893" customFormat="1" ht="12.75">
      <c r="A159" s="89" t="s">
        <v>1429</v>
      </c>
      <c r="B159" s="903"/>
      <c r="C159" s="903"/>
      <c r="D159" s="903"/>
      <c r="E159" s="251"/>
      <c r="F159" s="891"/>
    </row>
    <row r="160" spans="1:6" s="901" customFormat="1" ht="12.75">
      <c r="A160" s="185" t="s">
        <v>1392</v>
      </c>
      <c r="B160" s="249">
        <v>6429026</v>
      </c>
      <c r="C160" s="249">
        <v>6429026</v>
      </c>
      <c r="D160" s="249">
        <v>6453971</v>
      </c>
      <c r="E160" s="251">
        <v>100.38800589700523</v>
      </c>
      <c r="F160" s="249">
        <v>434964</v>
      </c>
    </row>
    <row r="161" spans="1:7" s="933" customFormat="1" ht="12.75">
      <c r="A161" s="67" t="s">
        <v>1393</v>
      </c>
      <c r="B161" s="249">
        <v>837820</v>
      </c>
      <c r="C161" s="249">
        <v>837820</v>
      </c>
      <c r="D161" s="249">
        <v>837820</v>
      </c>
      <c r="E161" s="251">
        <v>100</v>
      </c>
      <c r="F161" s="249">
        <v>20443</v>
      </c>
      <c r="G161" s="932"/>
    </row>
    <row r="162" spans="1:7" s="933" customFormat="1" ht="12.75">
      <c r="A162" s="67" t="s">
        <v>1394</v>
      </c>
      <c r="B162" s="249">
        <v>25000</v>
      </c>
      <c r="C162" s="249">
        <v>25000</v>
      </c>
      <c r="D162" s="249">
        <v>3514</v>
      </c>
      <c r="E162" s="251">
        <v>14.056</v>
      </c>
      <c r="F162" s="249">
        <v>0</v>
      </c>
      <c r="G162" s="932"/>
    </row>
    <row r="163" spans="1:7" s="933" customFormat="1" ht="12.75">
      <c r="A163" s="67" t="s">
        <v>1408</v>
      </c>
      <c r="B163" s="249">
        <v>5566206</v>
      </c>
      <c r="C163" s="249">
        <v>5566206</v>
      </c>
      <c r="D163" s="249">
        <v>5612637</v>
      </c>
      <c r="E163" s="251">
        <v>100.8341588507504</v>
      </c>
      <c r="F163" s="249">
        <v>414521</v>
      </c>
      <c r="G163" s="932"/>
    </row>
    <row r="164" spans="1:6" s="901" customFormat="1" ht="12.75">
      <c r="A164" s="67" t="s">
        <v>1409</v>
      </c>
      <c r="B164" s="249">
        <v>6440301</v>
      </c>
      <c r="C164" s="249">
        <v>6440301</v>
      </c>
      <c r="D164" s="249">
        <v>4831627</v>
      </c>
      <c r="E164" s="251">
        <v>75.02175752344495</v>
      </c>
      <c r="F164" s="249">
        <v>693260</v>
      </c>
    </row>
    <row r="165" spans="1:6" s="901" customFormat="1" ht="12.75">
      <c r="A165" s="885" t="s">
        <v>332</v>
      </c>
      <c r="B165" s="249">
        <v>6364081</v>
      </c>
      <c r="C165" s="249">
        <v>6364081</v>
      </c>
      <c r="D165" s="249">
        <v>4769594</v>
      </c>
      <c r="E165" s="251">
        <v>74.9455263061548</v>
      </c>
      <c r="F165" s="249">
        <v>681507</v>
      </c>
    </row>
    <row r="166" spans="1:6" s="904" customFormat="1" ht="12.75">
      <c r="A166" s="886" t="s">
        <v>1397</v>
      </c>
      <c r="B166" s="249">
        <v>986576</v>
      </c>
      <c r="C166" s="249">
        <v>986576</v>
      </c>
      <c r="D166" s="249">
        <v>820051</v>
      </c>
      <c r="E166" s="251">
        <v>83.12091516517735</v>
      </c>
      <c r="F166" s="249">
        <v>69303</v>
      </c>
    </row>
    <row r="167" spans="1:6" s="893" customFormat="1" ht="12.75">
      <c r="A167" s="886" t="s">
        <v>1398</v>
      </c>
      <c r="B167" s="249">
        <v>5377505</v>
      </c>
      <c r="C167" s="249">
        <v>5377505</v>
      </c>
      <c r="D167" s="249">
        <v>3949543</v>
      </c>
      <c r="E167" s="251">
        <v>73.44564068280735</v>
      </c>
      <c r="F167" s="249">
        <v>612204</v>
      </c>
    </row>
    <row r="168" spans="1:7" s="897" customFormat="1" ht="12.75">
      <c r="A168" s="894" t="s">
        <v>1399</v>
      </c>
      <c r="B168" s="249">
        <v>5170926</v>
      </c>
      <c r="C168" s="249">
        <v>5187326</v>
      </c>
      <c r="D168" s="249">
        <v>3762922</v>
      </c>
      <c r="E168" s="251">
        <v>72.77075711390958</v>
      </c>
      <c r="F168" s="249">
        <v>604764</v>
      </c>
      <c r="G168" s="935"/>
    </row>
    <row r="169" spans="1:7" s="897" customFormat="1" ht="12.75">
      <c r="A169" s="902" t="s">
        <v>408</v>
      </c>
      <c r="B169" s="249">
        <v>190179</v>
      </c>
      <c r="C169" s="249">
        <v>190179</v>
      </c>
      <c r="D169" s="249">
        <v>186621</v>
      </c>
      <c r="E169" s="251">
        <v>98.12913097660625</v>
      </c>
      <c r="F169" s="249">
        <v>7440</v>
      </c>
      <c r="G169" s="935"/>
    </row>
    <row r="170" spans="1:7" s="897" customFormat="1" ht="12.75">
      <c r="A170" s="894" t="s">
        <v>1402</v>
      </c>
      <c r="B170" s="249">
        <v>76220</v>
      </c>
      <c r="C170" s="249">
        <v>76220</v>
      </c>
      <c r="D170" s="249">
        <v>62033</v>
      </c>
      <c r="E170" s="251">
        <v>81.3867751246392</v>
      </c>
      <c r="F170" s="249">
        <v>11753</v>
      </c>
      <c r="G170" s="935"/>
    </row>
    <row r="171" spans="1:7" s="897" customFormat="1" ht="12.75">
      <c r="A171" s="894" t="s">
        <v>1403</v>
      </c>
      <c r="B171" s="249">
        <v>76220</v>
      </c>
      <c r="C171" s="249">
        <v>76220</v>
      </c>
      <c r="D171" s="249">
        <v>62033</v>
      </c>
      <c r="E171" s="251">
        <v>81.3867751246392</v>
      </c>
      <c r="F171" s="249">
        <v>11753</v>
      </c>
      <c r="G171" s="935"/>
    </row>
    <row r="172" spans="1:6" s="897" customFormat="1" ht="12.75">
      <c r="A172" s="894" t="s">
        <v>319</v>
      </c>
      <c r="B172" s="249">
        <v>-11275</v>
      </c>
      <c r="C172" s="249">
        <v>-11275</v>
      </c>
      <c r="D172" s="249">
        <v>1622344</v>
      </c>
      <c r="E172" s="249" t="s">
        <v>1683</v>
      </c>
      <c r="F172" s="249">
        <v>-258296</v>
      </c>
    </row>
    <row r="173" spans="1:6" s="897" customFormat="1" ht="25.5">
      <c r="A173" s="905" t="s">
        <v>431</v>
      </c>
      <c r="B173" s="249">
        <v>11275</v>
      </c>
      <c r="C173" s="249">
        <v>11275</v>
      </c>
      <c r="D173" s="249" t="s">
        <v>1683</v>
      </c>
      <c r="E173" s="249" t="s">
        <v>1683</v>
      </c>
      <c r="F173" s="249" t="s">
        <v>1683</v>
      </c>
    </row>
    <row r="174" spans="1:6" s="897" customFormat="1" ht="27" customHeight="1">
      <c r="A174" s="890" t="s">
        <v>1430</v>
      </c>
      <c r="B174" s="249"/>
      <c r="C174" s="249"/>
      <c r="D174" s="249"/>
      <c r="E174" s="249"/>
      <c r="F174" s="249"/>
    </row>
    <row r="175" spans="1:6" s="897" customFormat="1" ht="12.75">
      <c r="A175" s="905" t="s">
        <v>1392</v>
      </c>
      <c r="B175" s="249">
        <v>2022870</v>
      </c>
      <c r="C175" s="249">
        <v>2022870</v>
      </c>
      <c r="D175" s="249">
        <v>2022869</v>
      </c>
      <c r="E175" s="251">
        <v>1.9999993175677844</v>
      </c>
      <c r="F175" s="249">
        <v>0</v>
      </c>
    </row>
    <row r="176" spans="1:6" s="897" customFormat="1" ht="12.75">
      <c r="A176" s="906" t="s">
        <v>1431</v>
      </c>
      <c r="B176" s="249">
        <v>557523</v>
      </c>
      <c r="C176" s="249">
        <v>557523</v>
      </c>
      <c r="D176" s="249">
        <v>557523</v>
      </c>
      <c r="E176" s="251">
        <v>1</v>
      </c>
      <c r="F176" s="249">
        <v>0</v>
      </c>
    </row>
    <row r="177" spans="1:6" s="897" customFormat="1" ht="12.75">
      <c r="A177" s="906" t="s">
        <v>364</v>
      </c>
      <c r="B177" s="249">
        <v>1465347</v>
      </c>
      <c r="C177" s="249">
        <v>1465347</v>
      </c>
      <c r="D177" s="249">
        <v>1465346</v>
      </c>
      <c r="E177" s="251">
        <v>0.9999993175677843</v>
      </c>
      <c r="F177" s="249">
        <v>0</v>
      </c>
    </row>
    <row r="178" spans="1:6" s="897" customFormat="1" ht="12.75">
      <c r="A178" s="905" t="s">
        <v>326</v>
      </c>
      <c r="B178" s="249">
        <v>1645266</v>
      </c>
      <c r="C178" s="249">
        <v>1645266</v>
      </c>
      <c r="D178" s="249">
        <v>1073117</v>
      </c>
      <c r="E178" s="251">
        <v>0.6522452904272015</v>
      </c>
      <c r="F178" s="249">
        <v>627896</v>
      </c>
    </row>
    <row r="179" spans="1:6" s="897" customFormat="1" ht="12.75">
      <c r="A179" s="906" t="s">
        <v>315</v>
      </c>
      <c r="B179" s="249">
        <v>1645266</v>
      </c>
      <c r="C179" s="249">
        <v>1645266</v>
      </c>
      <c r="D179" s="249">
        <v>1073117</v>
      </c>
      <c r="E179" s="251">
        <v>0.6522452904272015</v>
      </c>
      <c r="F179" s="249">
        <v>627896</v>
      </c>
    </row>
    <row r="180" spans="1:6" s="897" customFormat="1" ht="12.75">
      <c r="A180" s="907" t="s">
        <v>41</v>
      </c>
      <c r="B180" s="249">
        <v>1645266</v>
      </c>
      <c r="C180" s="249">
        <v>1645266</v>
      </c>
      <c r="D180" s="249">
        <v>1073117</v>
      </c>
      <c r="E180" s="251">
        <v>0.6522452904272015</v>
      </c>
      <c r="F180" s="249">
        <v>627896</v>
      </c>
    </row>
    <row r="181" spans="1:6" s="897" customFormat="1" ht="13.5" customHeight="1">
      <c r="A181" s="886" t="s">
        <v>319</v>
      </c>
      <c r="B181" s="249">
        <v>377604</v>
      </c>
      <c r="C181" s="249">
        <v>377604</v>
      </c>
      <c r="D181" s="249">
        <v>949752</v>
      </c>
      <c r="E181" s="249" t="s">
        <v>1683</v>
      </c>
      <c r="F181" s="249">
        <v>-627896</v>
      </c>
    </row>
    <row r="182" spans="1:6" s="897" customFormat="1" ht="25.5">
      <c r="A182" s="905" t="s">
        <v>431</v>
      </c>
      <c r="B182" s="249">
        <v>-377604</v>
      </c>
      <c r="C182" s="249">
        <v>-377604</v>
      </c>
      <c r="D182" s="249" t="s">
        <v>1683</v>
      </c>
      <c r="E182" s="249" t="s">
        <v>1683</v>
      </c>
      <c r="F182" s="249" t="s">
        <v>1683</v>
      </c>
    </row>
    <row r="183" spans="1:6" s="897" customFormat="1" ht="25.5">
      <c r="A183" s="890" t="s">
        <v>1432</v>
      </c>
      <c r="B183" s="249"/>
      <c r="C183" s="249"/>
      <c r="D183" s="249"/>
      <c r="E183" s="251"/>
      <c r="F183" s="249"/>
    </row>
    <row r="184" spans="1:6" s="908" customFormat="1" ht="12.75">
      <c r="A184" s="185" t="s">
        <v>1392</v>
      </c>
      <c r="B184" s="249">
        <v>520554</v>
      </c>
      <c r="C184" s="249">
        <v>520554</v>
      </c>
      <c r="D184" s="249">
        <v>0</v>
      </c>
      <c r="E184" s="251">
        <v>0</v>
      </c>
      <c r="F184" s="249">
        <v>0</v>
      </c>
    </row>
    <row r="185" spans="1:6" s="908" customFormat="1" ht="12.75">
      <c r="A185" s="909" t="s">
        <v>364</v>
      </c>
      <c r="B185" s="249">
        <v>520554</v>
      </c>
      <c r="C185" s="249">
        <v>520554</v>
      </c>
      <c r="D185" s="249">
        <v>0</v>
      </c>
      <c r="E185" s="251">
        <v>0</v>
      </c>
      <c r="F185" s="249">
        <v>0</v>
      </c>
    </row>
    <row r="186" spans="1:6" s="908" customFormat="1" ht="12.75">
      <c r="A186" s="185" t="s">
        <v>326</v>
      </c>
      <c r="B186" s="249">
        <v>520554</v>
      </c>
      <c r="C186" s="249">
        <v>520554</v>
      </c>
      <c r="D186" s="249">
        <v>0</v>
      </c>
      <c r="E186" s="251">
        <v>0</v>
      </c>
      <c r="F186" s="249">
        <v>0</v>
      </c>
    </row>
    <row r="187" spans="1:6" s="908" customFormat="1" ht="12.75">
      <c r="A187" s="909" t="s">
        <v>332</v>
      </c>
      <c r="B187" s="249">
        <v>520554</v>
      </c>
      <c r="C187" s="249">
        <v>520554</v>
      </c>
      <c r="D187" s="249">
        <v>0</v>
      </c>
      <c r="E187" s="251">
        <v>0</v>
      </c>
      <c r="F187" s="249">
        <v>0</v>
      </c>
    </row>
    <row r="188" spans="1:6" s="908" customFormat="1" ht="12.75">
      <c r="A188" s="887" t="s">
        <v>1653</v>
      </c>
      <c r="B188" s="249">
        <v>520554</v>
      </c>
      <c r="C188" s="249">
        <v>520554</v>
      </c>
      <c r="D188" s="249">
        <v>0</v>
      </c>
      <c r="E188" s="251">
        <v>0</v>
      </c>
      <c r="F188" s="249">
        <v>0</v>
      </c>
    </row>
    <row r="189" spans="1:6" s="908" customFormat="1" ht="12.75">
      <c r="A189" s="887" t="s">
        <v>416</v>
      </c>
      <c r="B189" s="249">
        <v>520554</v>
      </c>
      <c r="C189" s="249">
        <v>520554</v>
      </c>
      <c r="D189" s="249">
        <v>0</v>
      </c>
      <c r="E189" s="251">
        <v>0</v>
      </c>
      <c r="F189" s="249">
        <v>0</v>
      </c>
    </row>
    <row r="190" spans="1:6" s="908" customFormat="1" ht="12.75">
      <c r="A190" s="89" t="s">
        <v>1433</v>
      </c>
      <c r="B190" s="249"/>
      <c r="C190" s="249"/>
      <c r="D190" s="249"/>
      <c r="E190" s="251"/>
      <c r="F190" s="249"/>
    </row>
    <row r="191" spans="1:6" s="908" customFormat="1" ht="12.75">
      <c r="A191" s="886" t="s">
        <v>1392</v>
      </c>
      <c r="B191" s="249">
        <v>150916732</v>
      </c>
      <c r="C191" s="249">
        <v>6773806</v>
      </c>
      <c r="D191" s="249">
        <v>6752341</v>
      </c>
      <c r="E191" s="251">
        <v>4.474216285043861</v>
      </c>
      <c r="F191" s="249">
        <v>1170148</v>
      </c>
    </row>
    <row r="192" spans="1:6" s="908" customFormat="1" ht="12.75">
      <c r="A192" s="896" t="s">
        <v>1413</v>
      </c>
      <c r="B192" s="249">
        <v>149395352</v>
      </c>
      <c r="C192" s="249">
        <v>5370381</v>
      </c>
      <c r="D192" s="249">
        <v>5370381</v>
      </c>
      <c r="E192" s="251">
        <v>3.594744366611888</v>
      </c>
      <c r="F192" s="249">
        <v>1171898</v>
      </c>
    </row>
    <row r="193" spans="1:6" s="908" customFormat="1" ht="12.75">
      <c r="A193" s="896" t="s">
        <v>914</v>
      </c>
      <c r="B193" s="249">
        <v>1521380</v>
      </c>
      <c r="C193" s="249">
        <v>1403425</v>
      </c>
      <c r="D193" s="249">
        <v>1381960</v>
      </c>
      <c r="E193" s="251">
        <v>90.83595157028486</v>
      </c>
      <c r="F193" s="249">
        <v>-1750</v>
      </c>
    </row>
    <row r="194" spans="1:6" s="908" customFormat="1" ht="12.75">
      <c r="A194" s="886" t="s">
        <v>326</v>
      </c>
      <c r="B194" s="249">
        <v>153124663</v>
      </c>
      <c r="C194" s="249">
        <v>6773806</v>
      </c>
      <c r="D194" s="249">
        <v>6677349</v>
      </c>
      <c r="E194" s="251">
        <v>4.360727311445577</v>
      </c>
      <c r="F194" s="249">
        <v>1908174.2</v>
      </c>
    </row>
    <row r="195" spans="1:6" s="908" customFormat="1" ht="12.75">
      <c r="A195" s="896" t="s">
        <v>332</v>
      </c>
      <c r="B195" s="249">
        <v>152855398</v>
      </c>
      <c r="C195" s="249">
        <v>6773806</v>
      </c>
      <c r="D195" s="249">
        <v>6677349</v>
      </c>
      <c r="E195" s="251">
        <v>4.368409024063383</v>
      </c>
      <c r="F195" s="249">
        <v>1908174.2</v>
      </c>
    </row>
    <row r="196" spans="1:6" s="908" customFormat="1" ht="12.75">
      <c r="A196" s="887" t="s">
        <v>1245</v>
      </c>
      <c r="B196" s="249">
        <v>11855066</v>
      </c>
      <c r="C196" s="249">
        <v>4048088</v>
      </c>
      <c r="D196" s="249">
        <v>3962098</v>
      </c>
      <c r="E196" s="251">
        <v>33.42113827118297</v>
      </c>
      <c r="F196" s="249">
        <v>897064</v>
      </c>
    </row>
    <row r="197" spans="1:6" s="908" customFormat="1" ht="12.75">
      <c r="A197" s="887" t="s">
        <v>10</v>
      </c>
      <c r="B197" s="249">
        <v>54699462</v>
      </c>
      <c r="C197" s="249">
        <v>546370</v>
      </c>
      <c r="D197" s="249">
        <v>538931</v>
      </c>
      <c r="E197" s="251">
        <v>0.9852583193597041</v>
      </c>
      <c r="F197" s="249">
        <v>5264</v>
      </c>
    </row>
    <row r="198" spans="1:6" s="908" customFormat="1" ht="12.75">
      <c r="A198" s="887" t="s">
        <v>1653</v>
      </c>
      <c r="B198" s="249">
        <v>86300870</v>
      </c>
      <c r="C198" s="249">
        <v>2179348</v>
      </c>
      <c r="D198" s="249">
        <v>2176320</v>
      </c>
      <c r="E198" s="251">
        <v>2.5217822253703814</v>
      </c>
      <c r="F198" s="249">
        <v>1005846.2</v>
      </c>
    </row>
    <row r="199" spans="1:6" s="908" customFormat="1" ht="12.75">
      <c r="A199" s="888" t="s">
        <v>1424</v>
      </c>
      <c r="B199" s="249">
        <v>1839685</v>
      </c>
      <c r="C199" s="249">
        <v>1957227</v>
      </c>
      <c r="D199" s="249">
        <v>1957226</v>
      </c>
      <c r="E199" s="251">
        <v>106.38919162791456</v>
      </c>
      <c r="F199" s="249">
        <v>916562</v>
      </c>
    </row>
    <row r="200" spans="1:6" s="908" customFormat="1" ht="12.75">
      <c r="A200" s="888" t="s">
        <v>1428</v>
      </c>
      <c r="B200" s="249">
        <v>6061185</v>
      </c>
      <c r="C200" s="249">
        <v>222121</v>
      </c>
      <c r="D200" s="249">
        <v>219094</v>
      </c>
      <c r="E200" s="251">
        <v>3.6147057052375073</v>
      </c>
      <c r="F200" s="249">
        <v>89284</v>
      </c>
    </row>
    <row r="201" spans="1:6" s="908" customFormat="1" ht="12.75">
      <c r="A201" s="888" t="s">
        <v>416</v>
      </c>
      <c r="B201" s="249">
        <v>78400000</v>
      </c>
      <c r="C201" s="249">
        <v>0</v>
      </c>
      <c r="D201" s="249">
        <v>0</v>
      </c>
      <c r="E201" s="251">
        <v>0</v>
      </c>
      <c r="F201" s="249">
        <v>0</v>
      </c>
    </row>
    <row r="202" spans="1:6" s="908" customFormat="1" ht="12.75">
      <c r="A202" s="896" t="s">
        <v>315</v>
      </c>
      <c r="B202" s="249">
        <v>269265</v>
      </c>
      <c r="C202" s="249">
        <v>0</v>
      </c>
      <c r="D202" s="249">
        <v>0</v>
      </c>
      <c r="E202" s="251">
        <v>0</v>
      </c>
      <c r="F202" s="249">
        <v>0</v>
      </c>
    </row>
    <row r="203" spans="1:6" s="908" customFormat="1" ht="12.75">
      <c r="A203" s="887" t="s">
        <v>37</v>
      </c>
      <c r="B203" s="249">
        <v>269265</v>
      </c>
      <c r="C203" s="249">
        <v>0</v>
      </c>
      <c r="D203" s="249">
        <v>0</v>
      </c>
      <c r="E203" s="251">
        <v>0</v>
      </c>
      <c r="F203" s="249">
        <v>0</v>
      </c>
    </row>
    <row r="204" spans="1:6" s="908" customFormat="1" ht="13.5" customHeight="1">
      <c r="A204" s="886" t="s">
        <v>341</v>
      </c>
      <c r="B204" s="249">
        <v>-2207931</v>
      </c>
      <c r="C204" s="249">
        <v>0</v>
      </c>
      <c r="D204" s="249">
        <v>-2209831</v>
      </c>
      <c r="E204" s="251">
        <v>100.08605341380685</v>
      </c>
      <c r="F204" s="249">
        <v>-260995</v>
      </c>
    </row>
    <row r="205" spans="1:6" s="908" customFormat="1" ht="13.5" customHeight="1">
      <c r="A205" s="886" t="s">
        <v>345</v>
      </c>
      <c r="B205" s="249">
        <v>2207931</v>
      </c>
      <c r="C205" s="249">
        <v>0</v>
      </c>
      <c r="D205" s="249">
        <v>2209831</v>
      </c>
      <c r="E205" s="251">
        <v>100.08605341380685</v>
      </c>
      <c r="F205" s="249">
        <v>260995</v>
      </c>
    </row>
    <row r="206" spans="1:6" s="908" customFormat="1" ht="13.5" customHeight="1">
      <c r="A206" s="89" t="s">
        <v>1434</v>
      </c>
      <c r="B206" s="249"/>
      <c r="C206" s="249"/>
      <c r="D206" s="249"/>
      <c r="E206" s="251"/>
      <c r="F206" s="249"/>
    </row>
    <row r="207" spans="1:6" s="908" customFormat="1" ht="13.5" customHeight="1">
      <c r="A207" s="89" t="s">
        <v>1433</v>
      </c>
      <c r="B207" s="190"/>
      <c r="C207" s="190"/>
      <c r="D207" s="190"/>
      <c r="E207" s="251"/>
      <c r="F207" s="190"/>
    </row>
    <row r="208" spans="1:6" s="908" customFormat="1" ht="13.5" customHeight="1">
      <c r="A208" s="910" t="s">
        <v>1392</v>
      </c>
      <c r="B208" s="190">
        <v>104786</v>
      </c>
      <c r="C208" s="190">
        <v>0</v>
      </c>
      <c r="D208" s="190">
        <v>0</v>
      </c>
      <c r="E208" s="247">
        <v>0</v>
      </c>
      <c r="F208" s="76">
        <v>0</v>
      </c>
    </row>
    <row r="209" spans="1:6" s="908" customFormat="1" ht="13.5" customHeight="1">
      <c r="A209" s="195" t="s">
        <v>1413</v>
      </c>
      <c r="B209" s="190">
        <v>104786</v>
      </c>
      <c r="C209" s="190">
        <v>0</v>
      </c>
      <c r="D209" s="190">
        <v>0</v>
      </c>
      <c r="E209" s="247">
        <v>0</v>
      </c>
      <c r="F209" s="76">
        <v>0</v>
      </c>
    </row>
    <row r="210" spans="1:6" s="908" customFormat="1" ht="13.5" customHeight="1">
      <c r="A210" s="910" t="s">
        <v>326</v>
      </c>
      <c r="B210" s="190">
        <v>104786</v>
      </c>
      <c r="C210" s="190">
        <v>0</v>
      </c>
      <c r="D210" s="190">
        <v>0</v>
      </c>
      <c r="E210" s="247">
        <v>0</v>
      </c>
      <c r="F210" s="76">
        <v>0</v>
      </c>
    </row>
    <row r="211" spans="1:6" s="908" customFormat="1" ht="13.5" customHeight="1">
      <c r="A211" s="911" t="s">
        <v>1435</v>
      </c>
      <c r="B211" s="190">
        <v>104786</v>
      </c>
      <c r="C211" s="190">
        <v>0</v>
      </c>
      <c r="D211" s="190">
        <v>0</v>
      </c>
      <c r="E211" s="247">
        <v>0</v>
      </c>
      <c r="F211" s="76">
        <v>0</v>
      </c>
    </row>
    <row r="212" spans="1:6" s="908" customFormat="1" ht="13.5" customHeight="1">
      <c r="A212" s="912" t="s">
        <v>1653</v>
      </c>
      <c r="B212" s="190">
        <v>104786</v>
      </c>
      <c r="C212" s="190">
        <v>0</v>
      </c>
      <c r="D212" s="190">
        <v>0</v>
      </c>
      <c r="E212" s="247">
        <v>0</v>
      </c>
      <c r="F212" s="76">
        <v>0</v>
      </c>
    </row>
    <row r="213" spans="1:6" s="908" customFormat="1" ht="13.5" customHeight="1">
      <c r="A213" s="913" t="s">
        <v>1428</v>
      </c>
      <c r="B213" s="190">
        <v>104786</v>
      </c>
      <c r="C213" s="190">
        <v>0</v>
      </c>
      <c r="D213" s="190">
        <v>0</v>
      </c>
      <c r="E213" s="247">
        <v>0</v>
      </c>
      <c r="F213" s="76">
        <v>0</v>
      </c>
    </row>
    <row r="214" spans="1:6" ht="12.75">
      <c r="A214" s="890" t="s">
        <v>1436</v>
      </c>
      <c r="B214" s="76"/>
      <c r="C214" s="76"/>
      <c r="D214" s="76"/>
      <c r="E214" s="247"/>
      <c r="F214" s="76"/>
    </row>
    <row r="215" spans="1:6" s="914" customFormat="1" ht="12.75">
      <c r="A215" s="67" t="s">
        <v>1407</v>
      </c>
      <c r="B215" s="76"/>
      <c r="C215" s="76"/>
      <c r="D215" s="76"/>
      <c r="E215" s="247"/>
      <c r="F215" s="76"/>
    </row>
    <row r="216" spans="1:7" s="938" customFormat="1" ht="12.75">
      <c r="A216" s="910" t="s">
        <v>1392</v>
      </c>
      <c r="B216" s="76">
        <v>480114</v>
      </c>
      <c r="C216" s="76">
        <v>480114</v>
      </c>
      <c r="D216" s="76">
        <v>381460</v>
      </c>
      <c r="E216" s="247">
        <v>79.45196349200398</v>
      </c>
      <c r="F216" s="76">
        <v>233227</v>
      </c>
      <c r="G216" s="937"/>
    </row>
    <row r="217" spans="1:7" s="938" customFormat="1" ht="12.75">
      <c r="A217" s="63" t="s">
        <v>1393</v>
      </c>
      <c r="B217" s="76">
        <v>102005</v>
      </c>
      <c r="C217" s="76">
        <v>102005</v>
      </c>
      <c r="D217" s="76">
        <v>102005</v>
      </c>
      <c r="E217" s="247">
        <v>100</v>
      </c>
      <c r="F217" s="76">
        <v>46340</v>
      </c>
      <c r="G217" s="937"/>
    </row>
    <row r="218" spans="1:7" s="938" customFormat="1" ht="12.75">
      <c r="A218" s="63" t="s">
        <v>1437</v>
      </c>
      <c r="B218" s="76">
        <v>378109</v>
      </c>
      <c r="C218" s="76">
        <v>378109</v>
      </c>
      <c r="D218" s="76">
        <v>279455</v>
      </c>
      <c r="E218" s="247">
        <v>73.90858191685467</v>
      </c>
      <c r="F218" s="76">
        <v>186887</v>
      </c>
      <c r="G218" s="937"/>
    </row>
    <row r="219" spans="1:7" s="938" customFormat="1" ht="12.75">
      <c r="A219" s="63" t="s">
        <v>1409</v>
      </c>
      <c r="B219" s="76">
        <v>480114</v>
      </c>
      <c r="C219" s="76">
        <v>480114</v>
      </c>
      <c r="D219" s="76">
        <v>366809</v>
      </c>
      <c r="E219" s="247">
        <v>76.4003965724807</v>
      </c>
      <c r="F219" s="76">
        <v>321625</v>
      </c>
      <c r="G219" s="937"/>
    </row>
    <row r="220" spans="1:7" ht="12.75">
      <c r="A220" s="911" t="s">
        <v>1435</v>
      </c>
      <c r="B220" s="76">
        <v>113503</v>
      </c>
      <c r="C220" s="76">
        <v>113503</v>
      </c>
      <c r="D220" s="76">
        <v>56987</v>
      </c>
      <c r="E220" s="247">
        <v>50.207483502638695</v>
      </c>
      <c r="F220" s="76">
        <v>40963</v>
      </c>
      <c r="G220" s="939"/>
    </row>
    <row r="221" spans="1:6" ht="12.75">
      <c r="A221" s="910" t="s">
        <v>1397</v>
      </c>
      <c r="B221" s="76">
        <v>113503</v>
      </c>
      <c r="C221" s="76">
        <v>113503</v>
      </c>
      <c r="D221" s="76">
        <v>56987</v>
      </c>
      <c r="E221" s="247">
        <v>50.207483502638695</v>
      </c>
      <c r="F221" s="76">
        <v>40963</v>
      </c>
    </row>
    <row r="222" spans="1:6" ht="12.75">
      <c r="A222" s="63" t="s">
        <v>1402</v>
      </c>
      <c r="B222" s="76">
        <v>366611</v>
      </c>
      <c r="C222" s="76">
        <v>366611</v>
      </c>
      <c r="D222" s="76">
        <v>309822</v>
      </c>
      <c r="E222" s="247">
        <v>84.50973920586125</v>
      </c>
      <c r="F222" s="76">
        <v>280662</v>
      </c>
    </row>
    <row r="223" spans="1:6" ht="12.75">
      <c r="A223" s="63" t="s">
        <v>1403</v>
      </c>
      <c r="B223" s="76">
        <v>366611</v>
      </c>
      <c r="C223" s="76">
        <v>366611</v>
      </c>
      <c r="D223" s="76">
        <v>309822</v>
      </c>
      <c r="E223" s="247">
        <v>84.50973920586125</v>
      </c>
      <c r="F223" s="76">
        <v>280662</v>
      </c>
    </row>
    <row r="224" spans="1:6" ht="12.75">
      <c r="A224" s="89" t="s">
        <v>1433</v>
      </c>
      <c r="B224" s="76"/>
      <c r="C224" s="76"/>
      <c r="D224" s="76"/>
      <c r="E224" s="247"/>
      <c r="F224" s="76"/>
    </row>
    <row r="225" spans="1:6" ht="12.75">
      <c r="A225" s="910" t="s">
        <v>1392</v>
      </c>
      <c r="B225" s="76">
        <v>4704</v>
      </c>
      <c r="C225" s="76">
        <v>0</v>
      </c>
      <c r="D225" s="76">
        <v>0</v>
      </c>
      <c r="E225" s="247">
        <v>0</v>
      </c>
      <c r="F225" s="76">
        <v>0</v>
      </c>
    </row>
    <row r="226" spans="1:6" ht="12.75">
      <c r="A226" s="195" t="s">
        <v>1413</v>
      </c>
      <c r="B226" s="76">
        <v>4704</v>
      </c>
      <c r="C226" s="76">
        <v>0</v>
      </c>
      <c r="D226" s="76">
        <v>0</v>
      </c>
      <c r="E226" s="247">
        <v>0</v>
      </c>
      <c r="F226" s="76">
        <v>0</v>
      </c>
    </row>
    <row r="227" spans="1:6" ht="12.75">
      <c r="A227" s="63" t="s">
        <v>1409</v>
      </c>
      <c r="B227" s="76">
        <v>4704</v>
      </c>
      <c r="C227" s="76">
        <v>0</v>
      </c>
      <c r="D227" s="76">
        <v>0</v>
      </c>
      <c r="E227" s="247">
        <v>0</v>
      </c>
      <c r="F227" s="76">
        <v>0</v>
      </c>
    </row>
    <row r="228" spans="1:6" ht="12.75">
      <c r="A228" s="911" t="s">
        <v>1435</v>
      </c>
      <c r="B228" s="76">
        <v>4704</v>
      </c>
      <c r="C228" s="76">
        <v>0</v>
      </c>
      <c r="D228" s="76">
        <v>0</v>
      </c>
      <c r="E228" s="247">
        <v>0</v>
      </c>
      <c r="F228" s="76">
        <v>0</v>
      </c>
    </row>
    <row r="229" spans="1:6" ht="12.75">
      <c r="A229" s="912" t="s">
        <v>1653</v>
      </c>
      <c r="B229" s="76">
        <v>4704</v>
      </c>
      <c r="C229" s="76">
        <v>0</v>
      </c>
      <c r="D229" s="76">
        <v>0</v>
      </c>
      <c r="E229" s="247">
        <v>0</v>
      </c>
      <c r="F229" s="76">
        <v>0</v>
      </c>
    </row>
    <row r="230" spans="1:6" ht="12.75">
      <c r="A230" s="913" t="s">
        <v>1428</v>
      </c>
      <c r="B230" s="76">
        <v>4704</v>
      </c>
      <c r="C230" s="76">
        <v>0</v>
      </c>
      <c r="D230" s="76">
        <v>0</v>
      </c>
      <c r="E230" s="247">
        <v>0</v>
      </c>
      <c r="F230" s="76">
        <v>0</v>
      </c>
    </row>
    <row r="231" spans="1:6" ht="12.75">
      <c r="A231" s="67" t="s">
        <v>1438</v>
      </c>
      <c r="B231" s="76"/>
      <c r="C231" s="76"/>
      <c r="D231" s="76"/>
      <c r="E231" s="247"/>
      <c r="F231" s="76">
        <v>0</v>
      </c>
    </row>
    <row r="232" spans="1:6" ht="25.5">
      <c r="A232" s="890" t="s">
        <v>1439</v>
      </c>
      <c r="B232" s="76"/>
      <c r="C232" s="76"/>
      <c r="D232" s="76"/>
      <c r="E232" s="247"/>
      <c r="F232" s="76"/>
    </row>
    <row r="233" spans="1:7" s="938" customFormat="1" ht="12.75">
      <c r="A233" s="910" t="s">
        <v>1392</v>
      </c>
      <c r="B233" s="76">
        <v>6497737</v>
      </c>
      <c r="C233" s="76">
        <v>6497737</v>
      </c>
      <c r="D233" s="76">
        <v>6497737</v>
      </c>
      <c r="E233" s="247">
        <v>100</v>
      </c>
      <c r="F233" s="76">
        <v>937452</v>
      </c>
      <c r="G233" s="937"/>
    </row>
    <row r="234" spans="1:7" s="938" customFormat="1" ht="12.75">
      <c r="A234" s="63" t="s">
        <v>1420</v>
      </c>
      <c r="B234" s="76">
        <v>6497737</v>
      </c>
      <c r="C234" s="190">
        <v>6497737</v>
      </c>
      <c r="D234" s="76">
        <v>6497737</v>
      </c>
      <c r="E234" s="247">
        <v>100</v>
      </c>
      <c r="F234" s="76">
        <v>937452</v>
      </c>
      <c r="G234" s="937"/>
    </row>
    <row r="235" spans="1:7" s="938" customFormat="1" ht="12.75" hidden="1">
      <c r="A235" s="195" t="s">
        <v>914</v>
      </c>
      <c r="B235" s="76">
        <v>0</v>
      </c>
      <c r="C235" s="190">
        <v>0</v>
      </c>
      <c r="D235" s="76">
        <v>0</v>
      </c>
      <c r="E235" s="247">
        <v>0</v>
      </c>
      <c r="F235" s="76">
        <v>0</v>
      </c>
      <c r="G235" s="937"/>
    </row>
    <row r="236" spans="1:7" s="938" customFormat="1" ht="12.75">
      <c r="A236" s="63" t="s">
        <v>1409</v>
      </c>
      <c r="B236" s="76">
        <v>6497737</v>
      </c>
      <c r="C236" s="190">
        <v>6497737</v>
      </c>
      <c r="D236" s="76">
        <v>6372667</v>
      </c>
      <c r="E236" s="247">
        <v>98.07517601897399</v>
      </c>
      <c r="F236" s="76">
        <v>2551728</v>
      </c>
      <c r="G236" s="937"/>
    </row>
    <row r="237" spans="1:6" ht="12.75">
      <c r="A237" s="63" t="s">
        <v>1402</v>
      </c>
      <c r="B237" s="76">
        <v>6497737</v>
      </c>
      <c r="C237" s="190">
        <v>6497737</v>
      </c>
      <c r="D237" s="76">
        <v>6372667</v>
      </c>
      <c r="E237" s="247">
        <v>98.07517601897399</v>
      </c>
      <c r="F237" s="76">
        <v>2551728</v>
      </c>
    </row>
    <row r="238" spans="1:6" ht="12.75">
      <c r="A238" s="63" t="s">
        <v>1404</v>
      </c>
      <c r="B238" s="76">
        <v>6497737</v>
      </c>
      <c r="C238" s="190">
        <v>6497737</v>
      </c>
      <c r="D238" s="76">
        <v>6372667</v>
      </c>
      <c r="E238" s="247">
        <v>98.07517601897399</v>
      </c>
      <c r="F238" s="76">
        <v>2551728</v>
      </c>
    </row>
    <row r="239" spans="1:6" ht="12.75">
      <c r="A239" s="89" t="s">
        <v>1433</v>
      </c>
      <c r="B239" s="76"/>
      <c r="C239" s="190"/>
      <c r="D239" s="76"/>
      <c r="E239" s="247"/>
      <c r="F239" s="76"/>
    </row>
    <row r="240" spans="1:6" ht="12.75">
      <c r="A240" s="910" t="s">
        <v>1392</v>
      </c>
      <c r="B240" s="76">
        <v>1517510</v>
      </c>
      <c r="C240" s="76">
        <v>0</v>
      </c>
      <c r="D240" s="76">
        <v>0</v>
      </c>
      <c r="E240" s="247">
        <v>0</v>
      </c>
      <c r="F240" s="76">
        <v>0</v>
      </c>
    </row>
    <row r="241" spans="1:6" ht="12.75">
      <c r="A241" s="195" t="s">
        <v>1413</v>
      </c>
      <c r="B241" s="76">
        <v>1517510</v>
      </c>
      <c r="C241" s="190">
        <v>0</v>
      </c>
      <c r="D241" s="76">
        <v>0</v>
      </c>
      <c r="E241" s="247">
        <v>0</v>
      </c>
      <c r="F241" s="76">
        <v>0</v>
      </c>
    </row>
    <row r="242" spans="1:6" ht="12.75">
      <c r="A242" s="63" t="s">
        <v>1409</v>
      </c>
      <c r="B242" s="76">
        <v>1517510</v>
      </c>
      <c r="C242" s="76">
        <v>0</v>
      </c>
      <c r="D242" s="76">
        <v>0</v>
      </c>
      <c r="E242" s="247">
        <v>0</v>
      </c>
      <c r="F242" s="76">
        <v>0</v>
      </c>
    </row>
    <row r="243" spans="1:6" ht="12.75">
      <c r="A243" s="911" t="s">
        <v>1435</v>
      </c>
      <c r="B243" s="76">
        <v>1517510</v>
      </c>
      <c r="C243" s="76">
        <v>0</v>
      </c>
      <c r="D243" s="76">
        <v>0</v>
      </c>
      <c r="E243" s="247">
        <v>0</v>
      </c>
      <c r="F243" s="76">
        <v>0</v>
      </c>
    </row>
    <row r="244" spans="1:6" ht="12.75">
      <c r="A244" s="915" t="s">
        <v>1653</v>
      </c>
      <c r="B244" s="76">
        <v>1517510</v>
      </c>
      <c r="C244" s="76">
        <v>0</v>
      </c>
      <c r="D244" s="76">
        <v>0</v>
      </c>
      <c r="E244" s="247">
        <v>0</v>
      </c>
      <c r="F244" s="76">
        <v>0</v>
      </c>
    </row>
    <row r="245" spans="1:6" ht="12.75">
      <c r="A245" s="913" t="s">
        <v>1428</v>
      </c>
      <c r="B245" s="76">
        <v>1517510</v>
      </c>
      <c r="C245" s="190">
        <v>0</v>
      </c>
      <c r="D245" s="76">
        <v>0</v>
      </c>
      <c r="E245" s="247">
        <v>0</v>
      </c>
      <c r="F245" s="76">
        <v>0</v>
      </c>
    </row>
    <row r="246" spans="1:6" ht="12.75">
      <c r="A246" s="89" t="s">
        <v>1440</v>
      </c>
      <c r="B246" s="76"/>
      <c r="C246" s="190"/>
      <c r="D246" s="76"/>
      <c r="E246" s="247"/>
      <c r="F246" s="76"/>
    </row>
    <row r="247" spans="1:6" ht="12.75">
      <c r="A247" s="89" t="s">
        <v>1433</v>
      </c>
      <c r="B247" s="76"/>
      <c r="C247" s="190"/>
      <c r="D247" s="76"/>
      <c r="E247" s="247"/>
      <c r="F247" s="76"/>
    </row>
    <row r="248" spans="1:6" ht="12.75">
      <c r="A248" s="910" t="s">
        <v>1392</v>
      </c>
      <c r="B248" s="76">
        <v>971126</v>
      </c>
      <c r="C248" s="76">
        <v>0</v>
      </c>
      <c r="D248" s="76">
        <v>0</v>
      </c>
      <c r="E248" s="247">
        <v>0</v>
      </c>
      <c r="F248" s="76">
        <v>0</v>
      </c>
    </row>
    <row r="249" spans="1:6" ht="12.75">
      <c r="A249" s="195" t="s">
        <v>1413</v>
      </c>
      <c r="B249" s="76">
        <v>971126</v>
      </c>
      <c r="C249" s="190">
        <v>0</v>
      </c>
      <c r="D249" s="76">
        <v>0</v>
      </c>
      <c r="E249" s="247">
        <v>0</v>
      </c>
      <c r="F249" s="76">
        <v>0</v>
      </c>
    </row>
    <row r="250" spans="1:6" ht="12.75">
      <c r="A250" s="910" t="s">
        <v>326</v>
      </c>
      <c r="B250" s="76">
        <v>971126</v>
      </c>
      <c r="C250" s="76">
        <v>0</v>
      </c>
      <c r="D250" s="76">
        <v>0</v>
      </c>
      <c r="E250" s="247">
        <v>0</v>
      </c>
      <c r="F250" s="76">
        <v>0</v>
      </c>
    </row>
    <row r="251" spans="1:6" ht="12.75">
      <c r="A251" s="911" t="s">
        <v>1435</v>
      </c>
      <c r="B251" s="76">
        <v>743961</v>
      </c>
      <c r="C251" s="76">
        <v>0</v>
      </c>
      <c r="D251" s="76">
        <v>0</v>
      </c>
      <c r="E251" s="247">
        <v>0</v>
      </c>
      <c r="F251" s="76">
        <v>0</v>
      </c>
    </row>
    <row r="252" spans="1:6" ht="12.75">
      <c r="A252" s="912" t="s">
        <v>1245</v>
      </c>
      <c r="B252" s="76">
        <v>60621</v>
      </c>
      <c r="C252" s="190">
        <v>0</v>
      </c>
      <c r="D252" s="76">
        <v>0</v>
      </c>
      <c r="E252" s="247">
        <v>0</v>
      </c>
      <c r="F252" s="76">
        <v>0</v>
      </c>
    </row>
    <row r="253" spans="1:6" ht="12.75">
      <c r="A253" s="912" t="s">
        <v>1653</v>
      </c>
      <c r="B253" s="76">
        <v>683340</v>
      </c>
      <c r="C253" s="76">
        <v>0</v>
      </c>
      <c r="D253" s="76">
        <v>0</v>
      </c>
      <c r="E253" s="247">
        <v>0</v>
      </c>
      <c r="F253" s="76">
        <v>0</v>
      </c>
    </row>
    <row r="254" spans="1:6" ht="12.75">
      <c r="A254" s="913" t="s">
        <v>1428</v>
      </c>
      <c r="B254" s="76">
        <v>683340</v>
      </c>
      <c r="C254" s="190">
        <v>0</v>
      </c>
      <c r="D254" s="76">
        <v>0</v>
      </c>
      <c r="E254" s="247">
        <v>0</v>
      </c>
      <c r="F254" s="76">
        <v>0</v>
      </c>
    </row>
    <row r="255" spans="1:6" ht="12.75">
      <c r="A255" s="195" t="s">
        <v>315</v>
      </c>
      <c r="B255" s="76">
        <v>227165</v>
      </c>
      <c r="C255" s="190">
        <v>0</v>
      </c>
      <c r="D255" s="76">
        <v>0</v>
      </c>
      <c r="E255" s="247">
        <v>0</v>
      </c>
      <c r="F255" s="76">
        <v>0</v>
      </c>
    </row>
    <row r="256" spans="1:6" ht="12.75">
      <c r="A256" s="912" t="s">
        <v>37</v>
      </c>
      <c r="B256" s="76">
        <v>227165</v>
      </c>
      <c r="C256" s="190">
        <v>0</v>
      </c>
      <c r="D256" s="76">
        <v>0</v>
      </c>
      <c r="E256" s="247">
        <v>0</v>
      </c>
      <c r="F256" s="76">
        <v>0</v>
      </c>
    </row>
    <row r="257" spans="1:6" ht="12.75">
      <c r="A257" s="916" t="s">
        <v>1441</v>
      </c>
      <c r="B257" s="22"/>
      <c r="C257" s="22"/>
      <c r="D257" s="22"/>
      <c r="E257" s="247"/>
      <c r="F257" s="76"/>
    </row>
    <row r="258" spans="1:6" s="914" customFormat="1" ht="12" customHeight="1">
      <c r="A258" s="67" t="s">
        <v>1407</v>
      </c>
      <c r="B258" s="76"/>
      <c r="C258" s="76"/>
      <c r="D258" s="76"/>
      <c r="E258" s="247"/>
      <c r="F258" s="76"/>
    </row>
    <row r="259" spans="1:7" s="941" customFormat="1" ht="12.75">
      <c r="A259" s="910" t="s">
        <v>1392</v>
      </c>
      <c r="B259" s="76">
        <v>2779349</v>
      </c>
      <c r="C259" s="76">
        <v>2779349</v>
      </c>
      <c r="D259" s="190">
        <v>1176795</v>
      </c>
      <c r="E259" s="247">
        <v>42.340670423181834</v>
      </c>
      <c r="F259" s="76">
        <v>261500</v>
      </c>
      <c r="G259" s="940"/>
    </row>
    <row r="260" spans="1:7" s="941" customFormat="1" ht="12.75">
      <c r="A260" s="66" t="s">
        <v>1393</v>
      </c>
      <c r="B260" s="76">
        <v>250779</v>
      </c>
      <c r="C260" s="76">
        <v>250779</v>
      </c>
      <c r="D260" s="190">
        <v>250779</v>
      </c>
      <c r="E260" s="247">
        <v>100</v>
      </c>
      <c r="F260" s="76">
        <v>9862</v>
      </c>
      <c r="G260" s="940"/>
    </row>
    <row r="261" spans="1:7" s="941" customFormat="1" ht="12.75">
      <c r="A261" s="917" t="s">
        <v>301</v>
      </c>
      <c r="B261" s="76">
        <v>10800</v>
      </c>
      <c r="C261" s="76">
        <v>10800</v>
      </c>
      <c r="D261" s="190">
        <v>2965</v>
      </c>
      <c r="E261" s="247">
        <v>0</v>
      </c>
      <c r="F261" s="76">
        <v>0</v>
      </c>
      <c r="G261" s="940"/>
    </row>
    <row r="262" spans="1:7" s="941" customFormat="1" ht="12.75">
      <c r="A262" s="66" t="s">
        <v>1408</v>
      </c>
      <c r="B262" s="76">
        <v>2517770</v>
      </c>
      <c r="C262" s="76">
        <v>2517770</v>
      </c>
      <c r="D262" s="76">
        <v>923051</v>
      </c>
      <c r="E262" s="247">
        <v>36.661450410482296</v>
      </c>
      <c r="F262" s="76">
        <v>251638</v>
      </c>
      <c r="G262" s="940"/>
    </row>
    <row r="263" spans="1:7" s="941" customFormat="1" ht="12.75">
      <c r="A263" s="66" t="s">
        <v>1409</v>
      </c>
      <c r="B263" s="76">
        <v>2996997</v>
      </c>
      <c r="C263" s="76">
        <v>2996997</v>
      </c>
      <c r="D263" s="76">
        <v>1141259</v>
      </c>
      <c r="E263" s="247">
        <v>38.080084831583086</v>
      </c>
      <c r="F263" s="76">
        <v>383539</v>
      </c>
      <c r="G263" s="940"/>
    </row>
    <row r="264" spans="1:7" s="914" customFormat="1" ht="12.75">
      <c r="A264" s="911" t="s">
        <v>1435</v>
      </c>
      <c r="B264" s="76">
        <v>2280104</v>
      </c>
      <c r="C264" s="76">
        <v>2280104</v>
      </c>
      <c r="D264" s="76">
        <v>1010340</v>
      </c>
      <c r="E264" s="247">
        <v>44.31113668499332</v>
      </c>
      <c r="F264" s="76">
        <v>370770</v>
      </c>
      <c r="G264" s="942"/>
    </row>
    <row r="265" spans="1:7" s="914" customFormat="1" ht="12.75">
      <c r="A265" s="66" t="s">
        <v>1397</v>
      </c>
      <c r="B265" s="76">
        <v>2266302</v>
      </c>
      <c r="C265" s="76">
        <v>2266302</v>
      </c>
      <c r="D265" s="76">
        <v>1010340</v>
      </c>
      <c r="E265" s="247">
        <v>44.580995824916535</v>
      </c>
      <c r="F265" s="76">
        <v>370770</v>
      </c>
      <c r="G265" s="942"/>
    </row>
    <row r="266" spans="1:6" s="914" customFormat="1" ht="12.75">
      <c r="A266" s="917" t="s">
        <v>308</v>
      </c>
      <c r="B266" s="76">
        <v>13802</v>
      </c>
      <c r="C266" s="76">
        <v>13802</v>
      </c>
      <c r="D266" s="76">
        <v>0</v>
      </c>
      <c r="E266" s="247">
        <v>0</v>
      </c>
      <c r="F266" s="76">
        <v>0</v>
      </c>
    </row>
    <row r="267" spans="1:6" s="914" customFormat="1" ht="12.75">
      <c r="A267" s="918" t="s">
        <v>416</v>
      </c>
      <c r="B267" s="76">
        <v>13802</v>
      </c>
      <c r="C267" s="76">
        <v>13802</v>
      </c>
      <c r="D267" s="76">
        <v>0</v>
      </c>
      <c r="E267" s="247">
        <v>0</v>
      </c>
      <c r="F267" s="76">
        <v>0</v>
      </c>
    </row>
    <row r="268" spans="1:6" ht="12.75">
      <c r="A268" s="63" t="s">
        <v>1402</v>
      </c>
      <c r="B268" s="76">
        <v>716893</v>
      </c>
      <c r="C268" s="76">
        <v>716893</v>
      </c>
      <c r="D268" s="76">
        <v>130919</v>
      </c>
      <c r="E268" s="247">
        <v>18.26200004742688</v>
      </c>
      <c r="F268" s="76">
        <v>12769</v>
      </c>
    </row>
    <row r="269" spans="1:6" ht="12.75">
      <c r="A269" s="63" t="s">
        <v>1403</v>
      </c>
      <c r="B269" s="76">
        <v>716893</v>
      </c>
      <c r="C269" s="76">
        <v>716893</v>
      </c>
      <c r="D269" s="76">
        <v>130919</v>
      </c>
      <c r="E269" s="247">
        <v>18.26200004742688</v>
      </c>
      <c r="F269" s="76">
        <v>12769</v>
      </c>
    </row>
    <row r="270" spans="1:6" ht="12.75">
      <c r="A270" s="63" t="s">
        <v>319</v>
      </c>
      <c r="B270" s="76">
        <v>-217648</v>
      </c>
      <c r="C270" s="76">
        <v>-217648</v>
      </c>
      <c r="D270" s="76">
        <v>35536</v>
      </c>
      <c r="E270" s="247" t="s">
        <v>1683</v>
      </c>
      <c r="F270" s="76">
        <v>-122039</v>
      </c>
    </row>
    <row r="271" spans="1:6" ht="25.5">
      <c r="A271" s="260" t="s">
        <v>431</v>
      </c>
      <c r="B271" s="76">
        <v>217648</v>
      </c>
      <c r="C271" s="76">
        <v>217648</v>
      </c>
      <c r="D271" s="76" t="s">
        <v>1683</v>
      </c>
      <c r="E271" s="247" t="s">
        <v>1683</v>
      </c>
      <c r="F271" s="76" t="s">
        <v>1683</v>
      </c>
    </row>
    <row r="272" spans="1:7" s="920" customFormat="1" ht="12.75">
      <c r="A272" s="890" t="s">
        <v>1419</v>
      </c>
      <c r="B272" s="76"/>
      <c r="C272" s="76"/>
      <c r="D272" s="76"/>
      <c r="E272" s="247"/>
      <c r="F272" s="76"/>
      <c r="G272" s="943"/>
    </row>
    <row r="273" spans="1:7" s="920" customFormat="1" ht="12.75">
      <c r="A273" s="910" t="s">
        <v>1392</v>
      </c>
      <c r="B273" s="76">
        <v>25158314</v>
      </c>
      <c r="C273" s="76">
        <v>25158314</v>
      </c>
      <c r="D273" s="76">
        <v>25158314</v>
      </c>
      <c r="E273" s="247">
        <v>100</v>
      </c>
      <c r="F273" s="76">
        <v>6645870</v>
      </c>
      <c r="G273" s="943"/>
    </row>
    <row r="274" spans="1:7" s="920" customFormat="1" ht="12.75">
      <c r="A274" s="66" t="s">
        <v>1393</v>
      </c>
      <c r="B274" s="76">
        <v>25158314</v>
      </c>
      <c r="C274" s="76">
        <v>25158314</v>
      </c>
      <c r="D274" s="76">
        <v>25158314</v>
      </c>
      <c r="E274" s="247">
        <v>100</v>
      </c>
      <c r="F274" s="76">
        <v>6645870</v>
      </c>
      <c r="G274" s="943"/>
    </row>
    <row r="275" spans="1:7" s="904" customFormat="1" ht="12.75">
      <c r="A275" s="66" t="s">
        <v>1409</v>
      </c>
      <c r="B275" s="76">
        <v>25158314</v>
      </c>
      <c r="C275" s="76">
        <v>25158314</v>
      </c>
      <c r="D275" s="76">
        <v>24584286</v>
      </c>
      <c r="E275" s="247">
        <v>97.71833676930814</v>
      </c>
      <c r="F275" s="76">
        <v>10327925</v>
      </c>
      <c r="G275" s="944"/>
    </row>
    <row r="276" spans="1:7" s="904" customFormat="1" ht="12.75">
      <c r="A276" s="66" t="s">
        <v>1435</v>
      </c>
      <c r="B276" s="76">
        <v>25116125</v>
      </c>
      <c r="C276" s="76">
        <v>25116125</v>
      </c>
      <c r="D276" s="76">
        <v>24548599</v>
      </c>
      <c r="E276" s="247">
        <v>97.7403918797187</v>
      </c>
      <c r="F276" s="76">
        <v>10327925</v>
      </c>
      <c r="G276" s="944"/>
    </row>
    <row r="277" spans="1:6" s="904" customFormat="1" ht="12.75">
      <c r="A277" s="917" t="s">
        <v>328</v>
      </c>
      <c r="B277" s="76">
        <v>456854</v>
      </c>
      <c r="C277" s="76">
        <v>456854</v>
      </c>
      <c r="D277" s="76">
        <v>153587</v>
      </c>
      <c r="E277" s="247">
        <v>33.61839887578964</v>
      </c>
      <c r="F277" s="76">
        <v>51294</v>
      </c>
    </row>
    <row r="278" spans="1:6" s="904" customFormat="1" ht="12.75">
      <c r="A278" s="66" t="s">
        <v>1410</v>
      </c>
      <c r="B278" s="76">
        <v>24659271</v>
      </c>
      <c r="C278" s="76">
        <v>24659271</v>
      </c>
      <c r="D278" s="76">
        <v>24395012</v>
      </c>
      <c r="E278" s="247">
        <v>98.92835842551875</v>
      </c>
      <c r="F278" s="76">
        <v>10276631</v>
      </c>
    </row>
    <row r="279" spans="1:6" s="904" customFormat="1" ht="12.75">
      <c r="A279" s="918" t="s">
        <v>1424</v>
      </c>
      <c r="B279" s="76">
        <v>24659271</v>
      </c>
      <c r="C279" s="76">
        <v>24659271</v>
      </c>
      <c r="D279" s="76">
        <v>24395012</v>
      </c>
      <c r="E279" s="247">
        <v>98.92835842551875</v>
      </c>
      <c r="F279" s="76">
        <v>10276631</v>
      </c>
    </row>
    <row r="280" spans="1:6" s="904" customFormat="1" ht="12.75">
      <c r="A280" s="917" t="s">
        <v>315</v>
      </c>
      <c r="B280" s="76">
        <v>42189</v>
      </c>
      <c r="C280" s="76">
        <v>42189</v>
      </c>
      <c r="D280" s="76">
        <v>35687</v>
      </c>
      <c r="E280" s="247">
        <v>84.58839981985827</v>
      </c>
      <c r="F280" s="76">
        <v>0</v>
      </c>
    </row>
    <row r="281" spans="1:6" s="904" customFormat="1" ht="12.75">
      <c r="A281" s="918" t="s">
        <v>37</v>
      </c>
      <c r="B281" s="76">
        <v>42189</v>
      </c>
      <c r="C281" s="76">
        <v>42189</v>
      </c>
      <c r="D281" s="76">
        <v>35687</v>
      </c>
      <c r="E281" s="247">
        <v>84.58839981985827</v>
      </c>
      <c r="F281" s="76">
        <v>0</v>
      </c>
    </row>
    <row r="282" spans="1:6" s="904" customFormat="1" ht="12.75">
      <c r="A282" s="890" t="s">
        <v>1422</v>
      </c>
      <c r="B282" s="76"/>
      <c r="C282" s="76"/>
      <c r="D282" s="76"/>
      <c r="E282" s="247"/>
      <c r="F282" s="76"/>
    </row>
    <row r="283" spans="1:6" s="904" customFormat="1" ht="12.75">
      <c r="A283" s="910" t="s">
        <v>1392</v>
      </c>
      <c r="B283" s="76">
        <v>210713</v>
      </c>
      <c r="C283" s="76">
        <v>210713</v>
      </c>
      <c r="D283" s="76">
        <v>210713</v>
      </c>
      <c r="E283" s="247">
        <v>100</v>
      </c>
      <c r="F283" s="76">
        <v>17977</v>
      </c>
    </row>
    <row r="284" spans="1:6" s="253" customFormat="1" ht="12.75">
      <c r="A284" s="66" t="s">
        <v>1393</v>
      </c>
      <c r="B284" s="76">
        <v>210713</v>
      </c>
      <c r="C284" s="76">
        <v>210713</v>
      </c>
      <c r="D284" s="76">
        <v>210713</v>
      </c>
      <c r="E284" s="247">
        <v>100</v>
      </c>
      <c r="F284" s="76">
        <v>17977</v>
      </c>
    </row>
    <row r="285" spans="1:7" s="252" customFormat="1" ht="12.75">
      <c r="A285" s="66" t="s">
        <v>1409</v>
      </c>
      <c r="B285" s="76">
        <v>210713</v>
      </c>
      <c r="C285" s="76">
        <v>210713</v>
      </c>
      <c r="D285" s="76">
        <v>49865</v>
      </c>
      <c r="E285" s="247">
        <v>23.664890158651815</v>
      </c>
      <c r="F285" s="76">
        <v>24369</v>
      </c>
      <c r="G285" s="945"/>
    </row>
    <row r="286" spans="1:7" s="252" customFormat="1" ht="12.75">
      <c r="A286" s="911" t="s">
        <v>1435</v>
      </c>
      <c r="B286" s="76">
        <v>210713</v>
      </c>
      <c r="C286" s="76">
        <v>210713</v>
      </c>
      <c r="D286" s="76">
        <v>49865</v>
      </c>
      <c r="E286" s="247">
        <v>23.664890158651815</v>
      </c>
      <c r="F286" s="76">
        <v>24369</v>
      </c>
      <c r="G286" s="945"/>
    </row>
    <row r="287" spans="1:7" s="252" customFormat="1" ht="12.75">
      <c r="A287" s="918" t="s">
        <v>1245</v>
      </c>
      <c r="B287" s="76">
        <v>141290</v>
      </c>
      <c r="C287" s="76">
        <v>141290</v>
      </c>
      <c r="D287" s="76">
        <v>30450</v>
      </c>
      <c r="E287" s="247">
        <v>21.55141906716682</v>
      </c>
      <c r="F287" s="76">
        <v>24369</v>
      </c>
      <c r="G287" s="945"/>
    </row>
    <row r="288" spans="1:6" s="252" customFormat="1" ht="12.75">
      <c r="A288" s="918" t="s">
        <v>1653</v>
      </c>
      <c r="B288" s="76">
        <v>69423</v>
      </c>
      <c r="C288" s="76">
        <v>69423</v>
      </c>
      <c r="D288" s="76">
        <v>19415</v>
      </c>
      <c r="E288" s="247">
        <v>27.966235973668667</v>
      </c>
      <c r="F288" s="76">
        <v>0</v>
      </c>
    </row>
    <row r="289" spans="1:6" s="252" customFormat="1" ht="12.75">
      <c r="A289" s="919" t="s">
        <v>1424</v>
      </c>
      <c r="B289" s="76">
        <v>69423</v>
      </c>
      <c r="C289" s="76">
        <v>69423</v>
      </c>
      <c r="D289" s="76">
        <v>19415</v>
      </c>
      <c r="E289" s="247">
        <v>27.966235973668667</v>
      </c>
      <c r="F289" s="76">
        <v>0</v>
      </c>
    </row>
    <row r="290" spans="1:6" ht="12.75">
      <c r="A290" s="89" t="s">
        <v>1412</v>
      </c>
      <c r="B290" s="76"/>
      <c r="C290" s="76"/>
      <c r="D290" s="76"/>
      <c r="E290" s="247"/>
      <c r="F290" s="76"/>
    </row>
    <row r="291" spans="1:6" ht="12.75">
      <c r="A291" s="910" t="s">
        <v>1392</v>
      </c>
      <c r="B291" s="76">
        <v>654417</v>
      </c>
      <c r="C291" s="76">
        <v>654417</v>
      </c>
      <c r="D291" s="76">
        <v>794831</v>
      </c>
      <c r="E291" s="247">
        <v>121.45634969751701</v>
      </c>
      <c r="F291" s="76">
        <v>377693</v>
      </c>
    </row>
    <row r="292" spans="1:6" ht="12.75">
      <c r="A292" s="195" t="s">
        <v>1413</v>
      </c>
      <c r="B292" s="76">
        <v>216847</v>
      </c>
      <c r="C292" s="76">
        <v>216847</v>
      </c>
      <c r="D292" s="76">
        <v>216847</v>
      </c>
      <c r="E292" s="247">
        <v>100</v>
      </c>
      <c r="F292" s="76">
        <v>42500</v>
      </c>
    </row>
    <row r="293" spans="1:6" ht="12.75">
      <c r="A293" s="195" t="s">
        <v>364</v>
      </c>
      <c r="B293" s="76">
        <v>437570</v>
      </c>
      <c r="C293" s="76">
        <v>437570</v>
      </c>
      <c r="D293" s="76">
        <v>577984</v>
      </c>
      <c r="E293" s="247">
        <v>132.0894942523482</v>
      </c>
      <c r="F293" s="76">
        <v>335193</v>
      </c>
    </row>
    <row r="294" spans="1:6" ht="12.75">
      <c r="A294" s="910" t="s">
        <v>330</v>
      </c>
      <c r="B294" s="76">
        <v>654417</v>
      </c>
      <c r="C294" s="76">
        <v>654417</v>
      </c>
      <c r="D294" s="76">
        <v>512362</v>
      </c>
      <c r="E294" s="247">
        <v>78.29289275798153</v>
      </c>
      <c r="F294" s="76">
        <v>173079</v>
      </c>
    </row>
    <row r="295" spans="1:6" ht="12.75">
      <c r="A295" s="195" t="s">
        <v>332</v>
      </c>
      <c r="B295" s="76">
        <v>542595</v>
      </c>
      <c r="C295" s="76">
        <v>542595</v>
      </c>
      <c r="D295" s="76">
        <v>404148</v>
      </c>
      <c r="E295" s="247">
        <v>74.48428385812622</v>
      </c>
      <c r="F295" s="76">
        <v>71736</v>
      </c>
    </row>
    <row r="296" spans="1:6" ht="12.75">
      <c r="A296" s="912" t="s">
        <v>1245</v>
      </c>
      <c r="B296" s="76">
        <v>542595</v>
      </c>
      <c r="C296" s="76">
        <v>542595</v>
      </c>
      <c r="D296" s="76">
        <v>404148</v>
      </c>
      <c r="E296" s="247">
        <v>74.48428385812622</v>
      </c>
      <c r="F296" s="76">
        <v>71736</v>
      </c>
    </row>
    <row r="297" spans="1:6" ht="12.75">
      <c r="A297" s="910" t="s">
        <v>315</v>
      </c>
      <c r="B297" s="76">
        <v>111822</v>
      </c>
      <c r="C297" s="76">
        <v>111822</v>
      </c>
      <c r="D297" s="76">
        <v>108214</v>
      </c>
      <c r="E297" s="247">
        <v>96.77344350843305</v>
      </c>
      <c r="F297" s="76">
        <v>101343</v>
      </c>
    </row>
    <row r="298" spans="1:6" ht="12.75">
      <c r="A298" s="195" t="s">
        <v>37</v>
      </c>
      <c r="B298" s="76">
        <v>111822</v>
      </c>
      <c r="C298" s="76">
        <v>111822</v>
      </c>
      <c r="D298" s="76">
        <v>108214</v>
      </c>
      <c r="E298" s="247">
        <v>96.77344350843305</v>
      </c>
      <c r="F298" s="76">
        <v>101343</v>
      </c>
    </row>
    <row r="299" spans="1:6" ht="12.75">
      <c r="A299" s="89" t="s">
        <v>1433</v>
      </c>
      <c r="B299" s="76"/>
      <c r="C299" s="76"/>
      <c r="D299" s="76"/>
      <c r="E299" s="247"/>
      <c r="F299" s="76"/>
    </row>
    <row r="300" spans="1:6" ht="12.75">
      <c r="A300" s="910" t="s">
        <v>1392</v>
      </c>
      <c r="B300" s="76">
        <v>2174631</v>
      </c>
      <c r="C300" s="76">
        <v>2174631</v>
      </c>
      <c r="D300" s="76">
        <v>2171783</v>
      </c>
      <c r="E300" s="76">
        <v>99.60958893715761</v>
      </c>
      <c r="F300" s="76">
        <v>880236</v>
      </c>
    </row>
    <row r="301" spans="1:6" ht="12.75">
      <c r="A301" s="195" t="s">
        <v>1413</v>
      </c>
      <c r="B301" s="76">
        <v>2174631</v>
      </c>
      <c r="C301" s="76">
        <v>2166141</v>
      </c>
      <c r="D301" s="76">
        <v>2166141</v>
      </c>
      <c r="E301" s="247">
        <v>99.60958893715761</v>
      </c>
      <c r="F301" s="76">
        <v>880236</v>
      </c>
    </row>
    <row r="302" spans="1:6" ht="12.75">
      <c r="A302" s="195" t="s">
        <v>914</v>
      </c>
      <c r="B302" s="76">
        <v>0</v>
      </c>
      <c r="C302" s="76">
        <v>8490</v>
      </c>
      <c r="D302" s="76">
        <v>5642</v>
      </c>
      <c r="E302" s="247">
        <v>0</v>
      </c>
      <c r="F302" s="76">
        <v>0</v>
      </c>
    </row>
    <row r="303" spans="1:6" ht="12.75">
      <c r="A303" s="910" t="s">
        <v>326</v>
      </c>
      <c r="B303" s="76">
        <v>2174631</v>
      </c>
      <c r="C303" s="76">
        <v>2174631</v>
      </c>
      <c r="D303" s="76">
        <v>2110615</v>
      </c>
      <c r="E303" s="247">
        <v>97.05623620743013</v>
      </c>
      <c r="F303" s="76">
        <v>918668</v>
      </c>
    </row>
    <row r="304" spans="1:6" ht="12.75">
      <c r="A304" s="911" t="s">
        <v>1435</v>
      </c>
      <c r="B304" s="76">
        <v>2174631</v>
      </c>
      <c r="C304" s="76">
        <v>2174631</v>
      </c>
      <c r="D304" s="76">
        <v>2110615</v>
      </c>
      <c r="E304" s="247">
        <v>97.05623620743013</v>
      </c>
      <c r="F304" s="76">
        <v>918668</v>
      </c>
    </row>
    <row r="305" spans="1:6" ht="12.75">
      <c r="A305" s="912" t="s">
        <v>1245</v>
      </c>
      <c r="B305" s="76">
        <v>1288578</v>
      </c>
      <c r="C305" s="76">
        <v>1288578</v>
      </c>
      <c r="D305" s="76">
        <v>1227590</v>
      </c>
      <c r="E305" s="247">
        <v>95.26703078897823</v>
      </c>
      <c r="F305" s="76">
        <v>133835</v>
      </c>
    </row>
    <row r="306" spans="1:6" ht="12.75">
      <c r="A306" s="912" t="s">
        <v>1653</v>
      </c>
      <c r="B306" s="76">
        <v>886053</v>
      </c>
      <c r="C306" s="76">
        <v>886053</v>
      </c>
      <c r="D306" s="76">
        <v>883025</v>
      </c>
      <c r="E306" s="247">
        <v>99.65825972035532</v>
      </c>
      <c r="F306" s="76">
        <v>784833</v>
      </c>
    </row>
    <row r="307" spans="1:6" ht="12.75">
      <c r="A307" s="913" t="s">
        <v>1424</v>
      </c>
      <c r="B307" s="76">
        <v>733000</v>
      </c>
      <c r="C307" s="76">
        <v>733000</v>
      </c>
      <c r="D307" s="76">
        <v>732999</v>
      </c>
      <c r="E307" s="247">
        <v>99.99986357435198</v>
      </c>
      <c r="F307" s="76">
        <v>732999</v>
      </c>
    </row>
    <row r="308" spans="1:6" ht="12.75">
      <c r="A308" s="913" t="s">
        <v>1428</v>
      </c>
      <c r="B308" s="76">
        <v>153053</v>
      </c>
      <c r="C308" s="76">
        <v>153053</v>
      </c>
      <c r="D308" s="76">
        <v>150026</v>
      </c>
      <c r="E308" s="247">
        <v>98.02225372910037</v>
      </c>
      <c r="F308" s="76">
        <v>51834</v>
      </c>
    </row>
    <row r="309" spans="1:6" s="914" customFormat="1" ht="12.75">
      <c r="A309" s="916" t="s">
        <v>1442</v>
      </c>
      <c r="B309" s="22"/>
      <c r="C309" s="22"/>
      <c r="D309" s="22"/>
      <c r="E309" s="247"/>
      <c r="F309" s="76"/>
    </row>
    <row r="310" spans="1:6" s="914" customFormat="1" ht="12.75">
      <c r="A310" s="67" t="s">
        <v>1407</v>
      </c>
      <c r="B310" s="76"/>
      <c r="C310" s="76"/>
      <c r="D310" s="76"/>
      <c r="E310" s="247"/>
      <c r="F310" s="76"/>
    </row>
    <row r="311" spans="1:7" s="941" customFormat="1" ht="12.75">
      <c r="A311" s="910" t="s">
        <v>1392</v>
      </c>
      <c r="B311" s="76">
        <v>12988542</v>
      </c>
      <c r="C311" s="76">
        <v>12988542</v>
      </c>
      <c r="D311" s="76">
        <v>8283703</v>
      </c>
      <c r="E311" s="247">
        <v>63.777004378166545</v>
      </c>
      <c r="F311" s="76">
        <v>321816</v>
      </c>
      <c r="G311" s="940"/>
    </row>
    <row r="312" spans="1:7" s="941" customFormat="1" ht="12.75">
      <c r="A312" s="66" t="s">
        <v>1393</v>
      </c>
      <c r="B312" s="76">
        <v>3559755</v>
      </c>
      <c r="C312" s="76">
        <v>3559755</v>
      </c>
      <c r="D312" s="76">
        <v>3559755</v>
      </c>
      <c r="E312" s="247">
        <v>100</v>
      </c>
      <c r="F312" s="76">
        <v>0</v>
      </c>
      <c r="G312" s="940"/>
    </row>
    <row r="313" spans="1:7" s="941" customFormat="1" ht="12.75">
      <c r="A313" s="66" t="s">
        <v>1408</v>
      </c>
      <c r="B313" s="76">
        <v>9428787</v>
      </c>
      <c r="C313" s="76">
        <v>9428787</v>
      </c>
      <c r="D313" s="76">
        <v>4723948</v>
      </c>
      <c r="E313" s="247">
        <v>50.10133328921314</v>
      </c>
      <c r="F313" s="76">
        <v>321816</v>
      </c>
      <c r="G313" s="940"/>
    </row>
    <row r="314" spans="1:7" s="941" customFormat="1" ht="12.75">
      <c r="A314" s="66" t="s">
        <v>1409</v>
      </c>
      <c r="B314" s="76">
        <v>13159341</v>
      </c>
      <c r="C314" s="76">
        <v>13159341</v>
      </c>
      <c r="D314" s="76">
        <v>6528286</v>
      </c>
      <c r="E314" s="247">
        <v>49.609520719920546</v>
      </c>
      <c r="F314" s="76">
        <v>1363259</v>
      </c>
      <c r="G314" s="940"/>
    </row>
    <row r="315" spans="1:7" s="914" customFormat="1" ht="12.75">
      <c r="A315" s="911" t="s">
        <v>1435</v>
      </c>
      <c r="B315" s="76">
        <v>10505465</v>
      </c>
      <c r="C315" s="76">
        <v>10505465</v>
      </c>
      <c r="D315" s="190">
        <v>4616513</v>
      </c>
      <c r="E315" s="247">
        <v>43.94391871278425</v>
      </c>
      <c r="F315" s="76">
        <v>407098</v>
      </c>
      <c r="G315" s="942"/>
    </row>
    <row r="316" spans="1:7" s="914" customFormat="1" ht="12.75">
      <c r="A316" s="911" t="s">
        <v>1397</v>
      </c>
      <c r="B316" s="76">
        <v>3737005</v>
      </c>
      <c r="C316" s="76">
        <v>3737005</v>
      </c>
      <c r="D316" s="76">
        <v>1623341</v>
      </c>
      <c r="E316" s="247">
        <v>43.43962611770656</v>
      </c>
      <c r="F316" s="76">
        <v>113192</v>
      </c>
      <c r="G316" s="942"/>
    </row>
    <row r="317" spans="1:6" s="914" customFormat="1" ht="12.75">
      <c r="A317" s="910" t="s">
        <v>1410</v>
      </c>
      <c r="B317" s="76">
        <v>6768460</v>
      </c>
      <c r="C317" s="190">
        <v>6768460</v>
      </c>
      <c r="D317" s="76">
        <v>2993172</v>
      </c>
      <c r="E317" s="247">
        <v>44.22234895382406</v>
      </c>
      <c r="F317" s="76">
        <v>293906</v>
      </c>
    </row>
    <row r="318" spans="1:6" s="914" customFormat="1" ht="12.75">
      <c r="A318" s="910" t="s">
        <v>1399</v>
      </c>
      <c r="B318" s="76">
        <v>2330000</v>
      </c>
      <c r="C318" s="76">
        <v>2330000</v>
      </c>
      <c r="D318" s="76">
        <v>1628251</v>
      </c>
      <c r="E318" s="247">
        <v>69.88201716738197</v>
      </c>
      <c r="F318" s="76">
        <v>186792</v>
      </c>
    </row>
    <row r="319" spans="1:6" s="914" customFormat="1" ht="12.75">
      <c r="A319" s="910" t="s">
        <v>1443</v>
      </c>
      <c r="B319" s="76">
        <v>4438460</v>
      </c>
      <c r="C319" s="76">
        <v>4438460</v>
      </c>
      <c r="D319" s="76">
        <v>1364921</v>
      </c>
      <c r="E319" s="247">
        <v>30.7521302433727</v>
      </c>
      <c r="F319" s="76">
        <v>107114</v>
      </c>
    </row>
    <row r="320" spans="1:6" s="914" customFormat="1" ht="12.75">
      <c r="A320" s="63" t="s">
        <v>1402</v>
      </c>
      <c r="B320" s="76">
        <v>2653876</v>
      </c>
      <c r="C320" s="76">
        <v>2653876</v>
      </c>
      <c r="D320" s="76">
        <v>1911773</v>
      </c>
      <c r="E320" s="247">
        <v>72.03701303301284</v>
      </c>
      <c r="F320" s="76">
        <v>956161</v>
      </c>
    </row>
    <row r="321" spans="1:6" s="914" customFormat="1" ht="12.75">
      <c r="A321" s="63" t="s">
        <v>1403</v>
      </c>
      <c r="B321" s="76">
        <v>635828</v>
      </c>
      <c r="C321" s="76">
        <v>635828</v>
      </c>
      <c r="D321" s="76">
        <v>497714</v>
      </c>
      <c r="E321" s="247">
        <v>78.27808778474682</v>
      </c>
      <c r="F321" s="76">
        <v>9994</v>
      </c>
    </row>
    <row r="322" spans="1:6" s="914" customFormat="1" ht="12.75">
      <c r="A322" s="63" t="s">
        <v>1404</v>
      </c>
      <c r="B322" s="76">
        <v>2018048</v>
      </c>
      <c r="C322" s="76">
        <v>2018048</v>
      </c>
      <c r="D322" s="76">
        <v>1414059</v>
      </c>
      <c r="E322" s="247">
        <v>70.07063261131549</v>
      </c>
      <c r="F322" s="76">
        <v>946167</v>
      </c>
    </row>
    <row r="323" spans="1:6" s="914" customFormat="1" ht="12.75">
      <c r="A323" s="66" t="s">
        <v>1405</v>
      </c>
      <c r="B323" s="76">
        <v>-170799</v>
      </c>
      <c r="C323" s="76">
        <v>-170799</v>
      </c>
      <c r="D323" s="76">
        <v>1755417</v>
      </c>
      <c r="E323" s="246" t="s">
        <v>1683</v>
      </c>
      <c r="F323" s="76">
        <v>-1041443</v>
      </c>
    </row>
    <row r="324" spans="1:6" s="914" customFormat="1" ht="24.75" customHeight="1">
      <c r="A324" s="126" t="s">
        <v>1406</v>
      </c>
      <c r="B324" s="76">
        <v>170799</v>
      </c>
      <c r="C324" s="76">
        <v>170799</v>
      </c>
      <c r="D324" s="76" t="s">
        <v>1683</v>
      </c>
      <c r="E324" s="246" t="s">
        <v>1683</v>
      </c>
      <c r="F324" s="76" t="s">
        <v>1683</v>
      </c>
    </row>
    <row r="325" spans="1:6" s="920" customFormat="1" ht="12.75">
      <c r="A325" s="890" t="s">
        <v>1419</v>
      </c>
      <c r="B325" s="76"/>
      <c r="C325" s="76"/>
      <c r="D325" s="76"/>
      <c r="E325" s="190"/>
      <c r="F325" s="76"/>
    </row>
    <row r="326" spans="1:6" s="904" customFormat="1" ht="12.75">
      <c r="A326" s="910" t="s">
        <v>1392</v>
      </c>
      <c r="B326" s="76">
        <v>61670769</v>
      </c>
      <c r="C326" s="76">
        <v>61670769</v>
      </c>
      <c r="D326" s="76">
        <v>61670769</v>
      </c>
      <c r="E326" s="247">
        <v>100</v>
      </c>
      <c r="F326" s="76">
        <v>24647447</v>
      </c>
    </row>
    <row r="327" spans="1:6" s="904" customFormat="1" ht="12.75">
      <c r="A327" s="66" t="s">
        <v>1393</v>
      </c>
      <c r="B327" s="76">
        <v>61670769</v>
      </c>
      <c r="C327" s="76">
        <v>61670769</v>
      </c>
      <c r="D327" s="76">
        <v>61670769</v>
      </c>
      <c r="E327" s="247">
        <v>100</v>
      </c>
      <c r="F327" s="76">
        <v>24647447</v>
      </c>
    </row>
    <row r="328" spans="1:6" s="904" customFormat="1" ht="12.75">
      <c r="A328" s="66" t="s">
        <v>1409</v>
      </c>
      <c r="B328" s="190">
        <v>61670769</v>
      </c>
      <c r="C328" s="190">
        <v>61670769</v>
      </c>
      <c r="D328" s="190">
        <v>15231041</v>
      </c>
      <c r="E328" s="247">
        <v>24.69734243138755</v>
      </c>
      <c r="F328" s="76">
        <v>10425034</v>
      </c>
    </row>
    <row r="329" spans="1:7" s="920" customFormat="1" ht="12.75">
      <c r="A329" s="66" t="s">
        <v>1435</v>
      </c>
      <c r="B329" s="76">
        <v>34861080</v>
      </c>
      <c r="C329" s="76">
        <v>34861080</v>
      </c>
      <c r="D329" s="76">
        <v>5048389</v>
      </c>
      <c r="E329" s="247">
        <v>14.481447505355543</v>
      </c>
      <c r="F329" s="76">
        <v>3786817</v>
      </c>
      <c r="G329" s="943"/>
    </row>
    <row r="330" spans="1:7" s="920" customFormat="1" ht="12.75">
      <c r="A330" s="921" t="s">
        <v>328</v>
      </c>
      <c r="B330" s="76">
        <v>4980608</v>
      </c>
      <c r="C330" s="76">
        <v>4980608</v>
      </c>
      <c r="D330" s="76">
        <v>595407</v>
      </c>
      <c r="E330" s="247">
        <v>11.954504349669758</v>
      </c>
      <c r="F330" s="76">
        <v>186473</v>
      </c>
      <c r="G330" s="943"/>
    </row>
    <row r="331" spans="1:7" s="920" customFormat="1" ht="12.75">
      <c r="A331" s="66" t="s">
        <v>1410</v>
      </c>
      <c r="B331" s="76">
        <v>29880472</v>
      </c>
      <c r="C331" s="76">
        <v>29880472</v>
      </c>
      <c r="D331" s="76">
        <v>4452982</v>
      </c>
      <c r="E331" s="247">
        <v>14.902649462833118</v>
      </c>
      <c r="F331" s="76">
        <v>3600344</v>
      </c>
      <c r="G331" s="943"/>
    </row>
    <row r="332" spans="1:7" s="920" customFormat="1" ht="12.75">
      <c r="A332" s="918" t="s">
        <v>406</v>
      </c>
      <c r="B332" s="76">
        <v>922823</v>
      </c>
      <c r="C332" s="76">
        <v>922823</v>
      </c>
      <c r="D332" s="76">
        <v>47820</v>
      </c>
      <c r="E332" s="247">
        <v>5.181925461328987</v>
      </c>
      <c r="F332" s="76">
        <v>23740</v>
      </c>
      <c r="G332" s="943"/>
    </row>
    <row r="333" spans="1:7" s="920" customFormat="1" ht="12.75">
      <c r="A333" s="918" t="s">
        <v>416</v>
      </c>
      <c r="B333" s="76">
        <v>28957649</v>
      </c>
      <c r="C333" s="76">
        <v>28957649</v>
      </c>
      <c r="D333" s="76">
        <v>4405162</v>
      </c>
      <c r="E333" s="247">
        <v>0</v>
      </c>
      <c r="F333" s="76">
        <v>3576604</v>
      </c>
      <c r="G333" s="943"/>
    </row>
    <row r="334" spans="1:7" s="920" customFormat="1" ht="12.75">
      <c r="A334" s="911" t="s">
        <v>315</v>
      </c>
      <c r="B334" s="76">
        <v>26809689</v>
      </c>
      <c r="C334" s="76">
        <v>26809689</v>
      </c>
      <c r="D334" s="76">
        <v>10182652</v>
      </c>
      <c r="E334" s="247">
        <v>37.981238797660055</v>
      </c>
      <c r="F334" s="76">
        <v>6638217</v>
      </c>
      <c r="G334" s="943"/>
    </row>
    <row r="335" spans="1:7" s="920" customFormat="1" ht="12.75">
      <c r="A335" s="917" t="s">
        <v>37</v>
      </c>
      <c r="B335" s="76">
        <v>5650542</v>
      </c>
      <c r="C335" s="76">
        <v>5650542</v>
      </c>
      <c r="D335" s="76">
        <v>144531</v>
      </c>
      <c r="E335" s="247">
        <v>2.557825426304238</v>
      </c>
      <c r="F335" s="76">
        <v>112553</v>
      </c>
      <c r="G335" s="943"/>
    </row>
    <row r="336" spans="1:7" s="920" customFormat="1" ht="12.75">
      <c r="A336" s="922" t="s">
        <v>41</v>
      </c>
      <c r="B336" s="76">
        <v>21159147</v>
      </c>
      <c r="C336" s="76">
        <v>21159147</v>
      </c>
      <c r="D336" s="76">
        <v>10038121</v>
      </c>
      <c r="E336" s="247">
        <v>47.4410475998867</v>
      </c>
      <c r="F336" s="76">
        <v>6525664</v>
      </c>
      <c r="G336" s="943"/>
    </row>
    <row r="337" spans="1:6" s="904" customFormat="1" ht="25.5">
      <c r="A337" s="382" t="s">
        <v>1432</v>
      </c>
      <c r="B337" s="76"/>
      <c r="C337" s="76"/>
      <c r="D337" s="76"/>
      <c r="E337" s="247"/>
      <c r="F337" s="76"/>
    </row>
    <row r="338" spans="1:6" s="904" customFormat="1" ht="12.75">
      <c r="A338" s="911" t="s">
        <v>1392</v>
      </c>
      <c r="B338" s="76">
        <v>520554</v>
      </c>
      <c r="C338" s="76">
        <v>520554</v>
      </c>
      <c r="D338" s="76">
        <v>0</v>
      </c>
      <c r="E338" s="247">
        <v>0</v>
      </c>
      <c r="F338" s="76">
        <v>0</v>
      </c>
    </row>
    <row r="339" spans="1:6" s="904" customFormat="1" ht="12.75">
      <c r="A339" s="917" t="s">
        <v>364</v>
      </c>
      <c r="B339" s="76">
        <v>520554</v>
      </c>
      <c r="C339" s="76">
        <v>520554</v>
      </c>
      <c r="D339" s="76">
        <v>0</v>
      </c>
      <c r="E339" s="247">
        <v>0</v>
      </c>
      <c r="F339" s="76">
        <v>0</v>
      </c>
    </row>
    <row r="340" spans="1:6" s="904" customFormat="1" ht="12.75">
      <c r="A340" s="911" t="s">
        <v>326</v>
      </c>
      <c r="B340" s="76">
        <v>520554</v>
      </c>
      <c r="C340" s="76">
        <v>520554</v>
      </c>
      <c r="D340" s="76">
        <v>0</v>
      </c>
      <c r="E340" s="247">
        <v>0</v>
      </c>
      <c r="F340" s="76">
        <v>0</v>
      </c>
    </row>
    <row r="341" spans="1:6" s="904" customFormat="1" ht="12.75">
      <c r="A341" s="917" t="s">
        <v>332</v>
      </c>
      <c r="B341" s="76">
        <v>520554</v>
      </c>
      <c r="C341" s="76">
        <v>520554</v>
      </c>
      <c r="D341" s="76">
        <v>0</v>
      </c>
      <c r="E341" s="247">
        <v>0</v>
      </c>
      <c r="F341" s="76">
        <v>0</v>
      </c>
    </row>
    <row r="342" spans="1:6" s="904" customFormat="1" ht="12.75">
      <c r="A342" s="918" t="s">
        <v>1653</v>
      </c>
      <c r="B342" s="76">
        <v>520554</v>
      </c>
      <c r="C342" s="76">
        <v>520554</v>
      </c>
      <c r="D342" s="76">
        <v>0</v>
      </c>
      <c r="E342" s="247">
        <v>0</v>
      </c>
      <c r="F342" s="76">
        <v>0</v>
      </c>
    </row>
    <row r="343" spans="1:6" s="904" customFormat="1" ht="12.75">
      <c r="A343" s="918" t="s">
        <v>416</v>
      </c>
      <c r="B343" s="76">
        <v>520554</v>
      </c>
      <c r="C343" s="76">
        <v>520554</v>
      </c>
      <c r="D343" s="76">
        <v>0</v>
      </c>
      <c r="E343" s="247">
        <v>0</v>
      </c>
      <c r="F343" s="76">
        <v>0</v>
      </c>
    </row>
    <row r="344" spans="1:6" ht="12.75">
      <c r="A344" s="89" t="s">
        <v>1412</v>
      </c>
      <c r="B344" s="76"/>
      <c r="C344" s="76"/>
      <c r="D344" s="76"/>
      <c r="E344" s="247"/>
      <c r="F344" s="76"/>
    </row>
    <row r="345" spans="1:6" ht="12.75">
      <c r="A345" s="910" t="s">
        <v>1392</v>
      </c>
      <c r="B345" s="76">
        <v>365460</v>
      </c>
      <c r="C345" s="76">
        <v>365460</v>
      </c>
      <c r="D345" s="76">
        <v>251656</v>
      </c>
      <c r="E345" s="247">
        <v>68.86006676517266</v>
      </c>
      <c r="F345" s="76">
        <v>1037</v>
      </c>
    </row>
    <row r="346" spans="1:6" ht="12.75">
      <c r="A346" s="195" t="s">
        <v>364</v>
      </c>
      <c r="B346" s="76">
        <v>365460</v>
      </c>
      <c r="C346" s="76">
        <v>365460</v>
      </c>
      <c r="D346" s="76">
        <v>251656</v>
      </c>
      <c r="E346" s="247">
        <v>68.86006676517266</v>
      </c>
      <c r="F346" s="76">
        <v>1037</v>
      </c>
    </row>
    <row r="347" spans="1:6" ht="12.75">
      <c r="A347" s="63" t="s">
        <v>330</v>
      </c>
      <c r="B347" s="76">
        <v>365460</v>
      </c>
      <c r="C347" s="76">
        <v>365460</v>
      </c>
      <c r="D347" s="76">
        <v>251656</v>
      </c>
      <c r="E347" s="247">
        <v>68.86006676517266</v>
      </c>
      <c r="F347" s="76">
        <v>1037</v>
      </c>
    </row>
    <row r="348" spans="1:6" ht="12.75">
      <c r="A348" s="910" t="s">
        <v>332</v>
      </c>
      <c r="B348" s="76">
        <v>365460</v>
      </c>
      <c r="C348" s="76">
        <v>365460</v>
      </c>
      <c r="D348" s="76">
        <v>251656</v>
      </c>
      <c r="E348" s="247">
        <v>68.86006676517266</v>
      </c>
      <c r="F348" s="76">
        <v>1037</v>
      </c>
    </row>
    <row r="349" spans="1:6" ht="12.75">
      <c r="A349" s="195" t="s">
        <v>1245</v>
      </c>
      <c r="B349" s="76">
        <v>365460</v>
      </c>
      <c r="C349" s="76">
        <v>365460</v>
      </c>
      <c r="D349" s="76">
        <v>251656</v>
      </c>
      <c r="E349" s="247">
        <v>68.86006676517266</v>
      </c>
      <c r="F349" s="76">
        <v>1037</v>
      </c>
    </row>
    <row r="350" spans="1:6" ht="12.75" customHeight="1" hidden="1">
      <c r="A350" s="63" t="s">
        <v>315</v>
      </c>
      <c r="B350" s="76">
        <v>0</v>
      </c>
      <c r="C350" s="76">
        <v>0</v>
      </c>
      <c r="D350" s="76">
        <v>0</v>
      </c>
      <c r="E350" s="247">
        <v>0</v>
      </c>
      <c r="F350" s="76">
        <v>0</v>
      </c>
    </row>
    <row r="351" spans="1:6" ht="12.75" customHeight="1" hidden="1">
      <c r="A351" s="195" t="s">
        <v>37</v>
      </c>
      <c r="B351" s="76">
        <v>0</v>
      </c>
      <c r="C351" s="76">
        <v>0</v>
      </c>
      <c r="D351" s="76">
        <v>0</v>
      </c>
      <c r="E351" s="247">
        <v>0</v>
      </c>
      <c r="F351" s="76">
        <v>0</v>
      </c>
    </row>
    <row r="352" spans="1:6" ht="12.75">
      <c r="A352" s="89" t="s">
        <v>1417</v>
      </c>
      <c r="B352" s="76"/>
      <c r="C352" s="76"/>
      <c r="D352" s="76"/>
      <c r="E352" s="247"/>
      <c r="F352" s="76"/>
    </row>
    <row r="353" spans="1:6" ht="12.75">
      <c r="A353" s="910" t="s">
        <v>1392</v>
      </c>
      <c r="B353" s="76">
        <v>108971</v>
      </c>
      <c r="C353" s="76">
        <v>108971</v>
      </c>
      <c r="D353" s="76">
        <v>108971</v>
      </c>
      <c r="E353" s="247">
        <v>100</v>
      </c>
      <c r="F353" s="76">
        <v>0</v>
      </c>
    </row>
    <row r="354" spans="1:6" ht="12.75">
      <c r="A354" s="195" t="s">
        <v>1413</v>
      </c>
      <c r="B354" s="76">
        <v>108971</v>
      </c>
      <c r="C354" s="76">
        <v>108971</v>
      </c>
      <c r="D354" s="76">
        <v>108971</v>
      </c>
      <c r="E354" s="247">
        <v>100</v>
      </c>
      <c r="F354" s="76">
        <v>0</v>
      </c>
    </row>
    <row r="355" spans="1:6" ht="12.75">
      <c r="A355" s="910" t="s">
        <v>326</v>
      </c>
      <c r="B355" s="76">
        <v>108971</v>
      </c>
      <c r="C355" s="76">
        <v>108971</v>
      </c>
      <c r="D355" s="76">
        <v>11508</v>
      </c>
      <c r="E355" s="247">
        <v>10.560607868148407</v>
      </c>
      <c r="F355" s="76">
        <v>9222</v>
      </c>
    </row>
    <row r="356" spans="1:6" ht="12.75">
      <c r="A356" s="195" t="s">
        <v>332</v>
      </c>
      <c r="B356" s="76">
        <v>108971</v>
      </c>
      <c r="C356" s="76">
        <v>108971</v>
      </c>
      <c r="D356" s="76">
        <v>11508</v>
      </c>
      <c r="E356" s="247">
        <v>10.560607868148407</v>
      </c>
      <c r="F356" s="76">
        <v>9222</v>
      </c>
    </row>
    <row r="357" spans="1:6" ht="12.75">
      <c r="A357" s="912" t="s">
        <v>1245</v>
      </c>
      <c r="B357" s="76">
        <v>108971</v>
      </c>
      <c r="C357" s="76">
        <v>108971</v>
      </c>
      <c r="D357" s="76">
        <v>11508</v>
      </c>
      <c r="E357" s="247">
        <v>10.560607868148407</v>
      </c>
      <c r="F357" s="76">
        <v>9222</v>
      </c>
    </row>
    <row r="358" spans="1:6" ht="12.75">
      <c r="A358" s="89" t="s">
        <v>1433</v>
      </c>
      <c r="B358" s="76"/>
      <c r="C358" s="76"/>
      <c r="D358" s="76"/>
      <c r="E358" s="247"/>
      <c r="F358" s="76"/>
    </row>
    <row r="359" spans="1:6" ht="12.75">
      <c r="A359" s="910" t="s">
        <v>1392</v>
      </c>
      <c r="B359" s="76">
        <v>131478769</v>
      </c>
      <c r="C359" s="76">
        <v>0</v>
      </c>
      <c r="D359" s="76">
        <v>0</v>
      </c>
      <c r="E359" s="247">
        <v>0</v>
      </c>
      <c r="F359" s="76">
        <v>0</v>
      </c>
    </row>
    <row r="360" spans="1:6" ht="12.75">
      <c r="A360" s="195" t="s">
        <v>1413</v>
      </c>
      <c r="B360" s="76">
        <v>131478769</v>
      </c>
      <c r="C360" s="76">
        <v>0</v>
      </c>
      <c r="D360" s="76">
        <v>0</v>
      </c>
      <c r="E360" s="247">
        <v>0</v>
      </c>
      <c r="F360" s="76">
        <v>0</v>
      </c>
    </row>
    <row r="361" spans="1:6" ht="12.75">
      <c r="A361" s="910" t="s">
        <v>326</v>
      </c>
      <c r="B361" s="76">
        <v>131478769</v>
      </c>
      <c r="C361" s="76">
        <v>0</v>
      </c>
      <c r="D361" s="76">
        <v>0</v>
      </c>
      <c r="E361" s="247">
        <v>0</v>
      </c>
      <c r="F361" s="76">
        <v>0</v>
      </c>
    </row>
    <row r="362" spans="1:6" ht="12.75">
      <c r="A362" s="911" t="s">
        <v>1435</v>
      </c>
      <c r="B362" s="76">
        <v>131478769</v>
      </c>
      <c r="C362" s="76">
        <v>0</v>
      </c>
      <c r="D362" s="76">
        <v>0</v>
      </c>
      <c r="E362" s="247">
        <v>0</v>
      </c>
      <c r="F362" s="76">
        <v>0</v>
      </c>
    </row>
    <row r="363" spans="1:6" ht="12.75">
      <c r="A363" s="912" t="s">
        <v>1245</v>
      </c>
      <c r="B363" s="76">
        <v>80000</v>
      </c>
      <c r="C363" s="76">
        <v>0</v>
      </c>
      <c r="D363" s="76">
        <v>0</v>
      </c>
      <c r="E363" s="247">
        <v>0</v>
      </c>
      <c r="F363" s="76">
        <v>0</v>
      </c>
    </row>
    <row r="364" spans="1:6" ht="12.75">
      <c r="A364" s="912" t="s">
        <v>10</v>
      </c>
      <c r="B364" s="76">
        <v>50520000</v>
      </c>
      <c r="C364" s="76">
        <v>0</v>
      </c>
      <c r="D364" s="76">
        <v>0</v>
      </c>
      <c r="E364" s="247">
        <v>0</v>
      </c>
      <c r="F364" s="76">
        <v>0</v>
      </c>
    </row>
    <row r="365" spans="1:6" ht="12.75">
      <c r="A365" s="912" t="s">
        <v>1653</v>
      </c>
      <c r="B365" s="76">
        <v>80878769</v>
      </c>
      <c r="C365" s="76">
        <v>0</v>
      </c>
      <c r="D365" s="76">
        <v>0</v>
      </c>
      <c r="E365" s="247">
        <v>0</v>
      </c>
      <c r="F365" s="76">
        <v>0</v>
      </c>
    </row>
    <row r="366" spans="1:6" ht="12.75">
      <c r="A366" s="913" t="s">
        <v>1428</v>
      </c>
      <c r="B366" s="76">
        <v>2478769</v>
      </c>
      <c r="C366" s="76">
        <v>0</v>
      </c>
      <c r="D366" s="76">
        <v>0</v>
      </c>
      <c r="E366" s="247">
        <v>0</v>
      </c>
      <c r="F366" s="76">
        <v>0</v>
      </c>
    </row>
    <row r="367" spans="1:6" ht="12.75">
      <c r="A367" s="913" t="s">
        <v>416</v>
      </c>
      <c r="B367" s="76">
        <v>78400000</v>
      </c>
      <c r="C367" s="76">
        <v>0</v>
      </c>
      <c r="D367" s="76">
        <v>0</v>
      </c>
      <c r="E367" s="247">
        <v>0</v>
      </c>
      <c r="F367" s="76">
        <v>0</v>
      </c>
    </row>
    <row r="368" spans="1:6" s="914" customFormat="1" ht="12.75">
      <c r="A368" s="916" t="s">
        <v>1444</v>
      </c>
      <c r="B368" s="22"/>
      <c r="C368" s="22"/>
      <c r="D368" s="22"/>
      <c r="E368" s="247"/>
      <c r="F368" s="76"/>
    </row>
    <row r="369" spans="1:6" s="914" customFormat="1" ht="12.75">
      <c r="A369" s="67" t="s">
        <v>1407</v>
      </c>
      <c r="B369" s="76"/>
      <c r="C369" s="76"/>
      <c r="D369" s="76"/>
      <c r="E369" s="247"/>
      <c r="F369" s="76"/>
    </row>
    <row r="370" spans="1:7" s="941" customFormat="1" ht="12.75">
      <c r="A370" s="910" t="s">
        <v>1392</v>
      </c>
      <c r="B370" s="76">
        <v>4955408</v>
      </c>
      <c r="C370" s="190">
        <v>4955408</v>
      </c>
      <c r="D370" s="76">
        <v>3458850</v>
      </c>
      <c r="E370" s="247">
        <v>69.79949985954738</v>
      </c>
      <c r="F370" s="76">
        <v>1010889</v>
      </c>
      <c r="G370" s="940"/>
    </row>
    <row r="371" spans="1:7" s="941" customFormat="1" ht="12.75">
      <c r="A371" s="66" t="s">
        <v>1393</v>
      </c>
      <c r="B371" s="76">
        <v>1131603</v>
      </c>
      <c r="C371" s="76">
        <v>1131603</v>
      </c>
      <c r="D371" s="76">
        <v>1131603</v>
      </c>
      <c r="E371" s="247">
        <v>100</v>
      </c>
      <c r="F371" s="76">
        <v>2525</v>
      </c>
      <c r="G371" s="940"/>
    </row>
    <row r="372" spans="1:7" s="941" customFormat="1" ht="12.75">
      <c r="A372" s="66" t="s">
        <v>1408</v>
      </c>
      <c r="B372" s="76">
        <v>3823805</v>
      </c>
      <c r="C372" s="76">
        <v>3823805</v>
      </c>
      <c r="D372" s="76">
        <v>2327247</v>
      </c>
      <c r="E372" s="247">
        <v>60.86207324902813</v>
      </c>
      <c r="F372" s="76">
        <v>1008364</v>
      </c>
      <c r="G372" s="940"/>
    </row>
    <row r="373" spans="1:7" s="941" customFormat="1" ht="12.75">
      <c r="A373" s="66" t="s">
        <v>1409</v>
      </c>
      <c r="B373" s="76">
        <v>4955408</v>
      </c>
      <c r="C373" s="76">
        <v>4955408</v>
      </c>
      <c r="D373" s="76">
        <v>3449773</v>
      </c>
      <c r="E373" s="247">
        <v>69.61632624397426</v>
      </c>
      <c r="F373" s="76">
        <v>1422545</v>
      </c>
      <c r="G373" s="940"/>
    </row>
    <row r="374" spans="1:7" s="914" customFormat="1" ht="12.75">
      <c r="A374" s="911" t="s">
        <v>1435</v>
      </c>
      <c r="B374" s="76">
        <v>2096370</v>
      </c>
      <c r="C374" s="76">
        <v>2096370</v>
      </c>
      <c r="D374" s="190">
        <v>1291789</v>
      </c>
      <c r="E374" s="247">
        <v>61.620276954926844</v>
      </c>
      <c r="F374" s="76">
        <v>403031</v>
      </c>
      <c r="G374" s="942"/>
    </row>
    <row r="375" spans="1:7" s="914" customFormat="1" ht="12.75">
      <c r="A375" s="66" t="s">
        <v>1397</v>
      </c>
      <c r="B375" s="76">
        <v>2096370</v>
      </c>
      <c r="C375" s="76">
        <v>2096370</v>
      </c>
      <c r="D375" s="76">
        <v>1291789</v>
      </c>
      <c r="E375" s="247">
        <v>61.620276954926844</v>
      </c>
      <c r="F375" s="76">
        <v>403031</v>
      </c>
      <c r="G375" s="942"/>
    </row>
    <row r="376" spans="1:6" s="914" customFormat="1" ht="12.75">
      <c r="A376" s="63" t="s">
        <v>1402</v>
      </c>
      <c r="B376" s="76">
        <v>2859038</v>
      </c>
      <c r="C376" s="76">
        <v>2859038</v>
      </c>
      <c r="D376" s="76">
        <v>2157984</v>
      </c>
      <c r="E376" s="247">
        <v>75.47937453087367</v>
      </c>
      <c r="F376" s="76">
        <v>1019514</v>
      </c>
    </row>
    <row r="377" spans="1:6" s="914" customFormat="1" ht="12.75">
      <c r="A377" s="63" t="s">
        <v>1403</v>
      </c>
      <c r="B377" s="76">
        <v>2859038</v>
      </c>
      <c r="C377" s="76">
        <v>2859038</v>
      </c>
      <c r="D377" s="76">
        <v>2157984</v>
      </c>
      <c r="E377" s="247">
        <v>75.47937453087367</v>
      </c>
      <c r="F377" s="76">
        <v>1019514</v>
      </c>
    </row>
    <row r="378" spans="1:6" s="914" customFormat="1" ht="12.75">
      <c r="A378" s="89" t="s">
        <v>1419</v>
      </c>
      <c r="B378" s="76"/>
      <c r="C378" s="76"/>
      <c r="D378" s="76"/>
      <c r="E378" s="247"/>
      <c r="F378" s="76"/>
    </row>
    <row r="379" spans="1:6" s="914" customFormat="1" ht="12.75">
      <c r="A379" s="910" t="s">
        <v>1392</v>
      </c>
      <c r="B379" s="76">
        <v>50000</v>
      </c>
      <c r="C379" s="76">
        <v>50000</v>
      </c>
      <c r="D379" s="76">
        <v>50000</v>
      </c>
      <c r="E379" s="247">
        <v>100</v>
      </c>
      <c r="F379" s="76">
        <v>45544</v>
      </c>
    </row>
    <row r="380" spans="1:6" s="914" customFormat="1" ht="12.75">
      <c r="A380" s="195" t="s">
        <v>1413</v>
      </c>
      <c r="B380" s="76">
        <v>50000</v>
      </c>
      <c r="C380" s="76">
        <v>50000</v>
      </c>
      <c r="D380" s="76">
        <v>50000</v>
      </c>
      <c r="E380" s="247">
        <v>100</v>
      </c>
      <c r="F380" s="76">
        <v>45544</v>
      </c>
    </row>
    <row r="381" spans="1:6" s="914" customFormat="1" ht="12.75">
      <c r="A381" s="63" t="s">
        <v>1409</v>
      </c>
      <c r="B381" s="76">
        <v>50000</v>
      </c>
      <c r="C381" s="76">
        <v>50000</v>
      </c>
      <c r="D381" s="76">
        <v>49996</v>
      </c>
      <c r="E381" s="247">
        <v>99.992</v>
      </c>
      <c r="F381" s="76">
        <v>45841</v>
      </c>
    </row>
    <row r="382" spans="1:6" s="914" customFormat="1" ht="12.75">
      <c r="A382" s="195" t="s">
        <v>332</v>
      </c>
      <c r="B382" s="76">
        <v>5600</v>
      </c>
      <c r="C382" s="76">
        <v>5600</v>
      </c>
      <c r="D382" s="76">
        <v>5596</v>
      </c>
      <c r="E382" s="247">
        <v>99.92857142857143</v>
      </c>
      <c r="F382" s="76">
        <v>1441</v>
      </c>
    </row>
    <row r="383" spans="1:6" s="914" customFormat="1" ht="12.75">
      <c r="A383" s="912" t="s">
        <v>1245</v>
      </c>
      <c r="B383" s="76">
        <v>5600</v>
      </c>
      <c r="C383" s="76">
        <v>5600</v>
      </c>
      <c r="D383" s="76">
        <v>5596</v>
      </c>
      <c r="E383" s="247">
        <v>99.92857142857143</v>
      </c>
      <c r="F383" s="76">
        <v>1441</v>
      </c>
    </row>
    <row r="384" spans="1:6" s="914" customFormat="1" ht="12.75">
      <c r="A384" s="910" t="s">
        <v>315</v>
      </c>
      <c r="B384" s="76">
        <v>44400</v>
      </c>
      <c r="C384" s="76">
        <v>44400</v>
      </c>
      <c r="D384" s="76">
        <v>44400</v>
      </c>
      <c r="E384" s="247">
        <v>100</v>
      </c>
      <c r="F384" s="76">
        <v>44400</v>
      </c>
    </row>
    <row r="385" spans="1:6" s="914" customFormat="1" ht="12.75">
      <c r="A385" s="195" t="s">
        <v>37</v>
      </c>
      <c r="B385" s="76">
        <v>44400</v>
      </c>
      <c r="C385" s="76">
        <v>44400</v>
      </c>
      <c r="D385" s="76">
        <v>44400</v>
      </c>
      <c r="E385" s="247">
        <v>100</v>
      </c>
      <c r="F385" s="76">
        <v>44400</v>
      </c>
    </row>
    <row r="386" spans="1:7" s="920" customFormat="1" ht="12.75">
      <c r="A386" s="890" t="s">
        <v>1412</v>
      </c>
      <c r="B386" s="76"/>
      <c r="C386" s="76"/>
      <c r="D386" s="76"/>
      <c r="E386" s="247"/>
      <c r="F386" s="76"/>
      <c r="G386" s="943"/>
    </row>
    <row r="387" spans="1:7" s="920" customFormat="1" ht="12.75">
      <c r="A387" s="910" t="s">
        <v>1392</v>
      </c>
      <c r="B387" s="76">
        <v>12158471</v>
      </c>
      <c r="C387" s="76">
        <v>12158471</v>
      </c>
      <c r="D387" s="76">
        <v>18443066</v>
      </c>
      <c r="E387" s="247">
        <v>151.6890240557386</v>
      </c>
      <c r="F387" s="76">
        <v>0</v>
      </c>
      <c r="G387" s="943"/>
    </row>
    <row r="388" spans="1:7" s="920" customFormat="1" ht="12.75">
      <c r="A388" s="66" t="s">
        <v>1445</v>
      </c>
      <c r="B388" s="76">
        <v>12158471</v>
      </c>
      <c r="C388" s="76">
        <v>12158471</v>
      </c>
      <c r="D388" s="76">
        <v>18443066</v>
      </c>
      <c r="E388" s="247">
        <v>151.6890240557386</v>
      </c>
      <c r="F388" s="76">
        <v>0</v>
      </c>
      <c r="G388" s="943"/>
    </row>
    <row r="389" spans="1:6" s="904" customFormat="1" ht="12.75">
      <c r="A389" s="66" t="s">
        <v>1409</v>
      </c>
      <c r="B389" s="76">
        <v>12158471</v>
      </c>
      <c r="C389" s="76">
        <v>12158471</v>
      </c>
      <c r="D389" s="76">
        <v>786552</v>
      </c>
      <c r="E389" s="247">
        <v>6.469168697281097</v>
      </c>
      <c r="F389" s="76">
        <v>428634</v>
      </c>
    </row>
    <row r="390" spans="1:6" s="904" customFormat="1" ht="12.75">
      <c r="A390" s="911" t="s">
        <v>304</v>
      </c>
      <c r="B390" s="76">
        <v>2785703</v>
      </c>
      <c r="C390" s="76">
        <v>2785703</v>
      </c>
      <c r="D390" s="76">
        <v>776459</v>
      </c>
      <c r="E390" s="247">
        <v>27.873000100872204</v>
      </c>
      <c r="F390" s="76">
        <v>420498</v>
      </c>
    </row>
    <row r="391" spans="1:6" s="904" customFormat="1" ht="12.75">
      <c r="A391" s="917" t="s">
        <v>1245</v>
      </c>
      <c r="B391" s="76">
        <v>2785703</v>
      </c>
      <c r="C391" s="76">
        <v>2785703</v>
      </c>
      <c r="D391" s="76">
        <v>776459</v>
      </c>
      <c r="E391" s="247">
        <v>27.873000100872204</v>
      </c>
      <c r="F391" s="76">
        <v>420498</v>
      </c>
    </row>
    <row r="392" spans="1:6" s="904" customFormat="1" ht="12.75">
      <c r="A392" s="66" t="s">
        <v>1402</v>
      </c>
      <c r="B392" s="76">
        <v>9372768</v>
      </c>
      <c r="C392" s="76">
        <v>9372768</v>
      </c>
      <c r="D392" s="76">
        <v>10093</v>
      </c>
      <c r="E392" s="247">
        <v>0.10768430414579769</v>
      </c>
      <c r="F392" s="76">
        <v>8136</v>
      </c>
    </row>
    <row r="393" spans="1:6" s="253" customFormat="1" ht="12.75">
      <c r="A393" s="66" t="s">
        <v>1403</v>
      </c>
      <c r="B393" s="187">
        <v>8079544</v>
      </c>
      <c r="C393" s="187">
        <v>8079544</v>
      </c>
      <c r="D393" s="187">
        <v>1957</v>
      </c>
      <c r="E393" s="247">
        <v>0.02422166399489872</v>
      </c>
      <c r="F393" s="76">
        <v>0</v>
      </c>
    </row>
    <row r="394" spans="1:6" s="253" customFormat="1" ht="12.75">
      <c r="A394" s="917" t="s">
        <v>41</v>
      </c>
      <c r="B394" s="187">
        <v>1293224</v>
      </c>
      <c r="C394" s="187">
        <v>1293224</v>
      </c>
      <c r="D394" s="187">
        <v>8136</v>
      </c>
      <c r="E394" s="247">
        <v>0.6291253487408214</v>
      </c>
      <c r="F394" s="76">
        <v>8136</v>
      </c>
    </row>
    <row r="395" spans="1:6" s="253" customFormat="1" ht="12.75">
      <c r="A395" s="89" t="s">
        <v>1422</v>
      </c>
      <c r="B395" s="187"/>
      <c r="C395" s="187"/>
      <c r="D395" s="187"/>
      <c r="E395" s="247"/>
      <c r="F395" s="76"/>
    </row>
    <row r="396" spans="1:6" s="253" customFormat="1" ht="12.75">
      <c r="A396" s="911" t="s">
        <v>1392</v>
      </c>
      <c r="B396" s="187">
        <v>4230</v>
      </c>
      <c r="C396" s="187">
        <v>4230</v>
      </c>
      <c r="D396" s="187">
        <v>4230</v>
      </c>
      <c r="E396" s="247">
        <v>100</v>
      </c>
      <c r="F396" s="76">
        <v>445</v>
      </c>
    </row>
    <row r="397" spans="1:6" s="253" customFormat="1" ht="12.75">
      <c r="A397" s="917" t="s">
        <v>1413</v>
      </c>
      <c r="B397" s="187">
        <v>4230</v>
      </c>
      <c r="C397" s="187">
        <v>4230</v>
      </c>
      <c r="D397" s="187">
        <v>4230</v>
      </c>
      <c r="E397" s="247">
        <v>100</v>
      </c>
      <c r="F397" s="76">
        <v>445</v>
      </c>
    </row>
    <row r="398" spans="1:6" s="253" customFormat="1" ht="12.75">
      <c r="A398" s="911" t="s">
        <v>326</v>
      </c>
      <c r="B398" s="187">
        <v>4230</v>
      </c>
      <c r="C398" s="187">
        <v>4230</v>
      </c>
      <c r="D398" s="187">
        <v>4230</v>
      </c>
      <c r="E398" s="247">
        <v>100</v>
      </c>
      <c r="F398" s="76">
        <v>2000</v>
      </c>
    </row>
    <row r="399" spans="1:6" s="253" customFormat="1" ht="12.75">
      <c r="A399" s="917" t="s">
        <v>332</v>
      </c>
      <c r="B399" s="187">
        <v>4230</v>
      </c>
      <c r="C399" s="187">
        <v>4230</v>
      </c>
      <c r="D399" s="187">
        <v>4230</v>
      </c>
      <c r="E399" s="247">
        <v>100</v>
      </c>
      <c r="F399" s="76">
        <v>2000</v>
      </c>
    </row>
    <row r="400" spans="1:6" s="253" customFormat="1" ht="12.75">
      <c r="A400" s="918" t="s">
        <v>1245</v>
      </c>
      <c r="B400" s="187">
        <v>4230</v>
      </c>
      <c r="C400" s="187">
        <v>4230</v>
      </c>
      <c r="D400" s="187">
        <v>4230</v>
      </c>
      <c r="E400" s="247">
        <v>100</v>
      </c>
      <c r="F400" s="76">
        <v>2000</v>
      </c>
    </row>
    <row r="401" spans="1:6" s="253" customFormat="1" ht="12.75">
      <c r="A401" s="890" t="s">
        <v>1429</v>
      </c>
      <c r="B401" s="76"/>
      <c r="C401" s="190"/>
      <c r="D401" s="190"/>
      <c r="E401" s="247"/>
      <c r="F401" s="76"/>
    </row>
    <row r="402" spans="1:7" s="252" customFormat="1" ht="12.75">
      <c r="A402" s="910" t="s">
        <v>1392</v>
      </c>
      <c r="B402" s="76">
        <v>92552</v>
      </c>
      <c r="C402" s="76">
        <v>92552</v>
      </c>
      <c r="D402" s="76">
        <v>74003</v>
      </c>
      <c r="E402" s="247">
        <v>79.95829371596508</v>
      </c>
      <c r="F402" s="76">
        <v>22700</v>
      </c>
      <c r="G402" s="945"/>
    </row>
    <row r="403" spans="1:7" s="252" customFormat="1" ht="12.75">
      <c r="A403" s="918" t="s">
        <v>1413</v>
      </c>
      <c r="B403" s="76">
        <v>18202</v>
      </c>
      <c r="C403" s="76">
        <v>18202</v>
      </c>
      <c r="D403" s="76">
        <v>18202</v>
      </c>
      <c r="E403" s="247">
        <v>100</v>
      </c>
      <c r="F403" s="76">
        <v>503</v>
      </c>
      <c r="G403" s="945"/>
    </row>
    <row r="404" spans="1:7" s="252" customFormat="1" ht="12.75" hidden="1">
      <c r="A404" s="918" t="s">
        <v>914</v>
      </c>
      <c r="B404" s="76"/>
      <c r="C404" s="76">
        <v>0</v>
      </c>
      <c r="D404" s="76">
        <v>0</v>
      </c>
      <c r="E404" s="247">
        <v>0</v>
      </c>
      <c r="F404" s="76">
        <v>0</v>
      </c>
      <c r="G404" s="945"/>
    </row>
    <row r="405" spans="1:7" s="252" customFormat="1" ht="12.75">
      <c r="A405" s="918" t="s">
        <v>364</v>
      </c>
      <c r="B405" s="76">
        <v>74350</v>
      </c>
      <c r="C405" s="76">
        <v>74350</v>
      </c>
      <c r="D405" s="76">
        <v>55801</v>
      </c>
      <c r="E405" s="247">
        <v>75.05178211163415</v>
      </c>
      <c r="F405" s="76">
        <v>22197</v>
      </c>
      <c r="G405" s="945"/>
    </row>
    <row r="406" spans="1:7" s="252" customFormat="1" ht="12.75">
      <c r="A406" s="66" t="s">
        <v>1409</v>
      </c>
      <c r="B406" s="76">
        <v>92552</v>
      </c>
      <c r="C406" s="76">
        <v>92552</v>
      </c>
      <c r="D406" s="76">
        <v>70920</v>
      </c>
      <c r="E406" s="247">
        <v>76.62719336156971</v>
      </c>
      <c r="F406" s="76">
        <v>34487</v>
      </c>
      <c r="G406" s="945"/>
    </row>
    <row r="407" spans="1:7" s="252" customFormat="1" ht="12.75">
      <c r="A407" s="911" t="s">
        <v>1187</v>
      </c>
      <c r="B407" s="76">
        <v>74932</v>
      </c>
      <c r="C407" s="76">
        <v>74932</v>
      </c>
      <c r="D407" s="76">
        <v>57799</v>
      </c>
      <c r="E407" s="247">
        <v>77.13526931084182</v>
      </c>
      <c r="F407" s="76">
        <v>32877</v>
      </c>
      <c r="G407" s="945"/>
    </row>
    <row r="408" spans="1:7" s="253" customFormat="1" ht="12.75">
      <c r="A408" s="918" t="s">
        <v>1245</v>
      </c>
      <c r="B408" s="76">
        <v>58532</v>
      </c>
      <c r="C408" s="76">
        <v>58532</v>
      </c>
      <c r="D408" s="76">
        <v>44679</v>
      </c>
      <c r="E408" s="247">
        <v>76.33260438734368</v>
      </c>
      <c r="F408" s="76">
        <v>27957</v>
      </c>
      <c r="G408" s="946"/>
    </row>
    <row r="409" spans="1:6" s="253" customFormat="1" ht="12.75">
      <c r="A409" s="918" t="s">
        <v>1653</v>
      </c>
      <c r="B409" s="76">
        <v>16400</v>
      </c>
      <c r="C409" s="76">
        <v>16400</v>
      </c>
      <c r="D409" s="76">
        <v>13120</v>
      </c>
      <c r="E409" s="247">
        <v>80</v>
      </c>
      <c r="F409" s="76">
        <v>4920</v>
      </c>
    </row>
    <row r="410" spans="1:6" s="253" customFormat="1" ht="12.75" hidden="1">
      <c r="A410" s="919" t="s">
        <v>406</v>
      </c>
      <c r="B410" s="76"/>
      <c r="C410" s="76">
        <v>16400</v>
      </c>
      <c r="D410" s="76">
        <v>13120</v>
      </c>
      <c r="E410" s="247">
        <v>0</v>
      </c>
      <c r="F410" s="76">
        <v>4920</v>
      </c>
    </row>
    <row r="411" spans="1:6" s="253" customFormat="1" ht="12.75">
      <c r="A411" s="917" t="s">
        <v>315</v>
      </c>
      <c r="B411" s="76">
        <v>17620</v>
      </c>
      <c r="C411" s="76">
        <v>17620</v>
      </c>
      <c r="D411" s="76">
        <v>13121</v>
      </c>
      <c r="E411" s="247">
        <v>74.46651532349603</v>
      </c>
      <c r="F411" s="76">
        <v>1610</v>
      </c>
    </row>
    <row r="412" spans="1:6" s="253" customFormat="1" ht="12.75">
      <c r="A412" s="918" t="s">
        <v>37</v>
      </c>
      <c r="B412" s="76">
        <v>17620</v>
      </c>
      <c r="C412" s="76">
        <v>17620</v>
      </c>
      <c r="D412" s="76">
        <v>13121</v>
      </c>
      <c r="E412" s="247">
        <v>74.46651532349603</v>
      </c>
      <c r="F412" s="76">
        <v>1610</v>
      </c>
    </row>
    <row r="413" spans="1:6" ht="25.5">
      <c r="A413" s="890" t="s">
        <v>1439</v>
      </c>
      <c r="B413" s="76"/>
      <c r="C413" s="76"/>
      <c r="D413" s="76"/>
      <c r="E413" s="247"/>
      <c r="F413" s="76"/>
    </row>
    <row r="414" spans="1:7" s="938" customFormat="1" ht="12.75">
      <c r="A414" s="910" t="s">
        <v>1392</v>
      </c>
      <c r="B414" s="76">
        <v>13082951</v>
      </c>
      <c r="C414" s="76">
        <v>13082951</v>
      </c>
      <c r="D414" s="76">
        <v>13082951</v>
      </c>
      <c r="E414" s="264">
        <v>100</v>
      </c>
      <c r="F414" s="76">
        <v>3384452</v>
      </c>
      <c r="G414" s="937"/>
    </row>
    <row r="415" spans="1:7" s="938" customFormat="1" ht="12.75">
      <c r="A415" s="63" t="s">
        <v>1393</v>
      </c>
      <c r="B415" s="76">
        <v>13082951</v>
      </c>
      <c r="C415" s="76">
        <v>13082951</v>
      </c>
      <c r="D415" s="76">
        <v>13082951</v>
      </c>
      <c r="E415" s="247">
        <v>100</v>
      </c>
      <c r="F415" s="76">
        <v>3384452</v>
      </c>
      <c r="G415" s="937"/>
    </row>
    <row r="416" spans="1:7" s="938" customFormat="1" ht="12.75" hidden="1">
      <c r="A416" s="195" t="s">
        <v>301</v>
      </c>
      <c r="B416" s="76"/>
      <c r="C416" s="76">
        <v>0</v>
      </c>
      <c r="D416" s="76">
        <v>0</v>
      </c>
      <c r="E416" s="247">
        <v>0</v>
      </c>
      <c r="F416" s="76">
        <v>0</v>
      </c>
      <c r="G416" s="937"/>
    </row>
    <row r="417" spans="1:7" s="938" customFormat="1" ht="12.75">
      <c r="A417" s="63" t="s">
        <v>1409</v>
      </c>
      <c r="B417" s="76">
        <v>13082951</v>
      </c>
      <c r="C417" s="76">
        <v>13082951</v>
      </c>
      <c r="D417" s="76">
        <v>13082775</v>
      </c>
      <c r="E417" s="247">
        <v>99.99865473775756</v>
      </c>
      <c r="F417" s="76">
        <v>3448510</v>
      </c>
      <c r="G417" s="937"/>
    </row>
    <row r="418" spans="1:6" ht="12.75">
      <c r="A418" s="63" t="s">
        <v>1402</v>
      </c>
      <c r="B418" s="76">
        <v>13082951</v>
      </c>
      <c r="C418" s="76">
        <v>13082951</v>
      </c>
      <c r="D418" s="76">
        <v>13082775</v>
      </c>
      <c r="E418" s="247">
        <v>99.99865473775756</v>
      </c>
      <c r="F418" s="76">
        <v>3448510</v>
      </c>
    </row>
    <row r="419" spans="1:6" ht="12.75">
      <c r="A419" s="63" t="s">
        <v>1404</v>
      </c>
      <c r="B419" s="76">
        <v>13082951</v>
      </c>
      <c r="C419" s="76">
        <v>13082951</v>
      </c>
      <c r="D419" s="76">
        <v>13082775</v>
      </c>
      <c r="E419" s="247">
        <v>99.99865473775756</v>
      </c>
      <c r="F419" s="76">
        <v>3448510</v>
      </c>
    </row>
    <row r="420" spans="1:6" ht="12.75">
      <c r="A420" s="89" t="s">
        <v>1433</v>
      </c>
      <c r="B420" s="76"/>
      <c r="C420" s="76"/>
      <c r="D420" s="76"/>
      <c r="E420" s="247"/>
      <c r="F420" s="76"/>
    </row>
    <row r="421" spans="1:6" ht="12.75">
      <c r="A421" s="910" t="s">
        <v>1392</v>
      </c>
      <c r="B421" s="76">
        <v>295213</v>
      </c>
      <c r="C421" s="76">
        <v>0</v>
      </c>
      <c r="D421" s="76">
        <v>0</v>
      </c>
      <c r="E421" s="247">
        <v>0</v>
      </c>
      <c r="F421" s="76">
        <v>0</v>
      </c>
    </row>
    <row r="422" spans="1:6" ht="12.75">
      <c r="A422" s="195" t="s">
        <v>1413</v>
      </c>
      <c r="B422" s="76">
        <v>295213</v>
      </c>
      <c r="C422" s="76">
        <v>0</v>
      </c>
      <c r="D422" s="76">
        <v>0</v>
      </c>
      <c r="E422" s="247">
        <v>0</v>
      </c>
      <c r="F422" s="76">
        <v>0</v>
      </c>
    </row>
    <row r="423" spans="1:6" ht="12.75">
      <c r="A423" s="63" t="s">
        <v>1409</v>
      </c>
      <c r="B423" s="76">
        <v>295213</v>
      </c>
      <c r="C423" s="76">
        <v>0</v>
      </c>
      <c r="D423" s="76">
        <v>0</v>
      </c>
      <c r="E423" s="247">
        <v>0</v>
      </c>
      <c r="F423" s="76">
        <v>0</v>
      </c>
    </row>
    <row r="424" spans="1:6" ht="12.75">
      <c r="A424" s="911" t="s">
        <v>1435</v>
      </c>
      <c r="B424" s="76">
        <v>253113</v>
      </c>
      <c r="C424" s="76">
        <v>0</v>
      </c>
      <c r="D424" s="76">
        <v>0</v>
      </c>
      <c r="E424" s="247">
        <v>0</v>
      </c>
      <c r="F424" s="76">
        <v>0</v>
      </c>
    </row>
    <row r="425" spans="1:6" ht="12.75">
      <c r="A425" s="912" t="s">
        <v>1245</v>
      </c>
      <c r="B425" s="76">
        <v>194451</v>
      </c>
      <c r="C425" s="76">
        <v>0</v>
      </c>
      <c r="D425" s="76">
        <v>0</v>
      </c>
      <c r="E425" s="247">
        <v>0</v>
      </c>
      <c r="F425" s="76">
        <v>0</v>
      </c>
    </row>
    <row r="426" spans="1:6" ht="12.75">
      <c r="A426" s="912" t="s">
        <v>1653</v>
      </c>
      <c r="B426" s="76">
        <v>58662</v>
      </c>
      <c r="C426" s="76">
        <v>0</v>
      </c>
      <c r="D426" s="76">
        <v>0</v>
      </c>
      <c r="E426" s="247">
        <v>0</v>
      </c>
      <c r="F426" s="76">
        <v>0</v>
      </c>
    </row>
    <row r="427" spans="1:6" ht="12.75">
      <c r="A427" s="913" t="s">
        <v>1428</v>
      </c>
      <c r="B427" s="76">
        <v>58662</v>
      </c>
      <c r="C427" s="76">
        <v>0</v>
      </c>
      <c r="D427" s="76">
        <v>0</v>
      </c>
      <c r="E427" s="247">
        <v>0</v>
      </c>
      <c r="F427" s="76">
        <v>0</v>
      </c>
    </row>
    <row r="428" spans="1:6" ht="12.75">
      <c r="A428" s="195" t="s">
        <v>315</v>
      </c>
      <c r="B428" s="76">
        <v>42100</v>
      </c>
      <c r="C428" s="76">
        <v>0</v>
      </c>
      <c r="D428" s="76">
        <v>0</v>
      </c>
      <c r="E428" s="247">
        <v>0</v>
      </c>
      <c r="F428" s="76">
        <v>0</v>
      </c>
    </row>
    <row r="429" spans="1:6" ht="12.75">
      <c r="A429" s="912" t="s">
        <v>37</v>
      </c>
      <c r="B429" s="76">
        <v>42100</v>
      </c>
      <c r="C429" s="76">
        <v>0</v>
      </c>
      <c r="D429" s="76">
        <v>0</v>
      </c>
      <c r="E429" s="247">
        <v>0</v>
      </c>
      <c r="F429" s="76">
        <v>0</v>
      </c>
    </row>
    <row r="430" spans="1:6" s="914" customFormat="1" ht="12.75">
      <c r="A430" s="67" t="s">
        <v>1446</v>
      </c>
      <c r="B430" s="22"/>
      <c r="C430" s="22"/>
      <c r="D430" s="22"/>
      <c r="E430" s="247"/>
      <c r="F430" s="76"/>
    </row>
    <row r="431" spans="1:6" s="914" customFormat="1" ht="12.75">
      <c r="A431" s="67" t="s">
        <v>1407</v>
      </c>
      <c r="B431" s="76"/>
      <c r="C431" s="76"/>
      <c r="D431" s="76"/>
      <c r="E431" s="247"/>
      <c r="F431" s="76"/>
    </row>
    <row r="432" spans="1:7" s="941" customFormat="1" ht="12.75">
      <c r="A432" s="910" t="s">
        <v>1392</v>
      </c>
      <c r="B432" s="190">
        <v>769436</v>
      </c>
      <c r="C432" s="190">
        <v>769436</v>
      </c>
      <c r="D432" s="190">
        <v>574353</v>
      </c>
      <c r="E432" s="247">
        <v>74.64597445401567</v>
      </c>
      <c r="F432" s="76">
        <v>0</v>
      </c>
      <c r="G432" s="940"/>
    </row>
    <row r="433" spans="1:7" s="941" customFormat="1" ht="12.75">
      <c r="A433" s="63" t="s">
        <v>1393</v>
      </c>
      <c r="B433" s="190">
        <v>250173</v>
      </c>
      <c r="C433" s="190">
        <v>250173</v>
      </c>
      <c r="D433" s="190">
        <v>250173</v>
      </c>
      <c r="E433" s="247">
        <v>100</v>
      </c>
      <c r="F433" s="76">
        <v>0</v>
      </c>
      <c r="G433" s="940"/>
    </row>
    <row r="434" spans="1:7" s="941" customFormat="1" ht="12" customHeight="1">
      <c r="A434" s="195" t="s">
        <v>301</v>
      </c>
      <c r="B434" s="190">
        <v>2293</v>
      </c>
      <c r="C434" s="190">
        <v>2293</v>
      </c>
      <c r="D434" s="190">
        <v>0</v>
      </c>
      <c r="E434" s="247">
        <v>0</v>
      </c>
      <c r="F434" s="76">
        <v>0</v>
      </c>
      <c r="G434" s="940"/>
    </row>
    <row r="435" spans="1:7" s="941" customFormat="1" ht="12.75">
      <c r="A435" s="63" t="s">
        <v>1408</v>
      </c>
      <c r="B435" s="190">
        <v>516970</v>
      </c>
      <c r="C435" s="190">
        <v>516970</v>
      </c>
      <c r="D435" s="190">
        <v>324180</v>
      </c>
      <c r="E435" s="247">
        <v>62.70770064026926</v>
      </c>
      <c r="F435" s="76">
        <v>0</v>
      </c>
      <c r="G435" s="940"/>
    </row>
    <row r="436" spans="1:7" s="941" customFormat="1" ht="12.75">
      <c r="A436" s="63" t="s">
        <v>1409</v>
      </c>
      <c r="B436" s="190">
        <v>1105418</v>
      </c>
      <c r="C436" s="190">
        <v>1105418</v>
      </c>
      <c r="D436" s="190">
        <v>648649</v>
      </c>
      <c r="E436" s="247">
        <v>58.679069817933126</v>
      </c>
      <c r="F436" s="76">
        <v>65230</v>
      </c>
      <c r="G436" s="940"/>
    </row>
    <row r="437" spans="1:7" s="914" customFormat="1" ht="12.75">
      <c r="A437" s="911" t="s">
        <v>1435</v>
      </c>
      <c r="B437" s="190">
        <v>1014558</v>
      </c>
      <c r="C437" s="190">
        <v>1014558</v>
      </c>
      <c r="D437" s="190">
        <v>644954</v>
      </c>
      <c r="E437" s="247">
        <v>63.569948687014445</v>
      </c>
      <c r="F437" s="76">
        <v>61535</v>
      </c>
      <c r="G437" s="942"/>
    </row>
    <row r="438" spans="1:6" s="904" customFormat="1" ht="12.75">
      <c r="A438" s="912" t="s">
        <v>328</v>
      </c>
      <c r="B438" s="190">
        <v>1014558</v>
      </c>
      <c r="C438" s="190">
        <v>1014558</v>
      </c>
      <c r="D438" s="190">
        <v>644954</v>
      </c>
      <c r="E438" s="247">
        <v>63.569948687014445</v>
      </c>
      <c r="F438" s="76">
        <v>61535</v>
      </c>
    </row>
    <row r="439" spans="1:6" s="914" customFormat="1" ht="12.75">
      <c r="A439" s="195" t="s">
        <v>315</v>
      </c>
      <c r="B439" s="190">
        <v>90860</v>
      </c>
      <c r="C439" s="190">
        <v>90860</v>
      </c>
      <c r="D439" s="190">
        <v>3695</v>
      </c>
      <c r="E439" s="247">
        <v>4.066696015848558</v>
      </c>
      <c r="F439" s="76">
        <v>3695</v>
      </c>
    </row>
    <row r="440" spans="1:6" s="914" customFormat="1" ht="12.75">
      <c r="A440" s="912" t="s">
        <v>37</v>
      </c>
      <c r="B440" s="190">
        <v>90860</v>
      </c>
      <c r="C440" s="190">
        <v>90860</v>
      </c>
      <c r="D440" s="190">
        <v>3695</v>
      </c>
      <c r="E440" s="247">
        <v>4.066696015848558</v>
      </c>
      <c r="F440" s="76">
        <v>3695</v>
      </c>
    </row>
    <row r="441" spans="1:6" s="914" customFormat="1" ht="12.75">
      <c r="A441" s="910" t="s">
        <v>319</v>
      </c>
      <c r="B441" s="190">
        <v>-335982</v>
      </c>
      <c r="C441" s="190">
        <v>-335982</v>
      </c>
      <c r="D441" s="190">
        <v>-74296</v>
      </c>
      <c r="E441" s="247" t="s">
        <v>1683</v>
      </c>
      <c r="F441" s="76">
        <v>-65230</v>
      </c>
    </row>
    <row r="442" spans="1:6" s="914" customFormat="1" ht="25.5">
      <c r="A442" s="376" t="s">
        <v>431</v>
      </c>
      <c r="B442" s="190">
        <v>335982</v>
      </c>
      <c r="C442" s="190">
        <v>335982</v>
      </c>
      <c r="D442" s="190" t="s">
        <v>1683</v>
      </c>
      <c r="E442" s="247" t="s">
        <v>1683</v>
      </c>
      <c r="F442" s="76" t="s">
        <v>1683</v>
      </c>
    </row>
    <row r="443" spans="1:6" s="904" customFormat="1" ht="12.75">
      <c r="A443" s="67" t="s">
        <v>1419</v>
      </c>
      <c r="B443" s="76"/>
      <c r="C443" s="76"/>
      <c r="D443" s="76"/>
      <c r="E443" s="247"/>
      <c r="F443" s="76"/>
    </row>
    <row r="444" spans="1:6" s="904" customFormat="1" ht="12.75">
      <c r="A444" s="910" t="s">
        <v>1392</v>
      </c>
      <c r="B444" s="190">
        <v>9667365</v>
      </c>
      <c r="C444" s="190">
        <v>9667365</v>
      </c>
      <c r="D444" s="190">
        <v>9667365</v>
      </c>
      <c r="E444" s="247">
        <v>100</v>
      </c>
      <c r="F444" s="76">
        <v>185730</v>
      </c>
    </row>
    <row r="445" spans="1:7" s="920" customFormat="1" ht="12.75">
      <c r="A445" s="66" t="s">
        <v>1420</v>
      </c>
      <c r="B445" s="76">
        <v>9667365</v>
      </c>
      <c r="C445" s="76">
        <v>9667365</v>
      </c>
      <c r="D445" s="76">
        <v>9667365</v>
      </c>
      <c r="E445" s="247">
        <v>100</v>
      </c>
      <c r="F445" s="76">
        <v>185730</v>
      </c>
      <c r="G445" s="943"/>
    </row>
    <row r="446" spans="1:7" s="920" customFormat="1" ht="12.75" hidden="1">
      <c r="A446" s="917" t="s">
        <v>914</v>
      </c>
      <c r="B446" s="76">
        <v>0</v>
      </c>
      <c r="C446" s="76">
        <v>0</v>
      </c>
      <c r="D446" s="76">
        <v>0</v>
      </c>
      <c r="E446" s="247">
        <v>0</v>
      </c>
      <c r="F446" s="76">
        <v>0</v>
      </c>
      <c r="G446" s="943"/>
    </row>
    <row r="447" spans="1:7" s="920" customFormat="1" ht="12.75">
      <c r="A447" s="66" t="s">
        <v>1409</v>
      </c>
      <c r="B447" s="76">
        <v>9667365</v>
      </c>
      <c r="C447" s="76">
        <v>9667365</v>
      </c>
      <c r="D447" s="76">
        <v>8335999</v>
      </c>
      <c r="E447" s="247">
        <v>86.22824316657123</v>
      </c>
      <c r="F447" s="76">
        <v>3296648</v>
      </c>
      <c r="G447" s="943"/>
    </row>
    <row r="448" spans="1:6" s="904" customFormat="1" ht="12.75">
      <c r="A448" s="911" t="s">
        <v>1435</v>
      </c>
      <c r="B448" s="76">
        <v>3030823</v>
      </c>
      <c r="C448" s="76">
        <v>3030823</v>
      </c>
      <c r="D448" s="76">
        <v>2637715</v>
      </c>
      <c r="E448" s="247">
        <v>87.02966158036942</v>
      </c>
      <c r="F448" s="76">
        <v>242033</v>
      </c>
    </row>
    <row r="449" spans="1:6" s="904" customFormat="1" ht="12.75">
      <c r="A449" s="918" t="s">
        <v>1245</v>
      </c>
      <c r="B449" s="76">
        <v>1105523</v>
      </c>
      <c r="C449" s="76">
        <v>1105523</v>
      </c>
      <c r="D449" s="76">
        <v>712415</v>
      </c>
      <c r="E449" s="247">
        <v>64.44144536115486</v>
      </c>
      <c r="F449" s="76">
        <v>242033</v>
      </c>
    </row>
    <row r="450" spans="1:6" s="904" customFormat="1" ht="12.75">
      <c r="A450" s="918" t="s">
        <v>1653</v>
      </c>
      <c r="B450" s="76">
        <v>1925300</v>
      </c>
      <c r="C450" s="76">
        <v>1925300</v>
      </c>
      <c r="D450" s="76">
        <v>1925300</v>
      </c>
      <c r="E450" s="247">
        <v>0</v>
      </c>
      <c r="F450" s="76">
        <v>0</v>
      </c>
    </row>
    <row r="451" spans="1:6" s="904" customFormat="1" ht="12.75">
      <c r="A451" s="919" t="s">
        <v>406</v>
      </c>
      <c r="B451" s="76">
        <v>1925300</v>
      </c>
      <c r="C451" s="76">
        <v>1925300</v>
      </c>
      <c r="D451" s="76">
        <v>1925300</v>
      </c>
      <c r="E451" s="247">
        <v>0</v>
      </c>
      <c r="F451" s="76">
        <v>0</v>
      </c>
    </row>
    <row r="452" spans="1:7" s="920" customFormat="1" ht="12.75">
      <c r="A452" s="911" t="s">
        <v>315</v>
      </c>
      <c r="B452" s="76">
        <v>6636542</v>
      </c>
      <c r="C452" s="76">
        <v>6636542</v>
      </c>
      <c r="D452" s="76">
        <v>5698284</v>
      </c>
      <c r="E452" s="247">
        <v>85.86224572977915</v>
      </c>
      <c r="F452" s="76">
        <v>3054615</v>
      </c>
      <c r="G452" s="943"/>
    </row>
    <row r="453" spans="1:7" s="920" customFormat="1" ht="12.75">
      <c r="A453" s="917" t="s">
        <v>37</v>
      </c>
      <c r="B453" s="76">
        <v>6636542</v>
      </c>
      <c r="C453" s="76">
        <v>6636542</v>
      </c>
      <c r="D453" s="76">
        <v>5698284</v>
      </c>
      <c r="E453" s="247">
        <v>85.86224572977915</v>
      </c>
      <c r="F453" s="76">
        <v>3054615</v>
      </c>
      <c r="G453" s="943"/>
    </row>
    <row r="454" spans="1:7" s="920" customFormat="1" ht="12.75">
      <c r="A454" s="67" t="s">
        <v>1422</v>
      </c>
      <c r="B454" s="76"/>
      <c r="C454" s="76"/>
      <c r="D454" s="76"/>
      <c r="E454" s="247"/>
      <c r="F454" s="76"/>
      <c r="G454" s="943"/>
    </row>
    <row r="455" spans="1:7" s="920" customFormat="1" ht="12.75">
      <c r="A455" s="910" t="s">
        <v>1392</v>
      </c>
      <c r="B455" s="76">
        <v>9384246</v>
      </c>
      <c r="C455" s="76">
        <v>9384246</v>
      </c>
      <c r="D455" s="76">
        <v>9384246</v>
      </c>
      <c r="E455" s="247">
        <v>100</v>
      </c>
      <c r="F455" s="76">
        <v>5526073</v>
      </c>
      <c r="G455" s="943"/>
    </row>
    <row r="456" spans="1:7" s="920" customFormat="1" ht="12.75">
      <c r="A456" s="66" t="s">
        <v>1393</v>
      </c>
      <c r="B456" s="76">
        <v>9384246</v>
      </c>
      <c r="C456" s="76">
        <v>9384246</v>
      </c>
      <c r="D456" s="76">
        <v>9384246</v>
      </c>
      <c r="E456" s="247">
        <v>100</v>
      </c>
      <c r="F456" s="76">
        <v>5526073</v>
      </c>
      <c r="G456" s="943"/>
    </row>
    <row r="457" spans="1:6" s="920" customFormat="1" ht="12.75" hidden="1">
      <c r="A457" s="917" t="s">
        <v>301</v>
      </c>
      <c r="B457" s="76">
        <v>0</v>
      </c>
      <c r="C457" s="76">
        <v>0</v>
      </c>
      <c r="D457" s="76">
        <v>0</v>
      </c>
      <c r="E457" s="247">
        <v>0</v>
      </c>
      <c r="F457" s="76">
        <v>0</v>
      </c>
    </row>
    <row r="458" spans="1:6" s="904" customFormat="1" ht="12.75">
      <c r="A458" s="66" t="s">
        <v>1409</v>
      </c>
      <c r="B458" s="76">
        <v>9384246</v>
      </c>
      <c r="C458" s="76">
        <v>9384246</v>
      </c>
      <c r="D458" s="76">
        <v>3716901</v>
      </c>
      <c r="E458" s="247">
        <v>0</v>
      </c>
      <c r="F458" s="76">
        <v>1917695</v>
      </c>
    </row>
    <row r="459" spans="1:6" s="904" customFormat="1" ht="12.75">
      <c r="A459" s="911" t="s">
        <v>1435</v>
      </c>
      <c r="B459" s="76">
        <v>8202348</v>
      </c>
      <c r="C459" s="76">
        <v>8202348</v>
      </c>
      <c r="D459" s="76">
        <v>3412658</v>
      </c>
      <c r="E459" s="247">
        <v>0</v>
      </c>
      <c r="F459" s="76">
        <v>1745531</v>
      </c>
    </row>
    <row r="460" spans="1:6" s="904" customFormat="1" ht="12.75">
      <c r="A460" s="918" t="s">
        <v>328</v>
      </c>
      <c r="B460" s="76">
        <v>5929075</v>
      </c>
      <c r="C460" s="76">
        <v>5929075</v>
      </c>
      <c r="D460" s="76">
        <v>2285291</v>
      </c>
      <c r="E460" s="247">
        <v>38.54380320707699</v>
      </c>
      <c r="F460" s="76">
        <v>1196050</v>
      </c>
    </row>
    <row r="461" spans="1:6" s="904" customFormat="1" ht="12.75">
      <c r="A461" s="918" t="s">
        <v>308</v>
      </c>
      <c r="B461" s="76">
        <v>2273273</v>
      </c>
      <c r="C461" s="76">
        <v>2273273</v>
      </c>
      <c r="D461" s="76">
        <v>1127367</v>
      </c>
      <c r="E461" s="247">
        <v>49.592239911352486</v>
      </c>
      <c r="F461" s="76">
        <v>549481</v>
      </c>
    </row>
    <row r="462" spans="1:6" s="904" customFormat="1" ht="12.75">
      <c r="A462" s="919" t="s">
        <v>406</v>
      </c>
      <c r="B462" s="76">
        <v>360340</v>
      </c>
      <c r="C462" s="76">
        <v>360340</v>
      </c>
      <c r="D462" s="76">
        <v>91632</v>
      </c>
      <c r="E462" s="247">
        <v>0</v>
      </c>
      <c r="F462" s="76">
        <v>38760</v>
      </c>
    </row>
    <row r="463" spans="1:6" s="904" customFormat="1" ht="12.75">
      <c r="A463" s="919" t="s">
        <v>408</v>
      </c>
      <c r="B463" s="76">
        <v>676736</v>
      </c>
      <c r="C463" s="76">
        <v>676736</v>
      </c>
      <c r="D463" s="76">
        <v>591338</v>
      </c>
      <c r="E463" s="247">
        <v>87.38089890296955</v>
      </c>
      <c r="F463" s="76">
        <v>66324</v>
      </c>
    </row>
    <row r="464" spans="1:6" s="904" customFormat="1" ht="12.75">
      <c r="A464" s="919" t="s">
        <v>416</v>
      </c>
      <c r="B464" s="76">
        <v>1236197</v>
      </c>
      <c r="C464" s="76">
        <v>1236197</v>
      </c>
      <c r="D464" s="76">
        <v>444397</v>
      </c>
      <c r="E464" s="247">
        <v>35.948720147355154</v>
      </c>
      <c r="F464" s="76">
        <v>444397</v>
      </c>
    </row>
    <row r="465" spans="1:6" s="904" customFormat="1" ht="12.75">
      <c r="A465" s="917" t="s">
        <v>315</v>
      </c>
      <c r="B465" s="76">
        <v>1181898</v>
      </c>
      <c r="C465" s="76">
        <v>1181898</v>
      </c>
      <c r="D465" s="76">
        <v>304243</v>
      </c>
      <c r="E465" s="247">
        <v>25.741899893222598</v>
      </c>
      <c r="F465" s="76">
        <v>172164</v>
      </c>
    </row>
    <row r="466" spans="1:6" s="904" customFormat="1" ht="12.75">
      <c r="A466" s="918" t="s">
        <v>37</v>
      </c>
      <c r="B466" s="76">
        <v>1181898</v>
      </c>
      <c r="C466" s="76">
        <v>1181898</v>
      </c>
      <c r="D466" s="76">
        <v>304243</v>
      </c>
      <c r="E466" s="247">
        <v>25.741899893222598</v>
      </c>
      <c r="F466" s="76">
        <v>172164</v>
      </c>
    </row>
    <row r="467" spans="1:6" s="904" customFormat="1" ht="12.75">
      <c r="A467" s="67" t="s">
        <v>1429</v>
      </c>
      <c r="B467" s="76"/>
      <c r="C467" s="76"/>
      <c r="D467" s="76"/>
      <c r="E467" s="247"/>
      <c r="F467" s="76"/>
    </row>
    <row r="468" spans="1:7" s="920" customFormat="1" ht="12.75">
      <c r="A468" s="910" t="s">
        <v>1392</v>
      </c>
      <c r="B468" s="76">
        <v>6118682</v>
      </c>
      <c r="C468" s="76">
        <v>6118682</v>
      </c>
      <c r="D468" s="76">
        <v>6197749</v>
      </c>
      <c r="E468" s="247">
        <v>101.29222273685738</v>
      </c>
      <c r="F468" s="76">
        <v>412045</v>
      </c>
      <c r="G468" s="943"/>
    </row>
    <row r="469" spans="1:7" s="920" customFormat="1" ht="12.75">
      <c r="A469" s="66" t="s">
        <v>1420</v>
      </c>
      <c r="B469" s="76">
        <v>637399</v>
      </c>
      <c r="C469" s="76">
        <v>637399</v>
      </c>
      <c r="D469" s="76">
        <v>637399</v>
      </c>
      <c r="E469" s="247">
        <v>100</v>
      </c>
      <c r="F469" s="76">
        <v>15982</v>
      </c>
      <c r="G469" s="943"/>
    </row>
    <row r="470" spans="1:7" s="920" customFormat="1" ht="12.75">
      <c r="A470" s="917" t="s">
        <v>914</v>
      </c>
      <c r="B470" s="76">
        <v>25000</v>
      </c>
      <c r="C470" s="76">
        <v>25000</v>
      </c>
      <c r="D470" s="76">
        <v>3514</v>
      </c>
      <c r="E470" s="247">
        <v>14.056</v>
      </c>
      <c r="F470" s="76">
        <v>0</v>
      </c>
      <c r="G470" s="943"/>
    </row>
    <row r="471" spans="1:7" s="920" customFormat="1" ht="12.75">
      <c r="A471" s="917" t="s">
        <v>364</v>
      </c>
      <c r="B471" s="76">
        <v>5456283</v>
      </c>
      <c r="C471" s="76">
        <v>5456283</v>
      </c>
      <c r="D471" s="76">
        <v>5556836</v>
      </c>
      <c r="E471" s="247">
        <v>101.8428846157723</v>
      </c>
      <c r="F471" s="76">
        <v>396063</v>
      </c>
      <c r="G471" s="943"/>
    </row>
    <row r="472" spans="1:7" s="920" customFormat="1" ht="12.75">
      <c r="A472" s="66" t="s">
        <v>1409</v>
      </c>
      <c r="B472" s="76">
        <v>6129957</v>
      </c>
      <c r="C472" s="76">
        <v>6129957</v>
      </c>
      <c r="D472" s="76">
        <v>4586196</v>
      </c>
      <c r="E472" s="247">
        <v>74.8161202435841</v>
      </c>
      <c r="F472" s="76">
        <v>617833</v>
      </c>
      <c r="G472" s="943"/>
    </row>
    <row r="473" spans="1:7" s="904" customFormat="1" ht="12.75">
      <c r="A473" s="911" t="s">
        <v>1435</v>
      </c>
      <c r="B473" s="76">
        <v>6084257</v>
      </c>
      <c r="C473" s="76">
        <v>6084257</v>
      </c>
      <c r="D473" s="76">
        <v>4546184</v>
      </c>
      <c r="E473" s="247">
        <v>74.72044655575858</v>
      </c>
      <c r="F473" s="76">
        <v>611888</v>
      </c>
      <c r="G473" s="944"/>
    </row>
    <row r="474" spans="1:7" s="904" customFormat="1" ht="12.75">
      <c r="A474" s="918" t="s">
        <v>1245</v>
      </c>
      <c r="B474" s="76">
        <v>839798</v>
      </c>
      <c r="C474" s="76">
        <v>839798</v>
      </c>
      <c r="D474" s="76">
        <v>718702</v>
      </c>
      <c r="E474" s="247">
        <v>85.58034193937112</v>
      </c>
      <c r="F474" s="76">
        <v>21604</v>
      </c>
      <c r="G474" s="944"/>
    </row>
    <row r="475" spans="1:6" s="904" customFormat="1" ht="12" customHeight="1">
      <c r="A475" s="911" t="s">
        <v>1398</v>
      </c>
      <c r="B475" s="190">
        <v>5244459</v>
      </c>
      <c r="C475" s="190">
        <v>5244459</v>
      </c>
      <c r="D475" s="190">
        <v>3827482</v>
      </c>
      <c r="E475" s="247">
        <v>72.98144575064845</v>
      </c>
      <c r="F475" s="76">
        <v>590284</v>
      </c>
    </row>
    <row r="476" spans="1:6" s="904" customFormat="1" ht="12.75">
      <c r="A476" s="911" t="s">
        <v>1399</v>
      </c>
      <c r="B476" s="190">
        <v>5054280</v>
      </c>
      <c r="C476" s="190">
        <v>5054280</v>
      </c>
      <c r="D476" s="190">
        <v>3640861</v>
      </c>
      <c r="E476" s="247">
        <v>72.03520580577253</v>
      </c>
      <c r="F476" s="76">
        <v>582844</v>
      </c>
    </row>
    <row r="477" spans="1:6" s="904" customFormat="1" ht="12.75">
      <c r="A477" s="919" t="s">
        <v>408</v>
      </c>
      <c r="B477" s="76">
        <v>190179</v>
      </c>
      <c r="C477" s="76">
        <v>190179</v>
      </c>
      <c r="D477" s="76">
        <v>186621</v>
      </c>
      <c r="E477" s="247">
        <v>98.12913097660625</v>
      </c>
      <c r="F477" s="76">
        <v>7440</v>
      </c>
    </row>
    <row r="478" spans="1:6" s="904" customFormat="1" ht="12.75">
      <c r="A478" s="911" t="s">
        <v>1204</v>
      </c>
      <c r="B478" s="190">
        <v>45700</v>
      </c>
      <c r="C478" s="190">
        <v>45700</v>
      </c>
      <c r="D478" s="190">
        <v>40012</v>
      </c>
      <c r="E478" s="247">
        <v>87.55361050328227</v>
      </c>
      <c r="F478" s="76">
        <v>5945</v>
      </c>
    </row>
    <row r="479" spans="1:7" s="920" customFormat="1" ht="12.75">
      <c r="A479" s="918" t="s">
        <v>37</v>
      </c>
      <c r="B479" s="76">
        <v>45700</v>
      </c>
      <c r="C479" s="76">
        <v>45700</v>
      </c>
      <c r="D479" s="76">
        <v>40012</v>
      </c>
      <c r="E479" s="247">
        <v>87.55361050328227</v>
      </c>
      <c r="F479" s="76">
        <v>5945</v>
      </c>
      <c r="G479" s="943"/>
    </row>
    <row r="480" spans="1:6" s="920" customFormat="1" ht="12.75">
      <c r="A480" s="911" t="s">
        <v>319</v>
      </c>
      <c r="B480" s="76">
        <v>-11275</v>
      </c>
      <c r="C480" s="76">
        <v>-11275</v>
      </c>
      <c r="D480" s="76">
        <v>1611553</v>
      </c>
      <c r="E480" s="76" t="s">
        <v>1683</v>
      </c>
      <c r="F480" s="76">
        <v>-205787</v>
      </c>
    </row>
    <row r="481" spans="1:6" s="920" customFormat="1" ht="25.5">
      <c r="A481" s="923" t="s">
        <v>431</v>
      </c>
      <c r="B481" s="76">
        <v>11275</v>
      </c>
      <c r="C481" s="76">
        <v>11275</v>
      </c>
      <c r="D481" s="76" t="s">
        <v>1683</v>
      </c>
      <c r="E481" s="247" t="s">
        <v>1683</v>
      </c>
      <c r="F481" s="76" t="s">
        <v>1683</v>
      </c>
    </row>
    <row r="482" spans="1:6" s="920" customFormat="1" ht="25.5">
      <c r="A482" s="185" t="s">
        <v>1439</v>
      </c>
      <c r="B482" s="76"/>
      <c r="C482" s="76"/>
      <c r="D482" s="76"/>
      <c r="E482" s="247"/>
      <c r="F482" s="76"/>
    </row>
    <row r="483" spans="1:6" s="920" customFormat="1" ht="12.75">
      <c r="A483" s="923" t="s">
        <v>1392</v>
      </c>
      <c r="B483" s="76">
        <v>2311635</v>
      </c>
      <c r="C483" s="76">
        <v>2311635</v>
      </c>
      <c r="D483" s="76">
        <v>2311635</v>
      </c>
      <c r="E483" s="247">
        <v>100</v>
      </c>
      <c r="F483" s="76">
        <v>1025675</v>
      </c>
    </row>
    <row r="484" spans="1:6" s="920" customFormat="1" ht="12.75">
      <c r="A484" s="922" t="s">
        <v>1413</v>
      </c>
      <c r="B484" s="76">
        <v>2311635</v>
      </c>
      <c r="C484" s="76">
        <v>2311635</v>
      </c>
      <c r="D484" s="76">
        <v>2311635</v>
      </c>
      <c r="E484" s="247">
        <v>100</v>
      </c>
      <c r="F484" s="76">
        <v>1025675</v>
      </c>
    </row>
    <row r="485" spans="1:6" s="920" customFormat="1" ht="14.25" customHeight="1">
      <c r="A485" s="923" t="s">
        <v>326</v>
      </c>
      <c r="B485" s="76">
        <v>2311635</v>
      </c>
      <c r="C485" s="76">
        <v>2311635</v>
      </c>
      <c r="D485" s="76">
        <v>2309924</v>
      </c>
      <c r="E485" s="247">
        <v>99.92598312449846</v>
      </c>
      <c r="F485" s="76">
        <v>1427794</v>
      </c>
    </row>
    <row r="486" spans="1:6" s="920" customFormat="1" ht="14.25" customHeight="1">
      <c r="A486" s="922" t="s">
        <v>315</v>
      </c>
      <c r="B486" s="76">
        <v>2311635</v>
      </c>
      <c r="C486" s="76">
        <v>2311635</v>
      </c>
      <c r="D486" s="76">
        <v>2309924</v>
      </c>
      <c r="E486" s="247">
        <v>99.92598312449846</v>
      </c>
      <c r="F486" s="76">
        <v>1427794</v>
      </c>
    </row>
    <row r="487" spans="1:6" s="920" customFormat="1" ht="12.75">
      <c r="A487" s="924" t="s">
        <v>41</v>
      </c>
      <c r="B487" s="76">
        <v>2311635</v>
      </c>
      <c r="C487" s="76">
        <v>2311635</v>
      </c>
      <c r="D487" s="76">
        <v>2309924</v>
      </c>
      <c r="E487" s="247">
        <v>99.92598312449846</v>
      </c>
      <c r="F487" s="76">
        <v>1427794</v>
      </c>
    </row>
    <row r="488" spans="1:6" s="920" customFormat="1" ht="12.75">
      <c r="A488" s="89" t="s">
        <v>1433</v>
      </c>
      <c r="B488" s="76"/>
      <c r="C488" s="76"/>
      <c r="D488" s="76"/>
      <c r="E488" s="247"/>
      <c r="F488" s="76"/>
    </row>
    <row r="489" spans="1:6" s="920" customFormat="1" ht="12.75">
      <c r="A489" s="910" t="s">
        <v>1392</v>
      </c>
      <c r="B489" s="76">
        <v>3829565</v>
      </c>
      <c r="C489" s="76">
        <v>1144785</v>
      </c>
      <c r="D489" s="76">
        <v>1144785</v>
      </c>
      <c r="E489" s="247">
        <v>29.89334297759667</v>
      </c>
      <c r="F489" s="76">
        <v>68528</v>
      </c>
    </row>
    <row r="490" spans="1:6" s="920" customFormat="1" ht="12.75">
      <c r="A490" s="195" t="s">
        <v>1413</v>
      </c>
      <c r="B490" s="76">
        <v>3829565</v>
      </c>
      <c r="C490" s="76">
        <v>1144785</v>
      </c>
      <c r="D490" s="76">
        <v>1144785</v>
      </c>
      <c r="E490" s="247">
        <v>29.89334297759667</v>
      </c>
      <c r="F490" s="76">
        <v>99700</v>
      </c>
    </row>
    <row r="491" spans="1:6" s="920" customFormat="1" ht="12.75">
      <c r="A491" s="195" t="s">
        <v>914</v>
      </c>
      <c r="B491" s="76"/>
      <c r="C491" s="76">
        <v>0</v>
      </c>
      <c r="D491" s="76">
        <v>0</v>
      </c>
      <c r="E491" s="247">
        <v>0</v>
      </c>
      <c r="F491" s="76">
        <v>-31172</v>
      </c>
    </row>
    <row r="492" spans="1:6" s="920" customFormat="1" ht="12.75">
      <c r="A492" s="910" t="s">
        <v>326</v>
      </c>
      <c r="B492" s="76">
        <v>6037496</v>
      </c>
      <c r="C492" s="76">
        <v>1144785</v>
      </c>
      <c r="D492" s="76">
        <v>1135377</v>
      </c>
      <c r="E492" s="247">
        <v>18.80542860815146</v>
      </c>
      <c r="F492" s="76">
        <v>699815</v>
      </c>
    </row>
    <row r="493" spans="1:6" s="920" customFormat="1" ht="12.75">
      <c r="A493" s="911" t="s">
        <v>1435</v>
      </c>
      <c r="B493" s="76">
        <v>6037496</v>
      </c>
      <c r="C493" s="76">
        <v>1144785</v>
      </c>
      <c r="D493" s="76">
        <v>1135377</v>
      </c>
      <c r="E493" s="247">
        <v>18.80542860815146</v>
      </c>
      <c r="F493" s="76">
        <v>699815</v>
      </c>
    </row>
    <row r="494" spans="1:6" s="920" customFormat="1" ht="12.75">
      <c r="A494" s="918" t="s">
        <v>1245</v>
      </c>
      <c r="B494" s="76">
        <v>3782587</v>
      </c>
      <c r="C494" s="76">
        <v>1089737</v>
      </c>
      <c r="D494" s="76">
        <v>1080329</v>
      </c>
      <c r="E494" s="247">
        <v>28.560585652094716</v>
      </c>
      <c r="F494" s="76">
        <v>670764</v>
      </c>
    </row>
    <row r="495" spans="1:6" s="920" customFormat="1" ht="12.75">
      <c r="A495" s="918" t="s">
        <v>10</v>
      </c>
      <c r="B495" s="76">
        <v>2199861</v>
      </c>
      <c r="C495" s="76">
        <v>0</v>
      </c>
      <c r="D495" s="76">
        <v>0</v>
      </c>
      <c r="E495" s="247">
        <v>0</v>
      </c>
      <c r="F495" s="76">
        <v>0</v>
      </c>
    </row>
    <row r="496" spans="1:6" s="920" customFormat="1" ht="12.75">
      <c r="A496" s="918" t="s">
        <v>1653</v>
      </c>
      <c r="B496" s="76">
        <v>55048</v>
      </c>
      <c r="C496" s="76">
        <v>55048</v>
      </c>
      <c r="D496" s="76">
        <v>55048</v>
      </c>
      <c r="E496" s="247">
        <v>100</v>
      </c>
      <c r="F496" s="76">
        <v>29051</v>
      </c>
    </row>
    <row r="497" spans="1:6" s="920" customFormat="1" ht="12.75">
      <c r="A497" s="919" t="s">
        <v>1424</v>
      </c>
      <c r="B497" s="76">
        <v>16000</v>
      </c>
      <c r="C497" s="76">
        <v>16000</v>
      </c>
      <c r="D497" s="76">
        <v>16000</v>
      </c>
      <c r="E497" s="247">
        <v>100</v>
      </c>
      <c r="F497" s="76">
        <v>0</v>
      </c>
    </row>
    <row r="498" spans="1:6" s="920" customFormat="1" ht="12.75">
      <c r="A498" s="919" t="s">
        <v>1428</v>
      </c>
      <c r="B498" s="76">
        <v>39048</v>
      </c>
      <c r="C498" s="76">
        <v>39048</v>
      </c>
      <c r="D498" s="76">
        <v>39048</v>
      </c>
      <c r="E498" s="247">
        <v>100</v>
      </c>
      <c r="F498" s="76">
        <v>29051</v>
      </c>
    </row>
    <row r="499" spans="1:6" s="920" customFormat="1" ht="12.75">
      <c r="A499" s="911" t="s">
        <v>341</v>
      </c>
      <c r="B499" s="76">
        <v>-2207931</v>
      </c>
      <c r="C499" s="76">
        <v>0</v>
      </c>
      <c r="D499" s="76">
        <v>-2209831</v>
      </c>
      <c r="E499" s="247">
        <v>100.08605341380685</v>
      </c>
      <c r="F499" s="76">
        <v>-260995</v>
      </c>
    </row>
    <row r="500" spans="1:6" s="920" customFormat="1" ht="12.75">
      <c r="A500" s="911" t="s">
        <v>345</v>
      </c>
      <c r="B500" s="76">
        <v>2207931</v>
      </c>
      <c r="C500" s="76">
        <v>0</v>
      </c>
      <c r="D500" s="76">
        <v>2209831</v>
      </c>
      <c r="E500" s="247">
        <v>100.08605341380685</v>
      </c>
      <c r="F500" s="76">
        <v>260995</v>
      </c>
    </row>
    <row r="501" spans="1:6" s="914" customFormat="1" ht="12.75">
      <c r="A501" s="67" t="s">
        <v>1447</v>
      </c>
      <c r="B501" s="22"/>
      <c r="C501" s="22"/>
      <c r="D501" s="22"/>
      <c r="E501" s="247"/>
      <c r="F501" s="76"/>
    </row>
    <row r="502" spans="1:6" s="914" customFormat="1" ht="12.75">
      <c r="A502" s="67" t="s">
        <v>1407</v>
      </c>
      <c r="B502" s="76"/>
      <c r="C502" s="76"/>
      <c r="D502" s="76"/>
      <c r="E502" s="247"/>
      <c r="F502" s="76"/>
    </row>
    <row r="503" spans="1:7" s="941" customFormat="1" ht="12.75">
      <c r="A503" s="910" t="s">
        <v>1392</v>
      </c>
      <c r="B503" s="190">
        <v>2385757</v>
      </c>
      <c r="C503" s="190">
        <v>2385757</v>
      </c>
      <c r="D503" s="190">
        <v>2310368</v>
      </c>
      <c r="E503" s="247">
        <v>96.84003861248233</v>
      </c>
      <c r="F503" s="76">
        <v>173638</v>
      </c>
      <c r="G503" s="940"/>
    </row>
    <row r="504" spans="1:7" s="941" customFormat="1" ht="12.75">
      <c r="A504" s="63" t="s">
        <v>1393</v>
      </c>
      <c r="B504" s="190">
        <v>757048</v>
      </c>
      <c r="C504" s="190">
        <v>757048</v>
      </c>
      <c r="D504" s="190">
        <v>757048</v>
      </c>
      <c r="E504" s="247">
        <v>100</v>
      </c>
      <c r="F504" s="76">
        <v>200</v>
      </c>
      <c r="G504" s="940"/>
    </row>
    <row r="505" spans="1:7" s="938" customFormat="1" ht="12.75">
      <c r="A505" s="63" t="s">
        <v>1394</v>
      </c>
      <c r="B505" s="190">
        <v>59128</v>
      </c>
      <c r="C505" s="190">
        <v>59128</v>
      </c>
      <c r="D505" s="190">
        <v>59128</v>
      </c>
      <c r="E505" s="247">
        <v>100</v>
      </c>
      <c r="F505" s="76">
        <v>0</v>
      </c>
      <c r="G505" s="937"/>
    </row>
    <row r="506" spans="1:7" s="941" customFormat="1" ht="12.75">
      <c r="A506" s="63" t="s">
        <v>1408</v>
      </c>
      <c r="B506" s="190">
        <v>1569581</v>
      </c>
      <c r="C506" s="190">
        <v>1569581</v>
      </c>
      <c r="D506" s="190">
        <v>1494192</v>
      </c>
      <c r="E506" s="247">
        <v>95.19687101207265</v>
      </c>
      <c r="F506" s="76">
        <v>173438</v>
      </c>
      <c r="G506" s="940"/>
    </row>
    <row r="507" spans="1:7" s="941" customFormat="1" ht="12.75">
      <c r="A507" s="63" t="s">
        <v>1409</v>
      </c>
      <c r="B507" s="190">
        <v>2385757</v>
      </c>
      <c r="C507" s="190">
        <v>2385757</v>
      </c>
      <c r="D507" s="190">
        <v>2263320</v>
      </c>
      <c r="E507" s="247">
        <v>94.86800206391514</v>
      </c>
      <c r="F507" s="76">
        <v>473362</v>
      </c>
      <c r="G507" s="940"/>
    </row>
    <row r="508" spans="1:7" s="914" customFormat="1" ht="12.75">
      <c r="A508" s="911" t="s">
        <v>1435</v>
      </c>
      <c r="B508" s="190">
        <v>1361580</v>
      </c>
      <c r="C508" s="190">
        <v>1361580</v>
      </c>
      <c r="D508" s="190">
        <v>1288053</v>
      </c>
      <c r="E508" s="247">
        <v>94.59987661393382</v>
      </c>
      <c r="F508" s="76">
        <v>193880</v>
      </c>
      <c r="G508" s="942"/>
    </row>
    <row r="509" spans="1:7" s="914" customFormat="1" ht="12.75">
      <c r="A509" s="910" t="s">
        <v>1397</v>
      </c>
      <c r="B509" s="190">
        <v>1361580</v>
      </c>
      <c r="C509" s="190">
        <v>1361580</v>
      </c>
      <c r="D509" s="190">
        <v>1288053</v>
      </c>
      <c r="E509" s="247">
        <v>94.59987661393382</v>
      </c>
      <c r="F509" s="76">
        <v>193880</v>
      </c>
      <c r="G509" s="942"/>
    </row>
    <row r="510" spans="1:6" s="914" customFormat="1" ht="12.75">
      <c r="A510" s="910" t="s">
        <v>1402</v>
      </c>
      <c r="B510" s="190">
        <v>1024177</v>
      </c>
      <c r="C510" s="190">
        <v>1024177</v>
      </c>
      <c r="D510" s="190">
        <v>975267</v>
      </c>
      <c r="E510" s="247">
        <v>95.22445827234941</v>
      </c>
      <c r="F510" s="76">
        <v>279482</v>
      </c>
    </row>
    <row r="511" spans="1:6" s="914" customFormat="1" ht="12.75">
      <c r="A511" s="910" t="s">
        <v>1403</v>
      </c>
      <c r="B511" s="190">
        <v>675831</v>
      </c>
      <c r="C511" s="190">
        <v>675831</v>
      </c>
      <c r="D511" s="190">
        <v>670355</v>
      </c>
      <c r="E511" s="247">
        <v>99.1897382629681</v>
      </c>
      <c r="F511" s="76">
        <v>0</v>
      </c>
    </row>
    <row r="512" spans="1:6" s="914" customFormat="1" ht="12.75">
      <c r="A512" s="910" t="s">
        <v>1404</v>
      </c>
      <c r="B512" s="190">
        <v>348346</v>
      </c>
      <c r="C512" s="190">
        <v>348346</v>
      </c>
      <c r="D512" s="190">
        <v>304912</v>
      </c>
      <c r="E512" s="247">
        <v>87.53136249590924</v>
      </c>
      <c r="F512" s="76">
        <v>279482</v>
      </c>
    </row>
    <row r="513" spans="1:6" s="914" customFormat="1" ht="12.75">
      <c r="A513" s="89" t="s">
        <v>1419</v>
      </c>
      <c r="B513" s="76"/>
      <c r="C513" s="76"/>
      <c r="D513" s="76"/>
      <c r="E513" s="247"/>
      <c r="F513" s="76"/>
    </row>
    <row r="514" spans="1:6" s="914" customFormat="1" ht="12.75">
      <c r="A514" s="910" t="s">
        <v>1392</v>
      </c>
      <c r="B514" s="76">
        <v>633276</v>
      </c>
      <c r="C514" s="190">
        <v>633276</v>
      </c>
      <c r="D514" s="190">
        <v>633276</v>
      </c>
      <c r="E514" s="247">
        <v>100</v>
      </c>
      <c r="F514" s="76">
        <v>-67090</v>
      </c>
    </row>
    <row r="515" spans="1:6" s="914" customFormat="1" ht="12.75">
      <c r="A515" s="195" t="s">
        <v>1413</v>
      </c>
      <c r="B515" s="76">
        <v>633276</v>
      </c>
      <c r="C515" s="76">
        <v>633276</v>
      </c>
      <c r="D515" s="76">
        <v>633276</v>
      </c>
      <c r="E515" s="247">
        <v>100</v>
      </c>
      <c r="F515" s="76">
        <v>-66896</v>
      </c>
    </row>
    <row r="516" spans="1:6" s="914" customFormat="1" ht="12.75">
      <c r="A516" s="195" t="s">
        <v>914</v>
      </c>
      <c r="B516" s="76">
        <v>0</v>
      </c>
      <c r="C516" s="76">
        <v>0</v>
      </c>
      <c r="D516" s="76">
        <v>0</v>
      </c>
      <c r="E516" s="247">
        <v>0</v>
      </c>
      <c r="F516" s="76">
        <v>-194</v>
      </c>
    </row>
    <row r="517" spans="1:6" s="914" customFormat="1" ht="12.75">
      <c r="A517" s="63" t="s">
        <v>1409</v>
      </c>
      <c r="B517" s="76">
        <v>633276</v>
      </c>
      <c r="C517" s="76">
        <v>633276</v>
      </c>
      <c r="D517" s="76">
        <v>617251</v>
      </c>
      <c r="E517" s="247">
        <v>97.46950776596618</v>
      </c>
      <c r="F517" s="76">
        <v>273106</v>
      </c>
    </row>
    <row r="518" spans="1:6" s="914" customFormat="1" ht="12.75">
      <c r="A518" s="195" t="s">
        <v>332</v>
      </c>
      <c r="B518" s="76">
        <v>279084</v>
      </c>
      <c r="C518" s="76">
        <v>279084</v>
      </c>
      <c r="D518" s="76">
        <v>263094</v>
      </c>
      <c r="E518" s="247">
        <v>94.27054220234768</v>
      </c>
      <c r="F518" s="76">
        <v>69938</v>
      </c>
    </row>
    <row r="519" spans="1:6" s="914" customFormat="1" ht="12.75">
      <c r="A519" s="912" t="s">
        <v>1245</v>
      </c>
      <c r="B519" s="76">
        <v>279084</v>
      </c>
      <c r="C519" s="76">
        <v>279084</v>
      </c>
      <c r="D519" s="76">
        <v>263094</v>
      </c>
      <c r="E519" s="247">
        <v>94.27054220234768</v>
      </c>
      <c r="F519" s="76">
        <v>69938</v>
      </c>
    </row>
    <row r="520" spans="1:6" s="914" customFormat="1" ht="12.75">
      <c r="A520" s="910" t="s">
        <v>315</v>
      </c>
      <c r="B520" s="76">
        <v>354192</v>
      </c>
      <c r="C520" s="76">
        <v>354192</v>
      </c>
      <c r="D520" s="76">
        <v>354157</v>
      </c>
      <c r="E520" s="247">
        <v>99.99011835388715</v>
      </c>
      <c r="F520" s="76">
        <v>203168</v>
      </c>
    </row>
    <row r="521" spans="1:6" s="914" customFormat="1" ht="12.75">
      <c r="A521" s="195" t="s">
        <v>37</v>
      </c>
      <c r="B521" s="76">
        <v>354192</v>
      </c>
      <c r="C521" s="76">
        <v>354192</v>
      </c>
      <c r="D521" s="76">
        <v>354157</v>
      </c>
      <c r="E521" s="247">
        <v>99.99011835388715</v>
      </c>
      <c r="F521" s="76">
        <v>203168</v>
      </c>
    </row>
    <row r="522" spans="1:6" s="914" customFormat="1" ht="12.75">
      <c r="A522" s="89" t="s">
        <v>1422</v>
      </c>
      <c r="B522" s="76"/>
      <c r="C522" s="76"/>
      <c r="D522" s="76"/>
      <c r="E522" s="247"/>
      <c r="F522" s="76"/>
    </row>
    <row r="523" spans="1:6" s="914" customFormat="1" ht="12.75">
      <c r="A523" s="910" t="s">
        <v>1392</v>
      </c>
      <c r="B523" s="76">
        <v>309122</v>
      </c>
      <c r="C523" s="76">
        <v>309122</v>
      </c>
      <c r="D523" s="76">
        <v>309122</v>
      </c>
      <c r="E523" s="247">
        <v>100</v>
      </c>
      <c r="F523" s="76">
        <v>61686</v>
      </c>
    </row>
    <row r="524" spans="1:6" s="914" customFormat="1" ht="12.75">
      <c r="A524" s="195" t="s">
        <v>1413</v>
      </c>
      <c r="B524" s="76">
        <v>309122</v>
      </c>
      <c r="C524" s="76">
        <v>309122</v>
      </c>
      <c r="D524" s="76">
        <v>309122</v>
      </c>
      <c r="E524" s="247">
        <v>100</v>
      </c>
      <c r="F524" s="76">
        <v>94455</v>
      </c>
    </row>
    <row r="525" spans="1:6" s="914" customFormat="1" ht="12.75">
      <c r="A525" s="195" t="s">
        <v>914</v>
      </c>
      <c r="B525" s="76">
        <v>0</v>
      </c>
      <c r="C525" s="76">
        <v>0</v>
      </c>
      <c r="D525" s="76">
        <v>0</v>
      </c>
      <c r="E525" s="247">
        <v>0</v>
      </c>
      <c r="F525" s="76">
        <v>-32769</v>
      </c>
    </row>
    <row r="526" spans="1:6" s="914" customFormat="1" ht="12.75">
      <c r="A526" s="63" t="s">
        <v>1409</v>
      </c>
      <c r="B526" s="76">
        <v>309122</v>
      </c>
      <c r="C526" s="76">
        <v>309122</v>
      </c>
      <c r="D526" s="76">
        <v>204102</v>
      </c>
      <c r="E526" s="247">
        <v>66.02635852511305</v>
      </c>
      <c r="F526" s="76">
        <v>53146</v>
      </c>
    </row>
    <row r="527" spans="1:6" s="914" customFormat="1" ht="12.75">
      <c r="A527" s="911" t="s">
        <v>1435</v>
      </c>
      <c r="B527" s="76">
        <v>282877</v>
      </c>
      <c r="C527" s="76">
        <v>282877</v>
      </c>
      <c r="D527" s="76">
        <v>191460</v>
      </c>
      <c r="E527" s="247">
        <v>67.68312729560904</v>
      </c>
      <c r="F527" s="76">
        <v>41091</v>
      </c>
    </row>
    <row r="528" spans="1:6" s="914" customFormat="1" ht="12.75">
      <c r="A528" s="912" t="s">
        <v>1245</v>
      </c>
      <c r="B528" s="76">
        <v>200627</v>
      </c>
      <c r="C528" s="76">
        <v>200627</v>
      </c>
      <c r="D528" s="76">
        <v>127206</v>
      </c>
      <c r="E528" s="247">
        <v>63.40422774601624</v>
      </c>
      <c r="F528" s="76">
        <v>33628</v>
      </c>
    </row>
    <row r="529" spans="1:6" s="914" customFormat="1" ht="12.75">
      <c r="A529" s="912" t="s">
        <v>1653</v>
      </c>
      <c r="B529" s="76">
        <v>82250</v>
      </c>
      <c r="C529" s="76">
        <v>82250</v>
      </c>
      <c r="D529" s="76">
        <v>64254</v>
      </c>
      <c r="E529" s="264">
        <v>0</v>
      </c>
      <c r="F529" s="76">
        <v>7463</v>
      </c>
    </row>
    <row r="530" spans="1:6" s="914" customFormat="1" ht="12.75">
      <c r="A530" s="913" t="s">
        <v>408</v>
      </c>
      <c r="B530" s="76">
        <v>0</v>
      </c>
      <c r="C530" s="76">
        <v>82250</v>
      </c>
      <c r="D530" s="76">
        <v>64254</v>
      </c>
      <c r="E530" s="247">
        <v>0</v>
      </c>
      <c r="F530" s="76">
        <v>7463</v>
      </c>
    </row>
    <row r="531" spans="1:6" s="914" customFormat="1" ht="12.75">
      <c r="A531" s="195" t="s">
        <v>315</v>
      </c>
      <c r="B531" s="76">
        <v>26245</v>
      </c>
      <c r="C531" s="76">
        <v>26245</v>
      </c>
      <c r="D531" s="76">
        <v>12642</v>
      </c>
      <c r="E531" s="247">
        <v>0</v>
      </c>
      <c r="F531" s="76">
        <v>12055</v>
      </c>
    </row>
    <row r="532" spans="1:6" s="914" customFormat="1" ht="12.75">
      <c r="A532" s="912" t="s">
        <v>37</v>
      </c>
      <c r="B532" s="76">
        <v>26245</v>
      </c>
      <c r="C532" s="76">
        <v>26245</v>
      </c>
      <c r="D532" s="76">
        <v>12642</v>
      </c>
      <c r="E532" s="247">
        <v>0</v>
      </c>
      <c r="F532" s="76">
        <v>12055</v>
      </c>
    </row>
    <row r="533" spans="1:6" ht="12.75">
      <c r="A533" s="67" t="s">
        <v>1414</v>
      </c>
      <c r="B533" s="76"/>
      <c r="C533" s="76"/>
      <c r="D533" s="76"/>
      <c r="E533" s="247"/>
      <c r="F533" s="76"/>
    </row>
    <row r="534" spans="1:7" s="938" customFormat="1" ht="12.75">
      <c r="A534" s="910" t="s">
        <v>1392</v>
      </c>
      <c r="B534" s="76">
        <v>26387148</v>
      </c>
      <c r="C534" s="76">
        <v>26387148</v>
      </c>
      <c r="D534" s="76">
        <v>17021779</v>
      </c>
      <c r="E534" s="247">
        <v>64.50783919505056</v>
      </c>
      <c r="F534" s="76">
        <v>476085</v>
      </c>
      <c r="G534" s="937"/>
    </row>
    <row r="535" spans="1:7" s="938" customFormat="1" ht="12.75">
      <c r="A535" s="63" t="s">
        <v>1393</v>
      </c>
      <c r="B535" s="76">
        <v>4172246</v>
      </c>
      <c r="C535" s="76">
        <v>4172246</v>
      </c>
      <c r="D535" s="76">
        <v>4172246</v>
      </c>
      <c r="E535" s="247">
        <v>100</v>
      </c>
      <c r="F535" s="76">
        <v>-327192</v>
      </c>
      <c r="G535" s="937"/>
    </row>
    <row r="536" spans="1:7" s="938" customFormat="1" ht="12.75">
      <c r="A536" s="63" t="s">
        <v>1394</v>
      </c>
      <c r="B536" s="76">
        <v>100000</v>
      </c>
      <c r="C536" s="76">
        <v>100000</v>
      </c>
      <c r="D536" s="76">
        <v>158628</v>
      </c>
      <c r="E536" s="247">
        <v>158.628</v>
      </c>
      <c r="F536" s="76">
        <v>7590</v>
      </c>
      <c r="G536" s="937"/>
    </row>
    <row r="537" spans="1:7" s="938" customFormat="1" ht="12.75">
      <c r="A537" s="63" t="s">
        <v>1395</v>
      </c>
      <c r="B537" s="76">
        <v>22114902</v>
      </c>
      <c r="C537" s="76">
        <v>22114902</v>
      </c>
      <c r="D537" s="76">
        <v>12690905</v>
      </c>
      <c r="E537" s="247">
        <v>57.38621405602431</v>
      </c>
      <c r="F537" s="76">
        <v>795687</v>
      </c>
      <c r="G537" s="937"/>
    </row>
    <row r="538" spans="1:7" s="938" customFormat="1" ht="12.75">
      <c r="A538" s="63" t="s">
        <v>1396</v>
      </c>
      <c r="B538" s="76">
        <v>26387148</v>
      </c>
      <c r="C538" s="76">
        <v>26387148</v>
      </c>
      <c r="D538" s="190">
        <v>16868332</v>
      </c>
      <c r="E538" s="247">
        <v>63.926317463334804</v>
      </c>
      <c r="F538" s="76">
        <v>1058387</v>
      </c>
      <c r="G538" s="937"/>
    </row>
    <row r="539" spans="1:7" ht="12.75">
      <c r="A539" s="911" t="s">
        <v>1435</v>
      </c>
      <c r="B539" s="76">
        <v>26387148</v>
      </c>
      <c r="C539" s="76">
        <v>26387148</v>
      </c>
      <c r="D539" s="76">
        <v>16709704</v>
      </c>
      <c r="E539" s="247">
        <v>63.325161173158996</v>
      </c>
      <c r="F539" s="76">
        <v>1050796</v>
      </c>
      <c r="G539" s="939"/>
    </row>
    <row r="540" spans="1:6" ht="12.75">
      <c r="A540" s="63" t="s">
        <v>1448</v>
      </c>
      <c r="B540" s="76">
        <v>26387148</v>
      </c>
      <c r="C540" s="76">
        <v>26387148</v>
      </c>
      <c r="D540" s="76">
        <v>16709704</v>
      </c>
      <c r="E540" s="247">
        <v>63.325161173158996</v>
      </c>
      <c r="F540" s="76">
        <v>1050796</v>
      </c>
    </row>
    <row r="541" spans="1:6" ht="12.75">
      <c r="A541" s="912" t="s">
        <v>1415</v>
      </c>
      <c r="B541" s="76">
        <v>26387148</v>
      </c>
      <c r="C541" s="76">
        <v>26387148</v>
      </c>
      <c r="D541" s="76">
        <v>16709704</v>
      </c>
      <c r="E541" s="247">
        <v>63.325161173158996</v>
      </c>
      <c r="F541" s="76">
        <v>1050796</v>
      </c>
    </row>
    <row r="542" spans="1:7" s="920" customFormat="1" ht="25.5" customHeight="1">
      <c r="A542" s="890" t="s">
        <v>1423</v>
      </c>
      <c r="B542" s="76"/>
      <c r="C542" s="76"/>
      <c r="D542" s="76"/>
      <c r="E542" s="247"/>
      <c r="F542" s="76"/>
      <c r="G542" s="943"/>
    </row>
    <row r="543" spans="1:7" s="920" customFormat="1" ht="12.75" customHeight="1">
      <c r="A543" s="910" t="s">
        <v>1392</v>
      </c>
      <c r="B543" s="76">
        <v>42494216</v>
      </c>
      <c r="C543" s="76">
        <v>42494216</v>
      </c>
      <c r="D543" s="190">
        <v>42494216</v>
      </c>
      <c r="E543" s="247">
        <v>100</v>
      </c>
      <c r="F543" s="76">
        <v>417514</v>
      </c>
      <c r="G543" s="943"/>
    </row>
    <row r="544" spans="1:7" s="920" customFormat="1" ht="12.75" customHeight="1">
      <c r="A544" s="66" t="s">
        <v>1393</v>
      </c>
      <c r="B544" s="76">
        <v>42494216</v>
      </c>
      <c r="C544" s="190">
        <v>42494216</v>
      </c>
      <c r="D544" s="190">
        <v>42494216</v>
      </c>
      <c r="E544" s="247">
        <v>100</v>
      </c>
      <c r="F544" s="76">
        <v>417514</v>
      </c>
      <c r="G544" s="943"/>
    </row>
    <row r="545" spans="1:7" s="920" customFormat="1" ht="12.75" customHeight="1" hidden="1">
      <c r="A545" s="918" t="s">
        <v>914</v>
      </c>
      <c r="B545" s="76">
        <v>0</v>
      </c>
      <c r="C545" s="190">
        <v>0</v>
      </c>
      <c r="D545" s="190">
        <v>0</v>
      </c>
      <c r="E545" s="247">
        <v>0</v>
      </c>
      <c r="F545" s="76">
        <v>0</v>
      </c>
      <c r="G545" s="943"/>
    </row>
    <row r="546" spans="1:7" s="904" customFormat="1" ht="12.75" customHeight="1">
      <c r="A546" s="66" t="s">
        <v>1409</v>
      </c>
      <c r="B546" s="76">
        <v>42494216</v>
      </c>
      <c r="C546" s="76">
        <v>42494216</v>
      </c>
      <c r="D546" s="76">
        <v>41846420</v>
      </c>
      <c r="E546" s="247">
        <v>0</v>
      </c>
      <c r="F546" s="76">
        <v>5380172</v>
      </c>
      <c r="G546" s="944"/>
    </row>
    <row r="547" spans="1:6" s="253" customFormat="1" ht="12.75" customHeight="1">
      <c r="A547" s="911" t="s">
        <v>1435</v>
      </c>
      <c r="B547" s="76">
        <v>41406147</v>
      </c>
      <c r="C547" s="76">
        <v>41406147</v>
      </c>
      <c r="D547" s="190">
        <v>40811713</v>
      </c>
      <c r="E547" s="247">
        <v>98.56438224015386</v>
      </c>
      <c r="F547" s="76">
        <v>4994822</v>
      </c>
    </row>
    <row r="548" spans="1:6" s="253" customFormat="1" ht="12.75" customHeight="1">
      <c r="A548" s="918" t="s">
        <v>1245</v>
      </c>
      <c r="B548" s="76">
        <v>761864</v>
      </c>
      <c r="C548" s="76">
        <v>761864</v>
      </c>
      <c r="D548" s="76">
        <v>173197</v>
      </c>
      <c r="E548" s="247">
        <v>22.733322482752826</v>
      </c>
      <c r="F548" s="76">
        <v>-188763</v>
      </c>
    </row>
    <row r="549" spans="1:6" s="904" customFormat="1" ht="12.75" customHeight="1">
      <c r="A549" s="911" t="s">
        <v>1398</v>
      </c>
      <c r="B549" s="76">
        <v>40644283</v>
      </c>
      <c r="C549" s="76">
        <v>40644283</v>
      </c>
      <c r="D549" s="190">
        <v>40638516</v>
      </c>
      <c r="E549" s="247">
        <v>99.985811042601</v>
      </c>
      <c r="F549" s="76">
        <v>5183585</v>
      </c>
    </row>
    <row r="550" spans="1:6" s="904" customFormat="1" ht="12.75" customHeight="1">
      <c r="A550" s="919" t="s">
        <v>1424</v>
      </c>
      <c r="B550" s="76">
        <v>40644283</v>
      </c>
      <c r="C550" s="76">
        <v>40644283</v>
      </c>
      <c r="D550" s="76">
        <v>40638516</v>
      </c>
      <c r="E550" s="247">
        <v>99.985811042601</v>
      </c>
      <c r="F550" s="76">
        <v>5183585</v>
      </c>
    </row>
    <row r="551" spans="1:6" s="904" customFormat="1" ht="12.75" customHeight="1">
      <c r="A551" s="917" t="s">
        <v>315</v>
      </c>
      <c r="B551" s="76">
        <v>1088069</v>
      </c>
      <c r="C551" s="76">
        <v>1088069</v>
      </c>
      <c r="D551" s="76">
        <v>1034707</v>
      </c>
      <c r="E551" s="247">
        <v>95.09571543716437</v>
      </c>
      <c r="F551" s="76">
        <v>385350</v>
      </c>
    </row>
    <row r="552" spans="1:6" s="904" customFormat="1" ht="12.75" customHeight="1">
      <c r="A552" s="918" t="s">
        <v>37</v>
      </c>
      <c r="B552" s="76">
        <v>1088069</v>
      </c>
      <c r="C552" s="76">
        <v>1088069</v>
      </c>
      <c r="D552" s="76">
        <v>1034707</v>
      </c>
      <c r="E552" s="247">
        <v>95.09571543716437</v>
      </c>
      <c r="F552" s="76">
        <v>385350</v>
      </c>
    </row>
    <row r="553" spans="1:6" s="253" customFormat="1" ht="12.75">
      <c r="A553" s="890" t="s">
        <v>1425</v>
      </c>
      <c r="B553" s="76"/>
      <c r="C553" s="76"/>
      <c r="D553" s="76"/>
      <c r="E553" s="247"/>
      <c r="F553" s="76"/>
    </row>
    <row r="554" spans="1:6" s="253" customFormat="1" ht="12.75">
      <c r="A554" s="910" t="s">
        <v>1392</v>
      </c>
      <c r="B554" s="190">
        <v>5500361</v>
      </c>
      <c r="C554" s="190">
        <v>5500361</v>
      </c>
      <c r="D554" s="190">
        <v>5500361</v>
      </c>
      <c r="E554" s="247">
        <v>100</v>
      </c>
      <c r="F554" s="76">
        <v>44878</v>
      </c>
    </row>
    <row r="555" spans="1:6" s="253" customFormat="1" ht="12.75">
      <c r="A555" s="66" t="s">
        <v>1393</v>
      </c>
      <c r="B555" s="190">
        <v>5500361</v>
      </c>
      <c r="C555" s="190">
        <v>5500361</v>
      </c>
      <c r="D555" s="190">
        <v>5500361</v>
      </c>
      <c r="E555" s="247">
        <v>100</v>
      </c>
      <c r="F555" s="76">
        <v>44878</v>
      </c>
    </row>
    <row r="556" spans="1:6" s="904" customFormat="1" ht="12.75">
      <c r="A556" s="66" t="s">
        <v>1409</v>
      </c>
      <c r="B556" s="190">
        <v>5500361</v>
      </c>
      <c r="C556" s="190">
        <v>5500361</v>
      </c>
      <c r="D556" s="190">
        <v>5500361</v>
      </c>
      <c r="E556" s="247">
        <v>100</v>
      </c>
      <c r="F556" s="76">
        <v>467470</v>
      </c>
    </row>
    <row r="557" spans="1:7" s="920" customFormat="1" ht="12.75">
      <c r="A557" s="911" t="s">
        <v>1435</v>
      </c>
      <c r="B557" s="76">
        <v>5500361</v>
      </c>
      <c r="C557" s="76">
        <v>5500361</v>
      </c>
      <c r="D557" s="76">
        <v>5500361</v>
      </c>
      <c r="E557" s="247">
        <v>100</v>
      </c>
      <c r="F557" s="76">
        <v>467470</v>
      </c>
      <c r="G557" s="943"/>
    </row>
    <row r="558" spans="1:7" s="920" customFormat="1" ht="12.75">
      <c r="A558" s="66" t="s">
        <v>1398</v>
      </c>
      <c r="B558" s="76">
        <v>5500361</v>
      </c>
      <c r="C558" s="76">
        <v>5500361</v>
      </c>
      <c r="D558" s="76">
        <v>5500361</v>
      </c>
      <c r="E558" s="247">
        <v>100</v>
      </c>
      <c r="F558" s="76">
        <v>467470</v>
      </c>
      <c r="G558" s="943"/>
    </row>
    <row r="559" spans="1:7" s="920" customFormat="1" ht="12.75">
      <c r="A559" s="918" t="s">
        <v>1424</v>
      </c>
      <c r="B559" s="76">
        <v>5500361</v>
      </c>
      <c r="C559" s="76">
        <v>5500361</v>
      </c>
      <c r="D559" s="76">
        <v>5500361</v>
      </c>
      <c r="E559" s="247">
        <v>100</v>
      </c>
      <c r="F559" s="76">
        <v>467470</v>
      </c>
      <c r="G559" s="943"/>
    </row>
    <row r="560" spans="1:7" s="904" customFormat="1" ht="25.5">
      <c r="A560" s="890" t="s">
        <v>1426</v>
      </c>
      <c r="B560" s="76"/>
      <c r="C560" s="76"/>
      <c r="D560" s="76"/>
      <c r="E560" s="247"/>
      <c r="F560" s="76"/>
      <c r="G560" s="944"/>
    </row>
    <row r="561" spans="1:6" s="253" customFormat="1" ht="12.75">
      <c r="A561" s="910" t="s">
        <v>1392</v>
      </c>
      <c r="B561" s="190">
        <v>137699152</v>
      </c>
      <c r="C561" s="190">
        <v>137699152</v>
      </c>
      <c r="D561" s="190">
        <v>137699152</v>
      </c>
      <c r="E561" s="247">
        <v>100</v>
      </c>
      <c r="F561" s="76">
        <v>42706814</v>
      </c>
    </row>
    <row r="562" spans="1:6" s="904" customFormat="1" ht="12.75">
      <c r="A562" s="66" t="s">
        <v>1393</v>
      </c>
      <c r="B562" s="76">
        <v>137699152</v>
      </c>
      <c r="C562" s="76">
        <v>137699152</v>
      </c>
      <c r="D562" s="76">
        <v>137699152</v>
      </c>
      <c r="E562" s="247">
        <v>100</v>
      </c>
      <c r="F562" s="76">
        <v>42749799</v>
      </c>
    </row>
    <row r="563" spans="1:6" s="904" customFormat="1" ht="12.75">
      <c r="A563" s="918" t="s">
        <v>914</v>
      </c>
      <c r="B563" s="76">
        <v>0</v>
      </c>
      <c r="C563" s="76">
        <v>0</v>
      </c>
      <c r="D563" s="76">
        <v>0</v>
      </c>
      <c r="E563" s="247">
        <v>0</v>
      </c>
      <c r="F563" s="76">
        <v>-42985</v>
      </c>
    </row>
    <row r="564" spans="1:7" s="920" customFormat="1" ht="12.75">
      <c r="A564" s="66" t="s">
        <v>1409</v>
      </c>
      <c r="B564" s="76">
        <v>137699152</v>
      </c>
      <c r="C564" s="76">
        <v>137699152</v>
      </c>
      <c r="D564" s="76">
        <v>137122358</v>
      </c>
      <c r="E564" s="247">
        <v>99.58112015097957</v>
      </c>
      <c r="F564" s="76">
        <v>43349857</v>
      </c>
      <c r="G564" s="943"/>
    </row>
    <row r="565" spans="1:7" s="920" customFormat="1" ht="12.75">
      <c r="A565" s="911" t="s">
        <v>1435</v>
      </c>
      <c r="B565" s="76">
        <v>137346252</v>
      </c>
      <c r="C565" s="76">
        <v>137346252</v>
      </c>
      <c r="D565" s="76">
        <v>136778518</v>
      </c>
      <c r="E565" s="247">
        <v>99.5866403402111</v>
      </c>
      <c r="F565" s="76">
        <v>43278312</v>
      </c>
      <c r="G565" s="943"/>
    </row>
    <row r="566" spans="1:7" s="920" customFormat="1" ht="12.75">
      <c r="A566" s="918" t="s">
        <v>1245</v>
      </c>
      <c r="B566" s="76">
        <v>5142148</v>
      </c>
      <c r="C566" s="76">
        <v>5142148</v>
      </c>
      <c r="D566" s="76">
        <v>4580864</v>
      </c>
      <c r="E566" s="247">
        <v>89.08463933749087</v>
      </c>
      <c r="F566" s="76">
        <v>407971</v>
      </c>
      <c r="G566" s="943"/>
    </row>
    <row r="567" spans="1:7" s="920" customFormat="1" ht="12.75">
      <c r="A567" s="911" t="s">
        <v>1410</v>
      </c>
      <c r="B567" s="76">
        <v>132204104</v>
      </c>
      <c r="C567" s="76">
        <v>132204104</v>
      </c>
      <c r="D567" s="76">
        <v>132197654</v>
      </c>
      <c r="E567" s="247">
        <v>99.99512118020178</v>
      </c>
      <c r="F567" s="76">
        <v>42870341</v>
      </c>
      <c r="G567" s="943"/>
    </row>
    <row r="568" spans="1:6" s="920" customFormat="1" ht="12.75">
      <c r="A568" s="919" t="s">
        <v>1424</v>
      </c>
      <c r="B568" s="76">
        <v>132204104</v>
      </c>
      <c r="C568" s="76">
        <v>132204104</v>
      </c>
      <c r="D568" s="76">
        <v>132197654</v>
      </c>
      <c r="E568" s="247">
        <v>99.99512118020178</v>
      </c>
      <c r="F568" s="76">
        <v>42896942</v>
      </c>
    </row>
    <row r="569" spans="1:6" s="920" customFormat="1" ht="12.75">
      <c r="A569" s="919" t="s">
        <v>416</v>
      </c>
      <c r="B569" s="76">
        <v>0</v>
      </c>
      <c r="C569" s="76">
        <v>0</v>
      </c>
      <c r="D569" s="76">
        <v>0</v>
      </c>
      <c r="E569" s="247">
        <v>0</v>
      </c>
      <c r="F569" s="76">
        <v>-26601</v>
      </c>
    </row>
    <row r="570" spans="1:6" s="920" customFormat="1" ht="12.75">
      <c r="A570" s="917" t="s">
        <v>315</v>
      </c>
      <c r="B570" s="76">
        <v>352900</v>
      </c>
      <c r="C570" s="76">
        <v>352900</v>
      </c>
      <c r="D570" s="76">
        <v>343840</v>
      </c>
      <c r="E570" s="247">
        <v>97.43270048172286</v>
      </c>
      <c r="F570" s="76">
        <v>71545</v>
      </c>
    </row>
    <row r="571" spans="1:6" s="920" customFormat="1" ht="12.75">
      <c r="A571" s="918" t="s">
        <v>37</v>
      </c>
      <c r="B571" s="76">
        <v>352900</v>
      </c>
      <c r="C571" s="76">
        <v>352900</v>
      </c>
      <c r="D571" s="76">
        <v>343840</v>
      </c>
      <c r="E571" s="247">
        <v>97.43270048172286</v>
      </c>
      <c r="F571" s="76">
        <v>71545</v>
      </c>
    </row>
    <row r="572" spans="1:6" ht="25.5">
      <c r="A572" s="890" t="s">
        <v>1439</v>
      </c>
      <c r="B572" s="76"/>
      <c r="C572" s="76"/>
      <c r="D572" s="76"/>
      <c r="E572" s="247"/>
      <c r="F572" s="76"/>
    </row>
    <row r="573" spans="1:7" s="938" customFormat="1" ht="12.75">
      <c r="A573" s="910" t="s">
        <v>1392</v>
      </c>
      <c r="B573" s="76">
        <v>1184038</v>
      </c>
      <c r="C573" s="76">
        <v>1184038</v>
      </c>
      <c r="D573" s="76">
        <v>1184038</v>
      </c>
      <c r="E573" s="247">
        <v>100</v>
      </c>
      <c r="F573" s="76">
        <v>0</v>
      </c>
      <c r="G573" s="937"/>
    </row>
    <row r="574" spans="1:7" s="938" customFormat="1" ht="12.75">
      <c r="A574" s="63" t="s">
        <v>1393</v>
      </c>
      <c r="B574" s="76">
        <v>1184038</v>
      </c>
      <c r="C574" s="76">
        <v>1184038</v>
      </c>
      <c r="D574" s="76">
        <v>1184038</v>
      </c>
      <c r="E574" s="247">
        <v>100</v>
      </c>
      <c r="F574" s="76">
        <v>0</v>
      </c>
      <c r="G574" s="937"/>
    </row>
    <row r="575" spans="1:7" s="938" customFormat="1" ht="12.75">
      <c r="A575" s="63" t="s">
        <v>1409</v>
      </c>
      <c r="B575" s="76">
        <v>1184038</v>
      </c>
      <c r="C575" s="76">
        <v>1184038</v>
      </c>
      <c r="D575" s="76">
        <v>1183934</v>
      </c>
      <c r="E575" s="247">
        <v>99.99121649811914</v>
      </c>
      <c r="F575" s="76">
        <v>444640</v>
      </c>
      <c r="G575" s="937"/>
    </row>
    <row r="576" spans="1:6" ht="12.75">
      <c r="A576" s="63" t="s">
        <v>1402</v>
      </c>
      <c r="B576" s="76">
        <v>1184038</v>
      </c>
      <c r="C576" s="76">
        <v>1184038</v>
      </c>
      <c r="D576" s="76">
        <v>1183934</v>
      </c>
      <c r="E576" s="247">
        <v>99.99121649811914</v>
      </c>
      <c r="F576" s="76">
        <v>444640</v>
      </c>
    </row>
    <row r="577" spans="1:6" ht="12.75">
      <c r="A577" s="63" t="s">
        <v>1404</v>
      </c>
      <c r="B577" s="76">
        <v>1184038</v>
      </c>
      <c r="C577" s="76">
        <v>1184038</v>
      </c>
      <c r="D577" s="76">
        <v>1183934</v>
      </c>
      <c r="E577" s="247">
        <v>99.99121649811914</v>
      </c>
      <c r="F577" s="76">
        <v>444640</v>
      </c>
    </row>
    <row r="578" spans="1:6" ht="12.75">
      <c r="A578" s="89" t="s">
        <v>1412</v>
      </c>
      <c r="B578" s="76"/>
      <c r="C578" s="76"/>
      <c r="D578" s="76"/>
      <c r="E578" s="247"/>
      <c r="F578" s="76"/>
    </row>
    <row r="579" spans="1:6" ht="12.75">
      <c r="A579" s="910" t="s">
        <v>1392</v>
      </c>
      <c r="B579" s="76">
        <v>423834</v>
      </c>
      <c r="C579" s="76">
        <v>423834</v>
      </c>
      <c r="D579" s="76">
        <v>40131</v>
      </c>
      <c r="E579" s="247">
        <v>9.468565523294497</v>
      </c>
      <c r="F579" s="76">
        <v>631</v>
      </c>
    </row>
    <row r="580" spans="1:6" ht="12.75">
      <c r="A580" s="195" t="s">
        <v>1413</v>
      </c>
      <c r="B580" s="76">
        <v>40131</v>
      </c>
      <c r="C580" s="76">
        <v>40131</v>
      </c>
      <c r="D580" s="76">
        <v>40131</v>
      </c>
      <c r="E580" s="247">
        <v>100</v>
      </c>
      <c r="F580" s="76">
        <v>631</v>
      </c>
    </row>
    <row r="581" spans="1:6" ht="12.75">
      <c r="A581" s="195" t="s">
        <v>364</v>
      </c>
      <c r="B581" s="76">
        <v>383703</v>
      </c>
      <c r="C581" s="76">
        <v>383703</v>
      </c>
      <c r="D581" s="76">
        <v>0</v>
      </c>
      <c r="E581" s="247">
        <v>0</v>
      </c>
      <c r="F581" s="76">
        <v>0</v>
      </c>
    </row>
    <row r="582" spans="1:6" ht="12.75">
      <c r="A582" s="910" t="s">
        <v>330</v>
      </c>
      <c r="B582" s="76">
        <v>423834</v>
      </c>
      <c r="C582" s="76">
        <v>423834</v>
      </c>
      <c r="D582" s="76">
        <v>21471</v>
      </c>
      <c r="E582" s="247">
        <v>5.065898441370914</v>
      </c>
      <c r="F582" s="76">
        <v>20835</v>
      </c>
    </row>
    <row r="583" spans="1:6" ht="12.75">
      <c r="A583" s="911" t="s">
        <v>1435</v>
      </c>
      <c r="B583" s="76">
        <v>347683</v>
      </c>
      <c r="C583" s="76">
        <v>347683</v>
      </c>
      <c r="D583" s="76">
        <v>11420</v>
      </c>
      <c r="E583" s="247">
        <v>3.2846012028198097</v>
      </c>
      <c r="F583" s="76">
        <v>10784</v>
      </c>
    </row>
    <row r="584" spans="1:6" ht="12.75">
      <c r="A584" s="66" t="s">
        <v>1397</v>
      </c>
      <c r="B584" s="76">
        <v>347683</v>
      </c>
      <c r="C584" s="76">
        <v>347683</v>
      </c>
      <c r="D584" s="76">
        <v>11420</v>
      </c>
      <c r="E584" s="247">
        <v>3.2846012028198097</v>
      </c>
      <c r="F584" s="76">
        <v>10784</v>
      </c>
    </row>
    <row r="585" spans="1:6" ht="12.75">
      <c r="A585" s="63" t="s">
        <v>1402</v>
      </c>
      <c r="B585" s="76">
        <v>76151</v>
      </c>
      <c r="C585" s="76">
        <v>76151</v>
      </c>
      <c r="D585" s="76">
        <v>10051</v>
      </c>
      <c r="E585" s="247">
        <v>13.198776115875038</v>
      </c>
      <c r="F585" s="76">
        <v>10051</v>
      </c>
    </row>
    <row r="586" spans="1:6" ht="12.75">
      <c r="A586" s="63" t="s">
        <v>1403</v>
      </c>
      <c r="B586" s="76">
        <v>76151</v>
      </c>
      <c r="C586" s="76">
        <v>76151</v>
      </c>
      <c r="D586" s="76">
        <v>10051</v>
      </c>
      <c r="E586" s="247">
        <v>13.198776115875038</v>
      </c>
      <c r="F586" s="76">
        <v>10051</v>
      </c>
    </row>
    <row r="587" spans="1:6" ht="12.75">
      <c r="A587" s="89" t="s">
        <v>1433</v>
      </c>
      <c r="B587" s="76"/>
      <c r="C587" s="76"/>
      <c r="D587" s="76"/>
      <c r="E587" s="247"/>
      <c r="F587" s="76"/>
    </row>
    <row r="588" spans="1:6" ht="12.75">
      <c r="A588" s="910" t="s">
        <v>1392</v>
      </c>
      <c r="B588" s="76">
        <v>206059</v>
      </c>
      <c r="C588" s="76">
        <v>0</v>
      </c>
      <c r="D588" s="76">
        <v>0</v>
      </c>
      <c r="E588" s="247">
        <v>0</v>
      </c>
      <c r="F588" s="76">
        <v>0</v>
      </c>
    </row>
    <row r="589" spans="1:6" ht="12.75">
      <c r="A589" s="195" t="s">
        <v>1413</v>
      </c>
      <c r="B589" s="76">
        <v>206059</v>
      </c>
      <c r="C589" s="76">
        <v>0</v>
      </c>
      <c r="D589" s="76">
        <v>0</v>
      </c>
      <c r="E589" s="247">
        <v>0</v>
      </c>
      <c r="F589" s="76">
        <v>0</v>
      </c>
    </row>
    <row r="590" spans="1:6" ht="12.75">
      <c r="A590" s="910" t="s">
        <v>326</v>
      </c>
      <c r="B590" s="76">
        <v>206059</v>
      </c>
      <c r="C590" s="76">
        <v>0</v>
      </c>
      <c r="D590" s="76">
        <v>0</v>
      </c>
      <c r="E590" s="247">
        <v>0</v>
      </c>
      <c r="F590" s="76">
        <v>0</v>
      </c>
    </row>
    <row r="591" spans="1:6" ht="12.75">
      <c r="A591" s="911" t="s">
        <v>1435</v>
      </c>
      <c r="B591" s="76">
        <v>206059</v>
      </c>
      <c r="C591" s="76">
        <v>0</v>
      </c>
      <c r="D591" s="76">
        <v>0</v>
      </c>
      <c r="E591" s="247">
        <v>0</v>
      </c>
      <c r="F591" s="76">
        <v>0</v>
      </c>
    </row>
    <row r="592" spans="1:6" ht="12.75">
      <c r="A592" s="912" t="s">
        <v>1245</v>
      </c>
      <c r="B592" s="76">
        <v>9276</v>
      </c>
      <c r="C592" s="76">
        <v>0</v>
      </c>
      <c r="D592" s="76">
        <v>0</v>
      </c>
      <c r="E592" s="247">
        <v>0</v>
      </c>
      <c r="F592" s="76">
        <v>0</v>
      </c>
    </row>
    <row r="593" spans="1:6" ht="12.75">
      <c r="A593" s="912" t="s">
        <v>10</v>
      </c>
      <c r="B593" s="76">
        <v>12273</v>
      </c>
      <c r="C593" s="76">
        <v>0</v>
      </c>
      <c r="D593" s="76">
        <v>0</v>
      </c>
      <c r="E593" s="247">
        <v>0</v>
      </c>
      <c r="F593" s="76">
        <v>0</v>
      </c>
    </row>
    <row r="594" spans="1:6" ht="12.75">
      <c r="A594" s="912" t="s">
        <v>1653</v>
      </c>
      <c r="B594" s="76">
        <v>184510</v>
      </c>
      <c r="C594" s="76">
        <v>0</v>
      </c>
      <c r="D594" s="76">
        <v>0</v>
      </c>
      <c r="E594" s="247">
        <v>0</v>
      </c>
      <c r="F594" s="76">
        <v>0</v>
      </c>
    </row>
    <row r="595" spans="1:6" ht="12.75">
      <c r="A595" s="913" t="s">
        <v>1428</v>
      </c>
      <c r="B595" s="76">
        <v>184510</v>
      </c>
      <c r="C595" s="76">
        <v>0</v>
      </c>
      <c r="D595" s="76">
        <v>0</v>
      </c>
      <c r="E595" s="247">
        <v>0</v>
      </c>
      <c r="F595" s="76">
        <v>0</v>
      </c>
    </row>
    <row r="596" spans="1:6" ht="12.75">
      <c r="A596" s="67" t="s">
        <v>1449</v>
      </c>
      <c r="B596" s="925"/>
      <c r="C596" s="925"/>
      <c r="D596" s="925"/>
      <c r="E596" s="247"/>
      <c r="F596" s="76"/>
    </row>
    <row r="597" spans="1:6" s="914" customFormat="1" ht="25.5">
      <c r="A597" s="890" t="s">
        <v>1416</v>
      </c>
      <c r="B597" s="22"/>
      <c r="C597" s="22"/>
      <c r="D597" s="22"/>
      <c r="E597" s="247"/>
      <c r="F597" s="76"/>
    </row>
    <row r="598" spans="1:7" s="941" customFormat="1" ht="12.75">
      <c r="A598" s="910" t="s">
        <v>1392</v>
      </c>
      <c r="B598" s="76">
        <v>742500</v>
      </c>
      <c r="C598" s="76">
        <v>742500</v>
      </c>
      <c r="D598" s="76">
        <v>742500</v>
      </c>
      <c r="E598" s="247">
        <v>100</v>
      </c>
      <c r="F598" s="76">
        <v>-1607</v>
      </c>
      <c r="G598" s="940"/>
    </row>
    <row r="599" spans="1:7" s="941" customFormat="1" ht="12.75">
      <c r="A599" s="66" t="s">
        <v>1393</v>
      </c>
      <c r="B599" s="76">
        <v>742500</v>
      </c>
      <c r="C599" s="76">
        <v>742500</v>
      </c>
      <c r="D599" s="76">
        <v>742500</v>
      </c>
      <c r="E599" s="247">
        <v>100</v>
      </c>
      <c r="F599" s="76">
        <v>0</v>
      </c>
      <c r="G599" s="940"/>
    </row>
    <row r="600" spans="1:7" s="941" customFormat="1" ht="12.75">
      <c r="A600" s="917" t="s">
        <v>914</v>
      </c>
      <c r="B600" s="76"/>
      <c r="C600" s="76">
        <v>0</v>
      </c>
      <c r="D600" s="76">
        <v>0</v>
      </c>
      <c r="E600" s="247">
        <v>0</v>
      </c>
      <c r="F600" s="76">
        <v>-1607</v>
      </c>
      <c r="G600" s="940"/>
    </row>
    <row r="601" spans="1:7" s="941" customFormat="1" ht="12.75">
      <c r="A601" s="66" t="s">
        <v>1409</v>
      </c>
      <c r="B601" s="76">
        <v>742500</v>
      </c>
      <c r="C601" s="76">
        <v>742500</v>
      </c>
      <c r="D601" s="76">
        <v>741326</v>
      </c>
      <c r="E601" s="247">
        <v>99.84188552188552</v>
      </c>
      <c r="F601" s="76">
        <v>99460</v>
      </c>
      <c r="G601" s="940"/>
    </row>
    <row r="602" spans="1:6" s="914" customFormat="1" ht="12" customHeight="1">
      <c r="A602" s="66" t="s">
        <v>1402</v>
      </c>
      <c r="B602" s="76">
        <v>742500</v>
      </c>
      <c r="C602" s="76">
        <v>742500</v>
      </c>
      <c r="D602" s="76">
        <v>741326</v>
      </c>
      <c r="E602" s="247">
        <v>99.84188552188552</v>
      </c>
      <c r="F602" s="76">
        <v>99460</v>
      </c>
    </row>
    <row r="603" spans="1:6" s="914" customFormat="1" ht="12.75">
      <c r="A603" s="66" t="s">
        <v>1404</v>
      </c>
      <c r="B603" s="76">
        <v>742500</v>
      </c>
      <c r="C603" s="76">
        <v>742500</v>
      </c>
      <c r="D603" s="76">
        <v>741326</v>
      </c>
      <c r="E603" s="247">
        <v>99.84188552188552</v>
      </c>
      <c r="F603" s="76">
        <v>99460</v>
      </c>
    </row>
    <row r="604" spans="1:6" s="914" customFormat="1" ht="12.75">
      <c r="A604" s="890" t="s">
        <v>1417</v>
      </c>
      <c r="B604" s="22"/>
      <c r="C604" s="22"/>
      <c r="D604" s="22"/>
      <c r="E604" s="247"/>
      <c r="F604" s="76"/>
    </row>
    <row r="605" spans="1:7" s="941" customFormat="1" ht="12.75">
      <c r="A605" s="910" t="s">
        <v>1392</v>
      </c>
      <c r="B605" s="76">
        <v>82980601</v>
      </c>
      <c r="C605" s="76">
        <v>82980601</v>
      </c>
      <c r="D605" s="190">
        <v>69067581</v>
      </c>
      <c r="E605" s="247">
        <v>83.23340656450536</v>
      </c>
      <c r="F605" s="76">
        <v>8768767</v>
      </c>
      <c r="G605" s="940"/>
    </row>
    <row r="606" spans="1:7" s="941" customFormat="1" ht="12.75">
      <c r="A606" s="66" t="s">
        <v>1393</v>
      </c>
      <c r="B606" s="76">
        <v>36246534</v>
      </c>
      <c r="C606" s="76">
        <v>36246534</v>
      </c>
      <c r="D606" s="76">
        <v>36246534</v>
      </c>
      <c r="E606" s="247">
        <v>100</v>
      </c>
      <c r="F606" s="76">
        <v>4858314</v>
      </c>
      <c r="G606" s="940"/>
    </row>
    <row r="607" spans="1:7" s="941" customFormat="1" ht="12.75">
      <c r="A607" s="917" t="s">
        <v>301</v>
      </c>
      <c r="B607" s="76">
        <v>0</v>
      </c>
      <c r="C607" s="76">
        <v>0</v>
      </c>
      <c r="D607" s="76">
        <v>-138</v>
      </c>
      <c r="E607" s="247">
        <v>0</v>
      </c>
      <c r="F607" s="76">
        <v>-16</v>
      </c>
      <c r="G607" s="940"/>
    </row>
    <row r="608" spans="1:7" s="941" customFormat="1" ht="12.75">
      <c r="A608" s="66" t="s">
        <v>1408</v>
      </c>
      <c r="B608" s="190">
        <v>46734067</v>
      </c>
      <c r="C608" s="190">
        <v>46734067</v>
      </c>
      <c r="D608" s="190">
        <v>32821185</v>
      </c>
      <c r="E608" s="247">
        <v>70.22967849128132</v>
      </c>
      <c r="F608" s="76">
        <v>3910469</v>
      </c>
      <c r="G608" s="940"/>
    </row>
    <row r="609" spans="1:7" s="941" customFormat="1" ht="12.75">
      <c r="A609" s="66" t="s">
        <v>1409</v>
      </c>
      <c r="B609" s="76">
        <v>82482769</v>
      </c>
      <c r="C609" s="76">
        <v>82482769</v>
      </c>
      <c r="D609" s="76">
        <v>66520260</v>
      </c>
      <c r="E609" s="247">
        <v>80.64746225966299</v>
      </c>
      <c r="F609" s="76">
        <v>15253723</v>
      </c>
      <c r="G609" s="940"/>
    </row>
    <row r="610" spans="1:7" s="920" customFormat="1" ht="12.75">
      <c r="A610" s="911" t="s">
        <v>332</v>
      </c>
      <c r="B610" s="190">
        <v>2473000</v>
      </c>
      <c r="C610" s="190">
        <v>2473000</v>
      </c>
      <c r="D610" s="190">
        <v>0</v>
      </c>
      <c r="E610" s="247">
        <v>0</v>
      </c>
      <c r="F610" s="76">
        <v>0</v>
      </c>
      <c r="G610" s="943"/>
    </row>
    <row r="611" spans="1:7" s="920" customFormat="1" ht="12.75">
      <c r="A611" s="917" t="s">
        <v>1653</v>
      </c>
      <c r="B611" s="190">
        <v>2473000</v>
      </c>
      <c r="C611" s="190">
        <v>2473000</v>
      </c>
      <c r="D611" s="190">
        <v>0</v>
      </c>
      <c r="E611" s="247">
        <v>0</v>
      </c>
      <c r="F611" s="76">
        <v>0</v>
      </c>
      <c r="G611" s="943"/>
    </row>
    <row r="612" spans="1:6" s="914" customFormat="1" ht="12.75">
      <c r="A612" s="66" t="s">
        <v>1402</v>
      </c>
      <c r="B612" s="190">
        <v>80009769</v>
      </c>
      <c r="C612" s="190">
        <v>80009769</v>
      </c>
      <c r="D612" s="190">
        <v>66520260</v>
      </c>
      <c r="E612" s="247">
        <v>83.14017254568002</v>
      </c>
      <c r="F612" s="76">
        <v>15253723</v>
      </c>
    </row>
    <row r="613" spans="1:6" s="914" customFormat="1" ht="12.75">
      <c r="A613" s="917" t="s">
        <v>1418</v>
      </c>
      <c r="B613" s="190">
        <v>511000</v>
      </c>
      <c r="C613" s="190">
        <v>511000</v>
      </c>
      <c r="D613" s="190">
        <v>339908</v>
      </c>
      <c r="E613" s="247">
        <v>66.51819960861056</v>
      </c>
      <c r="F613" s="76">
        <v>161230</v>
      </c>
    </row>
    <row r="614" spans="1:6" s="914" customFormat="1" ht="12.75">
      <c r="A614" s="66" t="s">
        <v>1404</v>
      </c>
      <c r="B614" s="190">
        <v>79498769</v>
      </c>
      <c r="C614" s="190">
        <v>79498769</v>
      </c>
      <c r="D614" s="190">
        <v>66180352</v>
      </c>
      <c r="E614" s="247">
        <v>83.2470148059777</v>
      </c>
      <c r="F614" s="76">
        <v>15092493</v>
      </c>
    </row>
    <row r="615" spans="1:6" s="914" customFormat="1" ht="12.75">
      <c r="A615" s="66" t="s">
        <v>1405</v>
      </c>
      <c r="B615" s="190">
        <v>497832</v>
      </c>
      <c r="C615" s="190">
        <v>497832</v>
      </c>
      <c r="D615" s="190">
        <v>2547321</v>
      </c>
      <c r="E615" s="246" t="s">
        <v>1683</v>
      </c>
      <c r="F615" s="76">
        <v>-6484956</v>
      </c>
    </row>
    <row r="616" spans="1:6" s="914" customFormat="1" ht="25.5">
      <c r="A616" s="923" t="s">
        <v>430</v>
      </c>
      <c r="B616" s="190">
        <v>533474</v>
      </c>
      <c r="C616" s="190">
        <v>0</v>
      </c>
      <c r="D616" s="190" t="s">
        <v>1683</v>
      </c>
      <c r="E616" s="246" t="s">
        <v>1683</v>
      </c>
      <c r="F616" s="76" t="s">
        <v>1683</v>
      </c>
    </row>
    <row r="617" spans="1:6" s="914" customFormat="1" ht="24.75" customHeight="1">
      <c r="A617" s="126" t="s">
        <v>1406</v>
      </c>
      <c r="B617" s="190">
        <v>-1031306</v>
      </c>
      <c r="C617" s="190">
        <v>-497832</v>
      </c>
      <c r="D617" s="190" t="s">
        <v>1683</v>
      </c>
      <c r="E617" s="190" t="s">
        <v>1683</v>
      </c>
      <c r="F617" s="76" t="s">
        <v>1683</v>
      </c>
    </row>
    <row r="618" spans="1:6" s="252" customFormat="1" ht="12.75">
      <c r="A618" s="890" t="s">
        <v>1419</v>
      </c>
      <c r="B618" s="76"/>
      <c r="C618" s="76"/>
      <c r="D618" s="76"/>
      <c r="E618" s="190"/>
      <c r="F618" s="76"/>
    </row>
    <row r="619" spans="1:6" s="904" customFormat="1" ht="12.75">
      <c r="A619" s="66" t="s">
        <v>1450</v>
      </c>
      <c r="B619" s="190">
        <v>29100000</v>
      </c>
      <c r="C619" s="190">
        <v>29100000</v>
      </c>
      <c r="D619" s="190">
        <v>29100000</v>
      </c>
      <c r="E619" s="247">
        <v>100</v>
      </c>
      <c r="F619" s="76">
        <v>100000</v>
      </c>
    </row>
    <row r="620" spans="1:7" s="252" customFormat="1" ht="11.25" customHeight="1">
      <c r="A620" s="66" t="s">
        <v>1393</v>
      </c>
      <c r="B620" s="190">
        <v>29100000</v>
      </c>
      <c r="C620" s="190">
        <v>29100000</v>
      </c>
      <c r="D620" s="190">
        <v>29100000</v>
      </c>
      <c r="E620" s="247">
        <v>100</v>
      </c>
      <c r="F620" s="76">
        <v>100000</v>
      </c>
      <c r="G620" s="945"/>
    </row>
    <row r="621" spans="1:7" s="920" customFormat="1" ht="12.75">
      <c r="A621" s="66" t="s">
        <v>1409</v>
      </c>
      <c r="B621" s="190">
        <v>29100000</v>
      </c>
      <c r="C621" s="190">
        <v>29100000</v>
      </c>
      <c r="D621" s="190">
        <v>29100000</v>
      </c>
      <c r="E621" s="247">
        <v>100</v>
      </c>
      <c r="F621" s="76">
        <v>2656762</v>
      </c>
      <c r="G621" s="943"/>
    </row>
    <row r="622" spans="1:6" s="904" customFormat="1" ht="12" customHeight="1">
      <c r="A622" s="66" t="s">
        <v>1402</v>
      </c>
      <c r="B622" s="190">
        <v>29100000</v>
      </c>
      <c r="C622" s="190">
        <v>29100000</v>
      </c>
      <c r="D622" s="190">
        <v>29100000</v>
      </c>
      <c r="E622" s="247">
        <v>100</v>
      </c>
      <c r="F622" s="76">
        <v>2656762</v>
      </c>
    </row>
    <row r="623" spans="1:7" s="252" customFormat="1" ht="12.75">
      <c r="A623" s="66" t="s">
        <v>1404</v>
      </c>
      <c r="B623" s="190">
        <v>29100000</v>
      </c>
      <c r="C623" s="190">
        <v>29100000</v>
      </c>
      <c r="D623" s="190">
        <v>29100000</v>
      </c>
      <c r="E623" s="247">
        <v>100</v>
      </c>
      <c r="F623" s="76">
        <v>2656762</v>
      </c>
      <c r="G623" s="945"/>
    </row>
    <row r="624" spans="1:7" s="252" customFormat="1" ht="12.75">
      <c r="A624" s="890" t="s">
        <v>1427</v>
      </c>
      <c r="B624" s="76"/>
      <c r="C624" s="76"/>
      <c r="D624" s="76"/>
      <c r="E624" s="247"/>
      <c r="F624" s="76"/>
      <c r="G624" s="945"/>
    </row>
    <row r="625" spans="1:7" s="920" customFormat="1" ht="12.75">
      <c r="A625" s="66" t="s">
        <v>1450</v>
      </c>
      <c r="B625" s="190">
        <v>5850</v>
      </c>
      <c r="C625" s="190">
        <v>5850</v>
      </c>
      <c r="D625" s="190">
        <v>5841</v>
      </c>
      <c r="E625" s="247">
        <v>99.84615384615385</v>
      </c>
      <c r="F625" s="76">
        <v>0</v>
      </c>
      <c r="G625" s="943"/>
    </row>
    <row r="626" spans="1:6" s="904" customFormat="1" ht="12.75">
      <c r="A626" s="917" t="s">
        <v>364</v>
      </c>
      <c r="B626" s="190">
        <v>5850</v>
      </c>
      <c r="C626" s="190">
        <v>5850</v>
      </c>
      <c r="D626" s="190">
        <v>5841</v>
      </c>
      <c r="E626" s="247">
        <v>99.84615384615385</v>
      </c>
      <c r="F626" s="76">
        <v>0</v>
      </c>
    </row>
    <row r="627" spans="1:6" s="904" customFormat="1" ht="12.75">
      <c r="A627" s="66" t="s">
        <v>1409</v>
      </c>
      <c r="B627" s="190">
        <v>5850</v>
      </c>
      <c r="C627" s="190">
        <v>5850</v>
      </c>
      <c r="D627" s="190">
        <v>5841</v>
      </c>
      <c r="E627" s="247">
        <v>99.84615384615385</v>
      </c>
      <c r="F627" s="76">
        <v>0</v>
      </c>
    </row>
    <row r="628" spans="1:6" s="904" customFormat="1" ht="12.75">
      <c r="A628" s="911" t="s">
        <v>332</v>
      </c>
      <c r="B628" s="190">
        <v>5850</v>
      </c>
      <c r="C628" s="190">
        <v>5850</v>
      </c>
      <c r="D628" s="190">
        <v>5841</v>
      </c>
      <c r="E628" s="247">
        <v>99.84615384615385</v>
      </c>
      <c r="F628" s="76">
        <v>0</v>
      </c>
    </row>
    <row r="629" spans="1:6" s="904" customFormat="1" ht="12.75">
      <c r="A629" s="917" t="s">
        <v>1653</v>
      </c>
      <c r="B629" s="190">
        <v>5850</v>
      </c>
      <c r="C629" s="190">
        <v>5850</v>
      </c>
      <c r="D629" s="190">
        <v>5841</v>
      </c>
      <c r="E629" s="247">
        <v>99.84615384615385</v>
      </c>
      <c r="F629" s="76">
        <v>0</v>
      </c>
    </row>
    <row r="630" spans="1:6" s="904" customFormat="1" ht="12.75">
      <c r="A630" s="918" t="s">
        <v>416</v>
      </c>
      <c r="B630" s="190">
        <v>5850</v>
      </c>
      <c r="C630" s="190">
        <v>5850</v>
      </c>
      <c r="D630" s="190">
        <v>5841</v>
      </c>
      <c r="E630" s="247">
        <v>99.84615384615385</v>
      </c>
      <c r="F630" s="76">
        <v>0</v>
      </c>
    </row>
    <row r="631" spans="1:6" s="904" customFormat="1" ht="25.5">
      <c r="A631" s="382" t="s">
        <v>1430</v>
      </c>
      <c r="B631" s="190"/>
      <c r="C631" s="190"/>
      <c r="D631" s="190"/>
      <c r="E631" s="247"/>
      <c r="F631" s="76"/>
    </row>
    <row r="632" spans="1:6" s="904" customFormat="1" ht="12.75">
      <c r="A632" s="911" t="s">
        <v>1392</v>
      </c>
      <c r="B632" s="190">
        <v>2022870</v>
      </c>
      <c r="C632" s="190">
        <v>2022870</v>
      </c>
      <c r="D632" s="190">
        <v>2022869</v>
      </c>
      <c r="E632" s="247">
        <v>0.9999995056528596</v>
      </c>
      <c r="F632" s="76">
        <v>0</v>
      </c>
    </row>
    <row r="633" spans="1:6" s="904" customFormat="1" ht="12.75">
      <c r="A633" s="917" t="s">
        <v>1413</v>
      </c>
      <c r="B633" s="190">
        <v>557523</v>
      </c>
      <c r="C633" s="190">
        <v>557523</v>
      </c>
      <c r="D633" s="190">
        <v>557523</v>
      </c>
      <c r="E633" s="247">
        <v>1</v>
      </c>
      <c r="F633" s="76">
        <v>0</v>
      </c>
    </row>
    <row r="634" spans="1:6" s="904" customFormat="1" ht="12.75">
      <c r="A634" s="917" t="s">
        <v>364</v>
      </c>
      <c r="B634" s="190">
        <v>1465347</v>
      </c>
      <c r="C634" s="190">
        <v>1465347</v>
      </c>
      <c r="D634" s="190">
        <v>1465346</v>
      </c>
      <c r="E634" s="247">
        <v>0.9999993175677843</v>
      </c>
      <c r="F634" s="76">
        <v>0</v>
      </c>
    </row>
    <row r="635" spans="1:6" s="904" customFormat="1" ht="12.75">
      <c r="A635" s="911" t="s">
        <v>326</v>
      </c>
      <c r="B635" s="190">
        <v>1645266</v>
      </c>
      <c r="C635" s="190">
        <v>1645266</v>
      </c>
      <c r="D635" s="190">
        <v>1073117</v>
      </c>
      <c r="E635" s="247">
        <v>0.6522452904272015</v>
      </c>
      <c r="F635" s="76">
        <v>627896</v>
      </c>
    </row>
    <row r="636" spans="1:6" s="904" customFormat="1" ht="12.75">
      <c r="A636" s="917" t="s">
        <v>315</v>
      </c>
      <c r="B636" s="190">
        <v>1645266</v>
      </c>
      <c r="C636" s="190">
        <v>1645266</v>
      </c>
      <c r="D636" s="190">
        <v>1073117</v>
      </c>
      <c r="E636" s="247">
        <v>0.6522452904272015</v>
      </c>
      <c r="F636" s="76">
        <v>627896</v>
      </c>
    </row>
    <row r="637" spans="1:6" s="904" customFormat="1" ht="12.75">
      <c r="A637" s="918" t="s">
        <v>41</v>
      </c>
      <c r="B637" s="190">
        <v>1645266</v>
      </c>
      <c r="C637" s="190">
        <v>1645266</v>
      </c>
      <c r="D637" s="190">
        <v>1073117</v>
      </c>
      <c r="E637" s="247">
        <v>0.6522452904272015</v>
      </c>
      <c r="F637" s="76">
        <v>627896</v>
      </c>
    </row>
    <row r="638" spans="1:6" s="904" customFormat="1" ht="12.75">
      <c r="A638" s="911" t="s">
        <v>319</v>
      </c>
      <c r="B638" s="190">
        <v>377604</v>
      </c>
      <c r="C638" s="190">
        <v>377604</v>
      </c>
      <c r="D638" s="190">
        <v>949752</v>
      </c>
      <c r="E638" s="190" t="s">
        <v>1683</v>
      </c>
      <c r="F638" s="76">
        <v>-627896</v>
      </c>
    </row>
    <row r="639" spans="1:6" s="904" customFormat="1" ht="25.5">
      <c r="A639" s="923" t="s">
        <v>431</v>
      </c>
      <c r="B639" s="190">
        <v>-377604</v>
      </c>
      <c r="C639" s="190">
        <v>-377604</v>
      </c>
      <c r="D639" s="190" t="s">
        <v>1683</v>
      </c>
      <c r="E639" s="247" t="s">
        <v>1683</v>
      </c>
      <c r="F639" s="76" t="s">
        <v>1683</v>
      </c>
    </row>
    <row r="640" spans="1:6" s="904" customFormat="1" ht="12.75">
      <c r="A640" s="89" t="s">
        <v>1433</v>
      </c>
      <c r="B640" s="190"/>
      <c r="C640" s="190"/>
      <c r="D640" s="190"/>
      <c r="E640" s="247"/>
      <c r="F640" s="76"/>
    </row>
    <row r="641" spans="1:6" s="904" customFormat="1" ht="12.75">
      <c r="A641" s="911" t="s">
        <v>1392</v>
      </c>
      <c r="B641" s="190">
        <v>6179200</v>
      </c>
      <c r="C641" s="190">
        <v>0</v>
      </c>
      <c r="D641" s="190">
        <v>0</v>
      </c>
      <c r="E641" s="247">
        <v>0</v>
      </c>
      <c r="F641" s="76">
        <v>0</v>
      </c>
    </row>
    <row r="642" spans="1:6" s="904" customFormat="1" ht="12.75">
      <c r="A642" s="917" t="s">
        <v>1413</v>
      </c>
      <c r="B642" s="190">
        <v>6179200</v>
      </c>
      <c r="C642" s="190">
        <v>0</v>
      </c>
      <c r="D642" s="190">
        <v>0</v>
      </c>
      <c r="E642" s="247">
        <v>0</v>
      </c>
      <c r="F642" s="76">
        <v>0</v>
      </c>
    </row>
    <row r="643" spans="1:6" s="904" customFormat="1" ht="12.75">
      <c r="A643" s="63" t="s">
        <v>1409</v>
      </c>
      <c r="B643" s="190">
        <v>6179200</v>
      </c>
      <c r="C643" s="190">
        <v>0</v>
      </c>
      <c r="D643" s="190">
        <v>0</v>
      </c>
      <c r="E643" s="247">
        <v>0</v>
      </c>
      <c r="F643" s="76">
        <v>0</v>
      </c>
    </row>
    <row r="644" spans="1:6" s="904" customFormat="1" ht="12.75">
      <c r="A644" s="911" t="s">
        <v>1435</v>
      </c>
      <c r="B644" s="190">
        <v>6179200</v>
      </c>
      <c r="C644" s="190">
        <v>0</v>
      </c>
      <c r="D644" s="190">
        <v>0</v>
      </c>
      <c r="E644" s="247">
        <v>0</v>
      </c>
      <c r="F644" s="76">
        <v>0</v>
      </c>
    </row>
    <row r="645" spans="1:6" s="904" customFormat="1" ht="12.75">
      <c r="A645" s="918" t="s">
        <v>1245</v>
      </c>
      <c r="B645" s="190">
        <v>4680380</v>
      </c>
      <c r="C645" s="190">
        <v>0</v>
      </c>
      <c r="D645" s="190">
        <v>0</v>
      </c>
      <c r="E645" s="247">
        <v>0</v>
      </c>
      <c r="F645" s="76">
        <v>0</v>
      </c>
    </row>
    <row r="646" spans="1:6" s="904" customFormat="1" ht="12.75">
      <c r="A646" s="918" t="s">
        <v>10</v>
      </c>
      <c r="B646" s="190">
        <v>1363580</v>
      </c>
      <c r="C646" s="190">
        <v>0</v>
      </c>
      <c r="D646" s="190">
        <v>0</v>
      </c>
      <c r="E646" s="247">
        <v>0</v>
      </c>
      <c r="F646" s="76">
        <v>0</v>
      </c>
    </row>
    <row r="647" spans="1:6" s="904" customFormat="1" ht="12.75">
      <c r="A647" s="918" t="s">
        <v>1653</v>
      </c>
      <c r="B647" s="190">
        <v>135240</v>
      </c>
      <c r="C647" s="190">
        <v>0</v>
      </c>
      <c r="D647" s="190">
        <v>0</v>
      </c>
      <c r="E647" s="247">
        <v>0</v>
      </c>
      <c r="F647" s="76">
        <v>0</v>
      </c>
    </row>
    <row r="648" spans="1:6" s="904" customFormat="1" ht="12.75">
      <c r="A648" s="919" t="s">
        <v>1428</v>
      </c>
      <c r="B648" s="190">
        <v>135240</v>
      </c>
      <c r="C648" s="190">
        <v>0</v>
      </c>
      <c r="D648" s="190">
        <v>0</v>
      </c>
      <c r="E648" s="247">
        <v>0</v>
      </c>
      <c r="F648" s="76">
        <v>0</v>
      </c>
    </row>
    <row r="649" spans="1:7" s="938" customFormat="1" ht="12.75">
      <c r="A649" s="67" t="s">
        <v>1451</v>
      </c>
      <c r="B649" s="76"/>
      <c r="C649" s="76"/>
      <c r="D649" s="76"/>
      <c r="E649" s="247"/>
      <c r="F649" s="76"/>
      <c r="G649" s="937"/>
    </row>
    <row r="650" spans="1:6" s="914" customFormat="1" ht="12.75">
      <c r="A650" s="67" t="s">
        <v>1407</v>
      </c>
      <c r="B650" s="76"/>
      <c r="C650" s="76"/>
      <c r="D650" s="76"/>
      <c r="E650" s="247"/>
      <c r="F650" s="76"/>
    </row>
    <row r="651" spans="1:7" s="941" customFormat="1" ht="12.75">
      <c r="A651" s="910" t="s">
        <v>1392</v>
      </c>
      <c r="B651" s="76">
        <v>812404</v>
      </c>
      <c r="C651" s="76">
        <v>812404</v>
      </c>
      <c r="D651" s="76">
        <v>618093</v>
      </c>
      <c r="E651" s="247">
        <v>76.0819739932349</v>
      </c>
      <c r="F651" s="76">
        <v>178920</v>
      </c>
      <c r="G651" s="940"/>
    </row>
    <row r="652" spans="1:7" s="941" customFormat="1" ht="12.75">
      <c r="A652" s="66" t="s">
        <v>1393</v>
      </c>
      <c r="B652" s="76">
        <v>145110</v>
      </c>
      <c r="C652" s="76">
        <v>145110</v>
      </c>
      <c r="D652" s="76">
        <v>145110</v>
      </c>
      <c r="E652" s="247">
        <v>100</v>
      </c>
      <c r="F652" s="76">
        <v>0</v>
      </c>
      <c r="G652" s="940"/>
    </row>
    <row r="653" spans="1:7" s="941" customFormat="1" ht="12.75">
      <c r="A653" s="66" t="s">
        <v>1408</v>
      </c>
      <c r="B653" s="76">
        <v>667294</v>
      </c>
      <c r="C653" s="76">
        <v>667294</v>
      </c>
      <c r="D653" s="76">
        <v>472983</v>
      </c>
      <c r="E653" s="247">
        <v>70.88075121310847</v>
      </c>
      <c r="F653" s="76">
        <v>178920</v>
      </c>
      <c r="G653" s="940"/>
    </row>
    <row r="654" spans="1:7" s="941" customFormat="1" ht="12.75">
      <c r="A654" s="66" t="s">
        <v>1409</v>
      </c>
      <c r="B654" s="76">
        <v>812404</v>
      </c>
      <c r="C654" s="76">
        <v>812404</v>
      </c>
      <c r="D654" s="76">
        <v>618064</v>
      </c>
      <c r="E654" s="247">
        <v>76.07840434069747</v>
      </c>
      <c r="F654" s="76">
        <v>220357</v>
      </c>
      <c r="G654" s="940"/>
    </row>
    <row r="655" spans="1:7" s="914" customFormat="1" ht="12.75">
      <c r="A655" s="911" t="s">
        <v>1435</v>
      </c>
      <c r="B655" s="76">
        <v>341477</v>
      </c>
      <c r="C655" s="76">
        <v>341477</v>
      </c>
      <c r="D655" s="76">
        <v>249777</v>
      </c>
      <c r="E655" s="247">
        <v>73.14606840284998</v>
      </c>
      <c r="F655" s="76">
        <v>116107</v>
      </c>
      <c r="G655" s="942"/>
    </row>
    <row r="656" spans="1:7" s="914" customFormat="1" ht="12.75">
      <c r="A656" s="911" t="s">
        <v>1397</v>
      </c>
      <c r="B656" s="76">
        <v>341477</v>
      </c>
      <c r="C656" s="76">
        <v>341477</v>
      </c>
      <c r="D656" s="76">
        <v>249777</v>
      </c>
      <c r="E656" s="247">
        <v>73.14606840284998</v>
      </c>
      <c r="F656" s="76">
        <v>116107</v>
      </c>
      <c r="G656" s="942"/>
    </row>
    <row r="657" spans="1:6" s="914" customFormat="1" ht="12.75">
      <c r="A657" s="66" t="s">
        <v>1402</v>
      </c>
      <c r="B657" s="76">
        <v>470927</v>
      </c>
      <c r="C657" s="76">
        <v>470927</v>
      </c>
      <c r="D657" s="76">
        <v>368287</v>
      </c>
      <c r="E657" s="247">
        <v>78.20468989885906</v>
      </c>
      <c r="F657" s="76">
        <v>104250</v>
      </c>
    </row>
    <row r="658" spans="1:6" s="914" customFormat="1" ht="12" customHeight="1">
      <c r="A658" s="66" t="s">
        <v>1403</v>
      </c>
      <c r="B658" s="76">
        <v>379808</v>
      </c>
      <c r="C658" s="76">
        <v>379808</v>
      </c>
      <c r="D658" s="76">
        <v>277168</v>
      </c>
      <c r="E658" s="247">
        <v>72.97581936136153</v>
      </c>
      <c r="F658" s="76">
        <v>104250</v>
      </c>
    </row>
    <row r="659" spans="1:6" s="914" customFormat="1" ht="12" customHeight="1">
      <c r="A659" s="66" t="s">
        <v>1404</v>
      </c>
      <c r="B659" s="76">
        <v>91119</v>
      </c>
      <c r="C659" s="76">
        <v>91119</v>
      </c>
      <c r="D659" s="76">
        <v>91119</v>
      </c>
      <c r="E659" s="247">
        <v>100</v>
      </c>
      <c r="F659" s="76">
        <v>0</v>
      </c>
    </row>
    <row r="660" spans="1:6" s="914" customFormat="1" ht="12" customHeight="1">
      <c r="A660" s="89" t="s">
        <v>1412</v>
      </c>
      <c r="B660" s="76"/>
      <c r="C660" s="76"/>
      <c r="D660" s="76"/>
      <c r="E660" s="247"/>
      <c r="F660" s="76"/>
    </row>
    <row r="661" spans="1:6" s="914" customFormat="1" ht="12" customHeight="1">
      <c r="A661" s="910" t="s">
        <v>1392</v>
      </c>
      <c r="B661" s="76">
        <v>308719</v>
      </c>
      <c r="C661" s="76">
        <v>308719</v>
      </c>
      <c r="D661" s="76">
        <v>16355</v>
      </c>
      <c r="E661" s="247">
        <v>5.297697906510451</v>
      </c>
      <c r="F661" s="76">
        <v>1666</v>
      </c>
    </row>
    <row r="662" spans="1:6" s="914" customFormat="1" ht="12" customHeight="1">
      <c r="A662" s="195" t="s">
        <v>1413</v>
      </c>
      <c r="B662" s="76">
        <v>16355</v>
      </c>
      <c r="C662" s="76">
        <v>16355</v>
      </c>
      <c r="D662" s="76">
        <v>16355</v>
      </c>
      <c r="E662" s="247">
        <v>100</v>
      </c>
      <c r="F662" s="76">
        <v>1666</v>
      </c>
    </row>
    <row r="663" spans="1:6" s="914" customFormat="1" ht="12" customHeight="1">
      <c r="A663" s="195" t="s">
        <v>364</v>
      </c>
      <c r="B663" s="76">
        <v>292364</v>
      </c>
      <c r="C663" s="76">
        <v>292364</v>
      </c>
      <c r="D663" s="76">
        <v>0</v>
      </c>
      <c r="E663" s="247">
        <v>0</v>
      </c>
      <c r="F663" s="76">
        <v>0</v>
      </c>
    </row>
    <row r="664" spans="1:6" s="914" customFormat="1" ht="12" customHeight="1">
      <c r="A664" s="66" t="s">
        <v>1409</v>
      </c>
      <c r="B664" s="76">
        <v>308719</v>
      </c>
      <c r="C664" s="76">
        <v>308719</v>
      </c>
      <c r="D664" s="76">
        <v>16355</v>
      </c>
      <c r="E664" s="247">
        <v>5.297697906510451</v>
      </c>
      <c r="F664" s="76">
        <v>5875</v>
      </c>
    </row>
    <row r="665" spans="1:6" s="914" customFormat="1" ht="12" customHeight="1">
      <c r="A665" s="917" t="s">
        <v>332</v>
      </c>
      <c r="B665" s="76">
        <v>296030</v>
      </c>
      <c r="C665" s="76">
        <v>296030</v>
      </c>
      <c r="D665" s="76">
        <v>3666</v>
      </c>
      <c r="E665" s="247">
        <v>1.238388001216093</v>
      </c>
      <c r="F665" s="76">
        <v>3666</v>
      </c>
    </row>
    <row r="666" spans="1:6" s="914" customFormat="1" ht="12" customHeight="1">
      <c r="A666" s="919" t="s">
        <v>1245</v>
      </c>
      <c r="B666" s="76">
        <v>296030</v>
      </c>
      <c r="C666" s="76">
        <v>296030</v>
      </c>
      <c r="D666" s="76">
        <v>3666</v>
      </c>
      <c r="E666" s="247">
        <v>1.238388001216093</v>
      </c>
      <c r="F666" s="76">
        <v>3666</v>
      </c>
    </row>
    <row r="667" spans="1:6" s="914" customFormat="1" ht="12" customHeight="1">
      <c r="A667" s="911" t="s">
        <v>1402</v>
      </c>
      <c r="B667" s="76">
        <v>12689</v>
      </c>
      <c r="C667" s="76">
        <v>12689</v>
      </c>
      <c r="D667" s="76">
        <v>12689</v>
      </c>
      <c r="E667" s="247">
        <v>100</v>
      </c>
      <c r="F667" s="76">
        <v>2209</v>
      </c>
    </row>
    <row r="668" spans="1:6" s="914" customFormat="1" ht="12" customHeight="1">
      <c r="A668" s="919" t="s">
        <v>37</v>
      </c>
      <c r="B668" s="76">
        <v>12689</v>
      </c>
      <c r="C668" s="76">
        <v>12689</v>
      </c>
      <c r="D668" s="76">
        <v>12689</v>
      </c>
      <c r="E668" s="247">
        <v>100</v>
      </c>
      <c r="F668" s="76">
        <v>2209</v>
      </c>
    </row>
    <row r="669" spans="1:6" s="253" customFormat="1" ht="12" customHeight="1">
      <c r="A669" s="67" t="s">
        <v>1419</v>
      </c>
      <c r="B669" s="76"/>
      <c r="C669" s="76"/>
      <c r="D669" s="76"/>
      <c r="E669" s="247"/>
      <c r="F669" s="76"/>
    </row>
    <row r="670" spans="1:6" s="253" customFormat="1" ht="12" customHeight="1">
      <c r="A670" s="66" t="s">
        <v>1450</v>
      </c>
      <c r="B670" s="76">
        <v>4612898</v>
      </c>
      <c r="C670" s="76">
        <v>4612898</v>
      </c>
      <c r="D670" s="76">
        <v>4544030</v>
      </c>
      <c r="E670" s="247">
        <v>98.50705565134976</v>
      </c>
      <c r="F670" s="76">
        <v>1518939</v>
      </c>
    </row>
    <row r="671" spans="1:6" s="253" customFormat="1" ht="12" customHeight="1">
      <c r="A671" s="66" t="s">
        <v>1393</v>
      </c>
      <c r="B671" s="76">
        <v>4382083</v>
      </c>
      <c r="C671" s="76">
        <v>4382083</v>
      </c>
      <c r="D671" s="76">
        <v>4382083</v>
      </c>
      <c r="E671" s="247">
        <v>100</v>
      </c>
      <c r="F671" s="76">
        <v>1408807</v>
      </c>
    </row>
    <row r="672" spans="1:6" s="253" customFormat="1" ht="12" customHeight="1">
      <c r="A672" s="917" t="s">
        <v>914</v>
      </c>
      <c r="B672" s="76">
        <v>230815</v>
      </c>
      <c r="C672" s="76">
        <v>230815</v>
      </c>
      <c r="D672" s="76">
        <v>161947</v>
      </c>
      <c r="E672" s="247">
        <v>0</v>
      </c>
      <c r="F672" s="76">
        <v>110132</v>
      </c>
    </row>
    <row r="673" spans="1:6" s="253" customFormat="1" ht="12" customHeight="1">
      <c r="A673" s="66" t="s">
        <v>1409</v>
      </c>
      <c r="B673" s="76">
        <v>4612898</v>
      </c>
      <c r="C673" s="76">
        <v>4612898</v>
      </c>
      <c r="D673" s="76">
        <v>3383739</v>
      </c>
      <c r="E673" s="247">
        <v>73.35386561766595</v>
      </c>
      <c r="F673" s="76">
        <v>1294097</v>
      </c>
    </row>
    <row r="674" spans="1:6" s="253" customFormat="1" ht="12" customHeight="1">
      <c r="A674" s="917" t="s">
        <v>332</v>
      </c>
      <c r="B674" s="76">
        <v>518027</v>
      </c>
      <c r="C674" s="76">
        <v>518027</v>
      </c>
      <c r="D674" s="76">
        <v>448565</v>
      </c>
      <c r="E674" s="247">
        <v>86.59104641263873</v>
      </c>
      <c r="F674" s="76">
        <v>70943</v>
      </c>
    </row>
    <row r="675" spans="1:6" s="253" customFormat="1" ht="12" customHeight="1">
      <c r="A675" s="918" t="s">
        <v>1245</v>
      </c>
      <c r="B675" s="76">
        <v>518027</v>
      </c>
      <c r="C675" s="76">
        <v>518027</v>
      </c>
      <c r="D675" s="76">
        <v>448565</v>
      </c>
      <c r="E675" s="247">
        <v>86.59104641263873</v>
      </c>
      <c r="F675" s="76">
        <v>70943</v>
      </c>
    </row>
    <row r="676" spans="1:6" s="253" customFormat="1" ht="12" customHeight="1">
      <c r="A676" s="66" t="s">
        <v>1402</v>
      </c>
      <c r="B676" s="76">
        <v>4094871</v>
      </c>
      <c r="C676" s="76">
        <v>4094871</v>
      </c>
      <c r="D676" s="76">
        <v>2935174</v>
      </c>
      <c r="E676" s="247">
        <v>71.67927878558324</v>
      </c>
      <c r="F676" s="76">
        <v>1223154</v>
      </c>
    </row>
    <row r="677" spans="1:6" s="253" customFormat="1" ht="12" customHeight="1">
      <c r="A677" s="917" t="s">
        <v>1418</v>
      </c>
      <c r="B677" s="76">
        <v>75718</v>
      </c>
      <c r="C677" s="76">
        <v>75718</v>
      </c>
      <c r="D677" s="76">
        <v>66801</v>
      </c>
      <c r="E677" s="247">
        <v>88.22340790829129</v>
      </c>
      <c r="F677" s="76">
        <v>23651</v>
      </c>
    </row>
    <row r="678" spans="1:6" s="253" customFormat="1" ht="12" customHeight="1">
      <c r="A678" s="66" t="s">
        <v>1404</v>
      </c>
      <c r="B678" s="76">
        <v>4019153</v>
      </c>
      <c r="C678" s="76">
        <v>4019153</v>
      </c>
      <c r="D678" s="76">
        <v>2868373</v>
      </c>
      <c r="E678" s="247">
        <v>71.36759909363988</v>
      </c>
      <c r="F678" s="76">
        <v>1199503</v>
      </c>
    </row>
    <row r="679" spans="1:6" s="253" customFormat="1" ht="12" customHeight="1">
      <c r="A679" s="67" t="s">
        <v>1422</v>
      </c>
      <c r="B679" s="76"/>
      <c r="C679" s="76"/>
      <c r="D679" s="76"/>
      <c r="E679" s="247"/>
      <c r="F679" s="76"/>
    </row>
    <row r="680" spans="1:6" s="253" customFormat="1" ht="12" customHeight="1">
      <c r="A680" s="66" t="s">
        <v>1450</v>
      </c>
      <c r="B680" s="76">
        <v>24985580</v>
      </c>
      <c r="C680" s="76">
        <v>24985580</v>
      </c>
      <c r="D680" s="76">
        <v>24985580</v>
      </c>
      <c r="E680" s="247">
        <v>100</v>
      </c>
      <c r="F680" s="76">
        <v>5148974</v>
      </c>
    </row>
    <row r="681" spans="1:6" s="253" customFormat="1" ht="12" customHeight="1">
      <c r="A681" s="66" t="s">
        <v>1393</v>
      </c>
      <c r="B681" s="76">
        <v>24985580</v>
      </c>
      <c r="C681" s="76">
        <v>24985580</v>
      </c>
      <c r="D681" s="76">
        <v>24985580</v>
      </c>
      <c r="E681" s="247">
        <v>100</v>
      </c>
      <c r="F681" s="76">
        <v>5148974</v>
      </c>
    </row>
    <row r="682" spans="1:6" s="253" customFormat="1" ht="12" customHeight="1" hidden="1">
      <c r="A682" s="195" t="s">
        <v>301</v>
      </c>
      <c r="B682" s="190">
        <v>0</v>
      </c>
      <c r="C682" s="190">
        <v>0</v>
      </c>
      <c r="D682" s="190">
        <v>0</v>
      </c>
      <c r="E682" s="247">
        <v>0</v>
      </c>
      <c r="F682" s="76">
        <v>0</v>
      </c>
    </row>
    <row r="683" spans="1:6" s="253" customFormat="1" ht="12" customHeight="1">
      <c r="A683" s="66" t="s">
        <v>1452</v>
      </c>
      <c r="B683" s="76">
        <v>24985580</v>
      </c>
      <c r="C683" s="76">
        <v>24985580</v>
      </c>
      <c r="D683" s="76">
        <v>15706198</v>
      </c>
      <c r="E683" s="247">
        <v>62.86105025378639</v>
      </c>
      <c r="F683" s="76">
        <v>2526317</v>
      </c>
    </row>
    <row r="684" spans="1:6" s="253" customFormat="1" ht="12" customHeight="1">
      <c r="A684" s="917" t="s">
        <v>332</v>
      </c>
      <c r="B684" s="76">
        <v>24968687</v>
      </c>
      <c r="C684" s="76">
        <v>24968687</v>
      </c>
      <c r="D684" s="76">
        <v>15706198</v>
      </c>
      <c r="E684" s="247">
        <v>62.90357999201159</v>
      </c>
      <c r="F684" s="76">
        <v>2526317</v>
      </c>
    </row>
    <row r="685" spans="1:6" s="253" customFormat="1" ht="12" customHeight="1">
      <c r="A685" s="918" t="s">
        <v>1245</v>
      </c>
      <c r="B685" s="76">
        <v>20308038</v>
      </c>
      <c r="C685" s="76">
        <v>20308038</v>
      </c>
      <c r="D685" s="76">
        <v>13988190</v>
      </c>
      <c r="E685" s="247">
        <v>68.88006610978373</v>
      </c>
      <c r="F685" s="76">
        <v>1966772</v>
      </c>
    </row>
    <row r="686" spans="1:6" s="253" customFormat="1" ht="12" customHeight="1">
      <c r="A686" s="918" t="s">
        <v>308</v>
      </c>
      <c r="B686" s="76">
        <v>4660649</v>
      </c>
      <c r="C686" s="76">
        <v>4660649</v>
      </c>
      <c r="D686" s="76">
        <v>1718008</v>
      </c>
      <c r="E686" s="247">
        <v>36.8619906798388</v>
      </c>
      <c r="F686" s="76">
        <v>559545</v>
      </c>
    </row>
    <row r="687" spans="1:6" s="253" customFormat="1" ht="12" customHeight="1">
      <c r="A687" s="919" t="s">
        <v>1424</v>
      </c>
      <c r="B687" s="76">
        <v>1314858</v>
      </c>
      <c r="C687" s="76">
        <v>1314858</v>
      </c>
      <c r="D687" s="76">
        <v>1076626</v>
      </c>
      <c r="E687" s="247">
        <v>81.88154158091596</v>
      </c>
      <c r="F687" s="76">
        <v>261616</v>
      </c>
    </row>
    <row r="688" spans="1:6" s="253" customFormat="1" ht="12" customHeight="1" hidden="1">
      <c r="A688" s="919" t="s">
        <v>408</v>
      </c>
      <c r="B688" s="76">
        <v>0</v>
      </c>
      <c r="C688" s="76">
        <v>0</v>
      </c>
      <c r="D688" s="76">
        <v>0</v>
      </c>
      <c r="E688" s="247">
        <v>0</v>
      </c>
      <c r="F688" s="76">
        <v>0</v>
      </c>
    </row>
    <row r="689" spans="1:6" s="253" customFormat="1" ht="12" customHeight="1">
      <c r="A689" s="919" t="s">
        <v>416</v>
      </c>
      <c r="B689" s="76">
        <v>3345791</v>
      </c>
      <c r="C689" s="76">
        <v>3345791</v>
      </c>
      <c r="D689" s="76">
        <v>641382</v>
      </c>
      <c r="E689" s="247">
        <v>19.169816644255423</v>
      </c>
      <c r="F689" s="76">
        <v>297929</v>
      </c>
    </row>
    <row r="690" spans="1:6" s="253" customFormat="1" ht="12" customHeight="1">
      <c r="A690" s="917" t="s">
        <v>315</v>
      </c>
      <c r="B690" s="76">
        <v>16893</v>
      </c>
      <c r="C690" s="76">
        <v>16893</v>
      </c>
      <c r="D690" s="76">
        <v>0</v>
      </c>
      <c r="E690" s="247">
        <v>0</v>
      </c>
      <c r="F690" s="76">
        <v>0</v>
      </c>
    </row>
    <row r="691" spans="1:6" s="253" customFormat="1" ht="12" customHeight="1">
      <c r="A691" s="918" t="s">
        <v>37</v>
      </c>
      <c r="B691" s="76">
        <v>16893</v>
      </c>
      <c r="C691" s="76">
        <v>16893</v>
      </c>
      <c r="D691" s="76">
        <v>0</v>
      </c>
      <c r="E691" s="247">
        <v>0</v>
      </c>
      <c r="F691" s="76">
        <v>0</v>
      </c>
    </row>
    <row r="692" spans="1:6" s="253" customFormat="1" ht="12" customHeight="1">
      <c r="A692" s="67" t="s">
        <v>1453</v>
      </c>
      <c r="B692" s="76"/>
      <c r="C692" s="76"/>
      <c r="D692" s="76"/>
      <c r="E692" s="247"/>
      <c r="F692" s="76"/>
    </row>
    <row r="693" spans="1:6" s="253" customFormat="1" ht="12" customHeight="1">
      <c r="A693" s="66" t="s">
        <v>1450</v>
      </c>
      <c r="B693" s="76">
        <v>3623526</v>
      </c>
      <c r="C693" s="76">
        <v>3623526</v>
      </c>
      <c r="D693" s="76">
        <v>3623526</v>
      </c>
      <c r="E693" s="247">
        <v>100</v>
      </c>
      <c r="F693" s="76">
        <v>619451</v>
      </c>
    </row>
    <row r="694" spans="1:6" s="253" customFormat="1" ht="12" customHeight="1">
      <c r="A694" s="66" t="s">
        <v>1420</v>
      </c>
      <c r="B694" s="76">
        <v>3623526</v>
      </c>
      <c r="C694" s="76">
        <v>3623526</v>
      </c>
      <c r="D694" s="76">
        <v>3623526</v>
      </c>
      <c r="E694" s="247">
        <v>100</v>
      </c>
      <c r="F694" s="76">
        <v>619485</v>
      </c>
    </row>
    <row r="695" spans="1:6" s="253" customFormat="1" ht="12" customHeight="1">
      <c r="A695" s="917" t="s">
        <v>914</v>
      </c>
      <c r="B695" s="76">
        <v>0</v>
      </c>
      <c r="C695" s="76">
        <v>0</v>
      </c>
      <c r="D695" s="76">
        <v>0</v>
      </c>
      <c r="E695" s="247">
        <v>0</v>
      </c>
      <c r="F695" s="76">
        <v>-34</v>
      </c>
    </row>
    <row r="696" spans="1:6" s="253" customFormat="1" ht="12" customHeight="1">
      <c r="A696" s="66" t="s">
        <v>1409</v>
      </c>
      <c r="B696" s="76">
        <v>3623526</v>
      </c>
      <c r="C696" s="76">
        <v>3623526</v>
      </c>
      <c r="D696" s="76">
        <v>2606874</v>
      </c>
      <c r="E696" s="247">
        <v>71.94301903725818</v>
      </c>
      <c r="F696" s="76">
        <v>778368</v>
      </c>
    </row>
    <row r="697" spans="1:6" s="253" customFormat="1" ht="12" customHeight="1">
      <c r="A697" s="911" t="s">
        <v>332</v>
      </c>
      <c r="B697" s="76">
        <v>3623526</v>
      </c>
      <c r="C697" s="76">
        <v>3623526</v>
      </c>
      <c r="D697" s="76">
        <v>2606874</v>
      </c>
      <c r="E697" s="247">
        <v>71.94301903725818</v>
      </c>
      <c r="F697" s="76">
        <v>778368</v>
      </c>
    </row>
    <row r="698" spans="1:6" s="253" customFormat="1" ht="12" customHeight="1">
      <c r="A698" s="66" t="s">
        <v>1397</v>
      </c>
      <c r="B698" s="76">
        <v>1371227</v>
      </c>
      <c r="C698" s="76">
        <v>1371227</v>
      </c>
      <c r="D698" s="76">
        <v>1075366</v>
      </c>
      <c r="E698" s="247">
        <v>78.42363080656959</v>
      </c>
      <c r="F698" s="76">
        <v>277214</v>
      </c>
    </row>
    <row r="699" spans="1:6" s="253" customFormat="1" ht="12" customHeight="1">
      <c r="A699" s="917" t="s">
        <v>308</v>
      </c>
      <c r="B699" s="76">
        <v>2252299</v>
      </c>
      <c r="C699" s="76">
        <v>2252299</v>
      </c>
      <c r="D699" s="76">
        <v>1531508</v>
      </c>
      <c r="E699" s="247">
        <v>67.99754384298</v>
      </c>
      <c r="F699" s="76">
        <v>501154</v>
      </c>
    </row>
    <row r="700" spans="1:6" s="253" customFormat="1" ht="12" customHeight="1">
      <c r="A700" s="918" t="s">
        <v>1424</v>
      </c>
      <c r="B700" s="76">
        <v>1192309</v>
      </c>
      <c r="C700" s="76">
        <v>1192309</v>
      </c>
      <c r="D700" s="76">
        <v>1140731</v>
      </c>
      <c r="E700" s="247">
        <v>95.67410797033318</v>
      </c>
      <c r="F700" s="76">
        <v>359119</v>
      </c>
    </row>
    <row r="701" spans="1:6" s="253" customFormat="1" ht="12" customHeight="1">
      <c r="A701" s="918" t="s">
        <v>416</v>
      </c>
      <c r="B701" s="76">
        <v>1059990</v>
      </c>
      <c r="C701" s="76">
        <v>1059990</v>
      </c>
      <c r="D701" s="76">
        <v>390777</v>
      </c>
      <c r="E701" s="247">
        <v>36.86610251040104</v>
      </c>
      <c r="F701" s="76">
        <v>142035</v>
      </c>
    </row>
    <row r="702" spans="1:6" s="253" customFormat="1" ht="12" customHeight="1">
      <c r="A702" s="89" t="s">
        <v>1433</v>
      </c>
      <c r="B702" s="76"/>
      <c r="C702" s="76"/>
      <c r="D702" s="76"/>
      <c r="E702" s="247"/>
      <c r="F702" s="76"/>
    </row>
    <row r="703" spans="1:6" s="253" customFormat="1" ht="12" customHeight="1">
      <c r="A703" s="910" t="s">
        <v>1392</v>
      </c>
      <c r="B703" s="76">
        <v>287074</v>
      </c>
      <c r="C703" s="76">
        <v>0</v>
      </c>
      <c r="D703" s="76">
        <v>0</v>
      </c>
      <c r="E703" s="247">
        <v>0</v>
      </c>
      <c r="F703" s="76">
        <v>0</v>
      </c>
    </row>
    <row r="704" spans="1:6" s="253" customFormat="1" ht="12" customHeight="1">
      <c r="A704" s="195" t="s">
        <v>1413</v>
      </c>
      <c r="B704" s="76">
        <v>287074</v>
      </c>
      <c r="C704" s="76">
        <v>0</v>
      </c>
      <c r="D704" s="76">
        <v>0</v>
      </c>
      <c r="E704" s="247">
        <v>0</v>
      </c>
      <c r="F704" s="76">
        <v>0</v>
      </c>
    </row>
    <row r="705" spans="1:6" s="253" customFormat="1" ht="12" customHeight="1">
      <c r="A705" s="910" t="s">
        <v>326</v>
      </c>
      <c r="B705" s="76">
        <v>287074</v>
      </c>
      <c r="C705" s="76">
        <v>0</v>
      </c>
      <c r="D705" s="76">
        <v>0</v>
      </c>
      <c r="E705" s="247">
        <v>0</v>
      </c>
      <c r="F705" s="76">
        <v>0</v>
      </c>
    </row>
    <row r="706" spans="1:6" s="253" customFormat="1" ht="12" customHeight="1">
      <c r="A706" s="911" t="s">
        <v>1435</v>
      </c>
      <c r="B706" s="76">
        <v>287074</v>
      </c>
      <c r="C706" s="76">
        <v>0</v>
      </c>
      <c r="D706" s="76">
        <v>0</v>
      </c>
      <c r="E706" s="247">
        <v>0</v>
      </c>
      <c r="F706" s="76">
        <v>0</v>
      </c>
    </row>
    <row r="707" spans="1:6" s="253" customFormat="1" ht="12" customHeight="1">
      <c r="A707" s="912" t="s">
        <v>10</v>
      </c>
      <c r="B707" s="76">
        <v>20333</v>
      </c>
      <c r="C707" s="76">
        <v>0</v>
      </c>
      <c r="D707" s="76">
        <v>0</v>
      </c>
      <c r="E707" s="247">
        <v>0</v>
      </c>
      <c r="F707" s="76">
        <v>0</v>
      </c>
    </row>
    <row r="708" spans="1:6" s="253" customFormat="1" ht="12" customHeight="1">
      <c r="A708" s="912" t="s">
        <v>1653</v>
      </c>
      <c r="B708" s="76">
        <v>266741</v>
      </c>
      <c r="C708" s="76">
        <v>0</v>
      </c>
      <c r="D708" s="76">
        <v>0</v>
      </c>
      <c r="E708" s="247">
        <v>0</v>
      </c>
      <c r="F708" s="76">
        <v>0</v>
      </c>
    </row>
    <row r="709" spans="1:6" s="253" customFormat="1" ht="12" customHeight="1">
      <c r="A709" s="913" t="s">
        <v>1428</v>
      </c>
      <c r="B709" s="76">
        <v>266741</v>
      </c>
      <c r="C709" s="76">
        <v>0</v>
      </c>
      <c r="D709" s="76">
        <v>0</v>
      </c>
      <c r="E709" s="247">
        <v>0</v>
      </c>
      <c r="F709" s="76">
        <v>0</v>
      </c>
    </row>
    <row r="710" spans="1:7" s="938" customFormat="1" ht="12.75">
      <c r="A710" s="67" t="s">
        <v>1454</v>
      </c>
      <c r="B710" s="76"/>
      <c r="C710" s="76"/>
      <c r="D710" s="76"/>
      <c r="E710" s="247"/>
      <c r="F710" s="76"/>
      <c r="G710" s="937"/>
    </row>
    <row r="711" spans="1:6" s="914" customFormat="1" ht="12.75">
      <c r="A711" s="67" t="s">
        <v>1407</v>
      </c>
      <c r="B711" s="76"/>
      <c r="C711" s="190"/>
      <c r="D711" s="190"/>
      <c r="E711" s="247"/>
      <c r="F711" s="76"/>
    </row>
    <row r="712" spans="1:7" s="941" customFormat="1" ht="12.75">
      <c r="A712" s="910" t="s">
        <v>1392</v>
      </c>
      <c r="B712" s="76">
        <v>2077085</v>
      </c>
      <c r="C712" s="190">
        <v>2077085</v>
      </c>
      <c r="D712" s="190">
        <v>1287325</v>
      </c>
      <c r="E712" s="247">
        <v>61.97748286661354</v>
      </c>
      <c r="F712" s="76">
        <v>554634</v>
      </c>
      <c r="G712" s="940"/>
    </row>
    <row r="713" spans="1:7" s="941" customFormat="1" ht="12.75">
      <c r="A713" s="66" t="s">
        <v>1420</v>
      </c>
      <c r="B713" s="76">
        <v>293404</v>
      </c>
      <c r="C713" s="76">
        <v>293404</v>
      </c>
      <c r="D713" s="76">
        <v>293404</v>
      </c>
      <c r="E713" s="247">
        <v>100</v>
      </c>
      <c r="F713" s="76">
        <v>35368</v>
      </c>
      <c r="G713" s="940"/>
    </row>
    <row r="714" spans="1:7" s="941" customFormat="1" ht="12.75">
      <c r="A714" s="917" t="s">
        <v>914</v>
      </c>
      <c r="B714" s="76">
        <v>11710</v>
      </c>
      <c r="C714" s="76">
        <v>11710</v>
      </c>
      <c r="D714" s="76">
        <v>10464</v>
      </c>
      <c r="E714" s="247">
        <v>89.35952177625961</v>
      </c>
      <c r="F714" s="76">
        <v>0</v>
      </c>
      <c r="G714" s="940"/>
    </row>
    <row r="715" spans="1:7" s="941" customFormat="1" ht="12.75">
      <c r="A715" s="66" t="s">
        <v>1437</v>
      </c>
      <c r="B715" s="76">
        <v>1771971</v>
      </c>
      <c r="C715" s="76">
        <v>1771971</v>
      </c>
      <c r="D715" s="76">
        <v>983457</v>
      </c>
      <c r="E715" s="247">
        <v>55.50073900757969</v>
      </c>
      <c r="F715" s="76">
        <v>519266</v>
      </c>
      <c r="G715" s="940"/>
    </row>
    <row r="716" spans="1:7" s="941" customFormat="1" ht="12.75">
      <c r="A716" s="66" t="s">
        <v>1409</v>
      </c>
      <c r="B716" s="76">
        <v>2077085</v>
      </c>
      <c r="C716" s="76">
        <v>2077085</v>
      </c>
      <c r="D716" s="76">
        <v>1207954</v>
      </c>
      <c r="E716" s="247">
        <v>58.15621411738084</v>
      </c>
      <c r="F716" s="76">
        <v>547420</v>
      </c>
      <c r="G716" s="940"/>
    </row>
    <row r="717" spans="1:7" s="914" customFormat="1" ht="12.75">
      <c r="A717" s="911" t="s">
        <v>1435</v>
      </c>
      <c r="B717" s="76">
        <v>931267</v>
      </c>
      <c r="C717" s="76">
        <v>931267</v>
      </c>
      <c r="D717" s="76">
        <v>420410</v>
      </c>
      <c r="E717" s="247">
        <v>45.143873883644545</v>
      </c>
      <c r="F717" s="76">
        <v>98079</v>
      </c>
      <c r="G717" s="942"/>
    </row>
    <row r="718" spans="1:7" s="914" customFormat="1" ht="12.75">
      <c r="A718" s="911" t="s">
        <v>1397</v>
      </c>
      <c r="B718" s="76">
        <v>931267</v>
      </c>
      <c r="C718" s="76">
        <v>931267</v>
      </c>
      <c r="D718" s="76">
        <v>420410</v>
      </c>
      <c r="E718" s="247">
        <v>45.143873883644545</v>
      </c>
      <c r="F718" s="76">
        <v>98079</v>
      </c>
      <c r="G718" s="942"/>
    </row>
    <row r="719" spans="1:6" s="914" customFormat="1" ht="12.75">
      <c r="A719" s="66" t="s">
        <v>1402</v>
      </c>
      <c r="B719" s="76">
        <v>1145818</v>
      </c>
      <c r="C719" s="76">
        <v>1145818</v>
      </c>
      <c r="D719" s="76">
        <v>787544</v>
      </c>
      <c r="E719" s="247">
        <v>68.73203248683474</v>
      </c>
      <c r="F719" s="76">
        <v>449341</v>
      </c>
    </row>
    <row r="720" spans="1:6" s="914" customFormat="1" ht="12.75">
      <c r="A720" s="66" t="s">
        <v>1403</v>
      </c>
      <c r="B720" s="76">
        <v>1145818</v>
      </c>
      <c r="C720" s="76">
        <v>1145818</v>
      </c>
      <c r="D720" s="76">
        <v>787544</v>
      </c>
      <c r="E720" s="247">
        <v>68.73203248683474</v>
      </c>
      <c r="F720" s="76">
        <v>449341</v>
      </c>
    </row>
    <row r="721" spans="1:6" s="914" customFormat="1" ht="12.75">
      <c r="A721" s="89" t="s">
        <v>1412</v>
      </c>
      <c r="B721" s="76"/>
      <c r="C721" s="76"/>
      <c r="D721" s="76"/>
      <c r="E721" s="247"/>
      <c r="F721" s="76"/>
    </row>
    <row r="722" spans="1:6" s="914" customFormat="1" ht="12.75">
      <c r="A722" s="910" t="s">
        <v>1392</v>
      </c>
      <c r="B722" s="76">
        <v>263628</v>
      </c>
      <c r="C722" s="76">
        <v>263628</v>
      </c>
      <c r="D722" s="76">
        <v>263628</v>
      </c>
      <c r="E722" s="247">
        <v>100</v>
      </c>
      <c r="F722" s="76">
        <v>228283</v>
      </c>
    </row>
    <row r="723" spans="1:6" s="914" customFormat="1" ht="12.75">
      <c r="A723" s="917" t="s">
        <v>1413</v>
      </c>
      <c r="B723" s="76">
        <v>42247</v>
      </c>
      <c r="C723" s="76">
        <v>42247</v>
      </c>
      <c r="D723" s="76">
        <v>42247</v>
      </c>
      <c r="E723" s="247">
        <v>100</v>
      </c>
      <c r="F723" s="76">
        <v>6902</v>
      </c>
    </row>
    <row r="724" spans="1:6" s="914" customFormat="1" ht="12.75">
      <c r="A724" s="917" t="s">
        <v>364</v>
      </c>
      <c r="B724" s="76">
        <v>221381</v>
      </c>
      <c r="C724" s="76">
        <v>221381</v>
      </c>
      <c r="D724" s="76">
        <v>221381</v>
      </c>
      <c r="E724" s="247">
        <v>100</v>
      </c>
      <c r="F724" s="76">
        <v>221381</v>
      </c>
    </row>
    <row r="725" spans="1:6" s="914" customFormat="1" ht="12.75">
      <c r="A725" s="66" t="s">
        <v>1409</v>
      </c>
      <c r="B725" s="76">
        <v>263628</v>
      </c>
      <c r="C725" s="76">
        <v>263628</v>
      </c>
      <c r="D725" s="76">
        <v>250776</v>
      </c>
      <c r="E725" s="247">
        <v>95.1249487914789</v>
      </c>
      <c r="F725" s="76">
        <v>229279</v>
      </c>
    </row>
    <row r="726" spans="1:6" s="914" customFormat="1" ht="12.75">
      <c r="A726" s="917" t="s">
        <v>332</v>
      </c>
      <c r="B726" s="76">
        <v>263628</v>
      </c>
      <c r="C726" s="76">
        <v>254328</v>
      </c>
      <c r="D726" s="76">
        <v>241518</v>
      </c>
      <c r="E726" s="247">
        <v>91.61318221129774</v>
      </c>
      <c r="F726" s="76">
        <v>224988</v>
      </c>
    </row>
    <row r="727" spans="1:6" s="914" customFormat="1" ht="12.75">
      <c r="A727" s="918" t="s">
        <v>1245</v>
      </c>
      <c r="B727" s="76">
        <v>263628</v>
      </c>
      <c r="C727" s="76">
        <v>254328</v>
      </c>
      <c r="D727" s="76">
        <v>241518</v>
      </c>
      <c r="E727" s="247">
        <v>91.61318221129774</v>
      </c>
      <c r="F727" s="76">
        <v>224988</v>
      </c>
    </row>
    <row r="728" spans="1:6" s="914" customFormat="1" ht="12.75">
      <c r="A728" s="917" t="s">
        <v>315</v>
      </c>
      <c r="B728" s="76">
        <v>0</v>
      </c>
      <c r="C728" s="76">
        <v>9300</v>
      </c>
      <c r="D728" s="76">
        <v>9258</v>
      </c>
      <c r="E728" s="247">
        <v>0</v>
      </c>
      <c r="F728" s="76">
        <v>4291</v>
      </c>
    </row>
    <row r="729" spans="1:6" s="914" customFormat="1" ht="12.75">
      <c r="A729" s="918" t="s">
        <v>37</v>
      </c>
      <c r="B729" s="76">
        <v>0</v>
      </c>
      <c r="C729" s="76">
        <v>9300</v>
      </c>
      <c r="D729" s="76">
        <v>9258</v>
      </c>
      <c r="E729" s="247">
        <v>0</v>
      </c>
      <c r="F729" s="76">
        <v>4291</v>
      </c>
    </row>
    <row r="730" spans="1:6" s="914" customFormat="1" ht="25.5">
      <c r="A730" s="890" t="s">
        <v>1439</v>
      </c>
      <c r="B730" s="22"/>
      <c r="C730" s="22"/>
      <c r="D730" s="22"/>
      <c r="E730" s="247"/>
      <c r="F730" s="76"/>
    </row>
    <row r="731" spans="1:7" s="941" customFormat="1" ht="12.75">
      <c r="A731" s="910" t="s">
        <v>1392</v>
      </c>
      <c r="B731" s="76">
        <v>2320000</v>
      </c>
      <c r="C731" s="76">
        <v>2320000</v>
      </c>
      <c r="D731" s="76">
        <v>2320000</v>
      </c>
      <c r="E731" s="247">
        <v>100</v>
      </c>
      <c r="F731" s="76">
        <v>997108</v>
      </c>
      <c r="G731" s="940"/>
    </row>
    <row r="732" spans="1:7" s="941" customFormat="1" ht="12.75">
      <c r="A732" s="66" t="s">
        <v>1393</v>
      </c>
      <c r="B732" s="76">
        <v>2320000</v>
      </c>
      <c r="C732" s="76">
        <v>2320000</v>
      </c>
      <c r="D732" s="76">
        <v>2320000</v>
      </c>
      <c r="E732" s="247">
        <v>100</v>
      </c>
      <c r="F732" s="76">
        <v>997108</v>
      </c>
      <c r="G732" s="940"/>
    </row>
    <row r="733" spans="1:7" s="941" customFormat="1" ht="12.75">
      <c r="A733" s="66" t="s">
        <v>1409</v>
      </c>
      <c r="B733" s="76">
        <v>2320000</v>
      </c>
      <c r="C733" s="76">
        <v>2320000</v>
      </c>
      <c r="D733" s="76">
        <v>2320000</v>
      </c>
      <c r="E733" s="247">
        <v>100</v>
      </c>
      <c r="F733" s="76">
        <v>1357776</v>
      </c>
      <c r="G733" s="940"/>
    </row>
    <row r="734" spans="1:6" s="914" customFormat="1" ht="12.75">
      <c r="A734" s="66" t="s">
        <v>1402</v>
      </c>
      <c r="B734" s="76">
        <v>2320000</v>
      </c>
      <c r="C734" s="76">
        <v>2320000</v>
      </c>
      <c r="D734" s="76">
        <v>2320000</v>
      </c>
      <c r="E734" s="247">
        <v>100</v>
      </c>
      <c r="F734" s="76">
        <v>1357776</v>
      </c>
    </row>
    <row r="735" spans="1:6" s="914" customFormat="1" ht="12.75">
      <c r="A735" s="66" t="s">
        <v>1404</v>
      </c>
      <c r="B735" s="76">
        <v>2320000</v>
      </c>
      <c r="C735" s="76">
        <v>2320000</v>
      </c>
      <c r="D735" s="76">
        <v>2320000</v>
      </c>
      <c r="E735" s="247">
        <v>100</v>
      </c>
      <c r="F735" s="76">
        <v>1357776</v>
      </c>
    </row>
    <row r="736" spans="1:6" ht="12.75">
      <c r="A736" s="89" t="s">
        <v>1433</v>
      </c>
      <c r="B736" s="76"/>
      <c r="C736" s="76"/>
      <c r="D736" s="76"/>
      <c r="E736" s="247"/>
      <c r="F736" s="76"/>
    </row>
    <row r="737" spans="1:6" ht="12.75">
      <c r="A737" s="911" t="s">
        <v>1392</v>
      </c>
      <c r="B737" s="76">
        <v>156483</v>
      </c>
      <c r="C737" s="76">
        <v>0</v>
      </c>
      <c r="D737" s="76">
        <v>0</v>
      </c>
      <c r="E737" s="247">
        <v>0</v>
      </c>
      <c r="F737" s="76">
        <v>0</v>
      </c>
    </row>
    <row r="738" spans="1:6" ht="12.75">
      <c r="A738" s="917" t="s">
        <v>1413</v>
      </c>
      <c r="B738" s="76">
        <v>30038</v>
      </c>
      <c r="C738" s="76">
        <v>0</v>
      </c>
      <c r="D738" s="76">
        <v>0</v>
      </c>
      <c r="E738" s="247">
        <v>0</v>
      </c>
      <c r="F738" s="76">
        <v>0</v>
      </c>
    </row>
    <row r="739" spans="1:6" ht="12.75">
      <c r="A739" s="917" t="s">
        <v>914</v>
      </c>
      <c r="B739" s="76">
        <v>126445</v>
      </c>
      <c r="C739" s="76">
        <v>0</v>
      </c>
      <c r="D739" s="76">
        <v>0</v>
      </c>
      <c r="E739" s="247">
        <v>0</v>
      </c>
      <c r="F739" s="76">
        <v>0</v>
      </c>
    </row>
    <row r="740" spans="1:6" ht="12.75">
      <c r="A740" s="63" t="s">
        <v>1409</v>
      </c>
      <c r="B740" s="76">
        <v>156483</v>
      </c>
      <c r="C740" s="76">
        <v>0</v>
      </c>
      <c r="D740" s="76">
        <v>0</v>
      </c>
      <c r="E740" s="247">
        <v>0</v>
      </c>
      <c r="F740" s="76">
        <v>0</v>
      </c>
    </row>
    <row r="741" spans="1:6" ht="12.75">
      <c r="A741" s="911" t="s">
        <v>1435</v>
      </c>
      <c r="B741" s="76">
        <v>156483</v>
      </c>
      <c r="C741" s="76">
        <v>0</v>
      </c>
      <c r="D741" s="76">
        <v>0</v>
      </c>
      <c r="E741" s="247">
        <v>0</v>
      </c>
      <c r="F741" s="76">
        <v>0</v>
      </c>
    </row>
    <row r="742" spans="1:6" ht="12.75">
      <c r="A742" s="918" t="s">
        <v>1245</v>
      </c>
      <c r="B742" s="76">
        <v>89400</v>
      </c>
      <c r="C742" s="76">
        <v>0</v>
      </c>
      <c r="D742" s="76">
        <v>0</v>
      </c>
      <c r="E742" s="247">
        <v>0</v>
      </c>
      <c r="F742" s="76">
        <v>0</v>
      </c>
    </row>
    <row r="743" spans="1:6" ht="12.75">
      <c r="A743" s="918" t="s">
        <v>10</v>
      </c>
      <c r="B743" s="76">
        <v>37045</v>
      </c>
      <c r="C743" s="76">
        <v>0</v>
      </c>
      <c r="D743" s="76">
        <v>0</v>
      </c>
      <c r="E743" s="247">
        <v>0</v>
      </c>
      <c r="F743" s="76">
        <v>0</v>
      </c>
    </row>
    <row r="744" spans="1:6" ht="12.75">
      <c r="A744" s="918" t="s">
        <v>1653</v>
      </c>
      <c r="B744" s="76">
        <v>30038</v>
      </c>
      <c r="C744" s="76">
        <v>0</v>
      </c>
      <c r="D744" s="76">
        <v>0</v>
      </c>
      <c r="E744" s="247">
        <v>0</v>
      </c>
      <c r="F744" s="76">
        <v>0</v>
      </c>
    </row>
    <row r="745" spans="1:6" ht="12.75">
      <c r="A745" s="919" t="s">
        <v>1428</v>
      </c>
      <c r="B745" s="76">
        <v>30038</v>
      </c>
      <c r="C745" s="76">
        <v>0</v>
      </c>
      <c r="D745" s="76">
        <v>0</v>
      </c>
      <c r="E745" s="247">
        <v>0</v>
      </c>
      <c r="F745" s="76">
        <v>0</v>
      </c>
    </row>
    <row r="746" spans="1:6" ht="12.75">
      <c r="A746" s="67" t="s">
        <v>1455</v>
      </c>
      <c r="B746" s="925"/>
      <c r="C746" s="925"/>
      <c r="D746" s="925"/>
      <c r="E746" s="247"/>
      <c r="F746" s="76"/>
    </row>
    <row r="747" spans="1:6" ht="12.75">
      <c r="A747" s="67" t="s">
        <v>1407</v>
      </c>
      <c r="B747" s="76"/>
      <c r="C747" s="76"/>
      <c r="D747" s="76"/>
      <c r="E747" s="247"/>
      <c r="F747" s="76"/>
    </row>
    <row r="748" spans="1:7" s="938" customFormat="1" ht="12.75">
      <c r="A748" s="910" t="s">
        <v>1392</v>
      </c>
      <c r="B748" s="76">
        <v>1377406</v>
      </c>
      <c r="C748" s="76">
        <v>1377406</v>
      </c>
      <c r="D748" s="76">
        <v>1073968</v>
      </c>
      <c r="E748" s="247">
        <v>77.97032973574967</v>
      </c>
      <c r="F748" s="76">
        <v>0</v>
      </c>
      <c r="G748" s="937"/>
    </row>
    <row r="749" spans="1:7" s="938" customFormat="1" ht="12.75">
      <c r="A749" s="63" t="s">
        <v>1393</v>
      </c>
      <c r="B749" s="76">
        <v>205633</v>
      </c>
      <c r="C749" s="76">
        <v>205633</v>
      </c>
      <c r="D749" s="76">
        <v>205633</v>
      </c>
      <c r="E749" s="247">
        <v>100</v>
      </c>
      <c r="F749" s="76">
        <v>0</v>
      </c>
      <c r="G749" s="937"/>
    </row>
    <row r="750" spans="1:7" s="938" customFormat="1" ht="12.75">
      <c r="A750" s="63" t="s">
        <v>1408</v>
      </c>
      <c r="B750" s="76">
        <v>1171773</v>
      </c>
      <c r="C750" s="76">
        <v>1171773</v>
      </c>
      <c r="D750" s="76">
        <v>868335</v>
      </c>
      <c r="E750" s="247">
        <v>74.10437004436866</v>
      </c>
      <c r="F750" s="76">
        <v>0</v>
      </c>
      <c r="G750" s="937"/>
    </row>
    <row r="751" spans="1:7" s="938" customFormat="1" ht="12.75">
      <c r="A751" s="63" t="s">
        <v>1409</v>
      </c>
      <c r="B751" s="76">
        <v>1377406</v>
      </c>
      <c r="C751" s="76">
        <v>1377406</v>
      </c>
      <c r="D751" s="76">
        <v>1073967</v>
      </c>
      <c r="E751" s="247">
        <v>77.97025713551415</v>
      </c>
      <c r="F751" s="76">
        <v>36438</v>
      </c>
      <c r="G751" s="937"/>
    </row>
    <row r="752" spans="1:7" ht="12.75">
      <c r="A752" s="911" t="s">
        <v>1435</v>
      </c>
      <c r="B752" s="76">
        <v>643882</v>
      </c>
      <c r="C752" s="76">
        <v>643882</v>
      </c>
      <c r="D752" s="76">
        <v>435527</v>
      </c>
      <c r="E752" s="247">
        <v>67.6408099620738</v>
      </c>
      <c r="F752" s="76">
        <v>0</v>
      </c>
      <c r="G752" s="939"/>
    </row>
    <row r="753" spans="1:7" ht="12.75">
      <c r="A753" s="910" t="s">
        <v>1397</v>
      </c>
      <c r="B753" s="76">
        <v>643882</v>
      </c>
      <c r="C753" s="76">
        <v>643882</v>
      </c>
      <c r="D753" s="76">
        <v>435527</v>
      </c>
      <c r="E753" s="247">
        <v>67.6408099620738</v>
      </c>
      <c r="F753" s="76">
        <v>0</v>
      </c>
      <c r="G753" s="939"/>
    </row>
    <row r="754" spans="1:6" ht="12.75">
      <c r="A754" s="63" t="s">
        <v>1402</v>
      </c>
      <c r="B754" s="76">
        <v>733524</v>
      </c>
      <c r="C754" s="76">
        <v>733524</v>
      </c>
      <c r="D754" s="76">
        <v>638440</v>
      </c>
      <c r="E754" s="247">
        <v>87.03737028372623</v>
      </c>
      <c r="F754" s="76">
        <v>36438</v>
      </c>
    </row>
    <row r="755" spans="1:6" ht="12.75">
      <c r="A755" s="63" t="s">
        <v>1403</v>
      </c>
      <c r="B755" s="76">
        <v>733524</v>
      </c>
      <c r="C755" s="76">
        <v>733524</v>
      </c>
      <c r="D755" s="76">
        <v>638440</v>
      </c>
      <c r="E755" s="247">
        <v>87.03737028372623</v>
      </c>
      <c r="F755" s="76">
        <v>36438</v>
      </c>
    </row>
    <row r="756" spans="1:6" s="914" customFormat="1" ht="25.5">
      <c r="A756" s="890" t="s">
        <v>1439</v>
      </c>
      <c r="B756" s="22"/>
      <c r="C756" s="22"/>
      <c r="D756" s="22"/>
      <c r="E756" s="247"/>
      <c r="F756" s="76"/>
    </row>
    <row r="757" spans="1:7" s="941" customFormat="1" ht="12.75">
      <c r="A757" s="910" t="s">
        <v>1392</v>
      </c>
      <c r="B757" s="76">
        <v>1365000</v>
      </c>
      <c r="C757" s="76">
        <v>1365000</v>
      </c>
      <c r="D757" s="76">
        <v>1365000</v>
      </c>
      <c r="E757" s="247">
        <v>100</v>
      </c>
      <c r="F757" s="76">
        <v>38000</v>
      </c>
      <c r="G757" s="940"/>
    </row>
    <row r="758" spans="1:7" s="941" customFormat="1" ht="12.75">
      <c r="A758" s="66" t="s">
        <v>1393</v>
      </c>
      <c r="B758" s="76">
        <v>1365000</v>
      </c>
      <c r="C758" s="76">
        <v>1365000</v>
      </c>
      <c r="D758" s="76">
        <v>1365000</v>
      </c>
      <c r="E758" s="247">
        <v>100</v>
      </c>
      <c r="F758" s="76">
        <v>38000</v>
      </c>
      <c r="G758" s="940"/>
    </row>
    <row r="759" spans="1:7" s="941" customFormat="1" ht="12.75">
      <c r="A759" s="66" t="s">
        <v>1409</v>
      </c>
      <c r="B759" s="76">
        <v>1365000</v>
      </c>
      <c r="C759" s="76">
        <v>1365000</v>
      </c>
      <c r="D759" s="76">
        <v>1343358</v>
      </c>
      <c r="E759" s="247">
        <v>98.4145054945055</v>
      </c>
      <c r="F759" s="76">
        <v>754530</v>
      </c>
      <c r="G759" s="940"/>
    </row>
    <row r="760" spans="1:6" s="914" customFormat="1" ht="12.75">
      <c r="A760" s="66" t="s">
        <v>1402</v>
      </c>
      <c r="B760" s="76">
        <v>1365000</v>
      </c>
      <c r="C760" s="76">
        <v>1365000</v>
      </c>
      <c r="D760" s="76">
        <v>1343358</v>
      </c>
      <c r="E760" s="247">
        <v>98.4145054945055</v>
      </c>
      <c r="F760" s="76">
        <v>754530</v>
      </c>
    </row>
    <row r="761" spans="1:6" s="914" customFormat="1" ht="12.75">
      <c r="A761" s="66" t="s">
        <v>1404</v>
      </c>
      <c r="B761" s="76">
        <v>1365000</v>
      </c>
      <c r="C761" s="76">
        <v>1365000</v>
      </c>
      <c r="D761" s="76">
        <v>1343358</v>
      </c>
      <c r="E761" s="247">
        <v>98.4145054945055</v>
      </c>
      <c r="F761" s="76">
        <v>754530</v>
      </c>
    </row>
    <row r="762" spans="1:6" s="914" customFormat="1" ht="12.75">
      <c r="A762" s="890" t="s">
        <v>1417</v>
      </c>
      <c r="B762" s="22"/>
      <c r="C762" s="22"/>
      <c r="D762" s="22"/>
      <c r="E762" s="247"/>
      <c r="F762" s="76"/>
    </row>
    <row r="763" spans="1:7" s="941" customFormat="1" ht="12.75">
      <c r="A763" s="910" t="s">
        <v>1392</v>
      </c>
      <c r="B763" s="76">
        <v>29780617</v>
      </c>
      <c r="C763" s="76">
        <v>29780617</v>
      </c>
      <c r="D763" s="76">
        <v>29313679</v>
      </c>
      <c r="E763" s="247">
        <v>98.43207412391757</v>
      </c>
      <c r="F763" s="76">
        <v>2590566</v>
      </c>
      <c r="G763" s="940"/>
    </row>
    <row r="764" spans="1:7" s="941" customFormat="1" ht="12.75">
      <c r="A764" s="195" t="s">
        <v>1413</v>
      </c>
      <c r="B764" s="76">
        <v>5465057</v>
      </c>
      <c r="C764" s="76">
        <v>5465057</v>
      </c>
      <c r="D764" s="76">
        <v>5465057</v>
      </c>
      <c r="E764" s="247">
        <v>100</v>
      </c>
      <c r="F764" s="76">
        <v>0</v>
      </c>
      <c r="G764" s="940"/>
    </row>
    <row r="765" spans="1:7" s="941" customFormat="1" ht="12.75">
      <c r="A765" s="917" t="s">
        <v>914</v>
      </c>
      <c r="B765" s="76">
        <v>0</v>
      </c>
      <c r="C765" s="76">
        <v>0</v>
      </c>
      <c r="D765" s="76">
        <v>698</v>
      </c>
      <c r="E765" s="247">
        <v>0</v>
      </c>
      <c r="F765" s="76">
        <v>799</v>
      </c>
      <c r="G765" s="940"/>
    </row>
    <row r="766" spans="1:7" s="941" customFormat="1" ht="12.75">
      <c r="A766" s="66" t="s">
        <v>1437</v>
      </c>
      <c r="B766" s="76">
        <v>24315560</v>
      </c>
      <c r="C766" s="76">
        <v>24315560</v>
      </c>
      <c r="D766" s="76">
        <v>23847924</v>
      </c>
      <c r="E766" s="247">
        <v>98.07680349537497</v>
      </c>
      <c r="F766" s="76">
        <v>2589767</v>
      </c>
      <c r="G766" s="940"/>
    </row>
    <row r="767" spans="1:7" s="941" customFormat="1" ht="12.75">
      <c r="A767" s="66" t="s">
        <v>1409</v>
      </c>
      <c r="B767" s="76">
        <v>31425208</v>
      </c>
      <c r="C767" s="76">
        <v>31425208</v>
      </c>
      <c r="D767" s="76">
        <v>26944636</v>
      </c>
      <c r="E767" s="247">
        <v>85.74210869185018</v>
      </c>
      <c r="F767" s="76">
        <v>8064464</v>
      </c>
      <c r="G767" s="940"/>
    </row>
    <row r="768" spans="1:6" s="253" customFormat="1" ht="12" customHeight="1">
      <c r="A768" s="911" t="s">
        <v>1435</v>
      </c>
      <c r="B768" s="76">
        <v>8746467</v>
      </c>
      <c r="C768" s="76">
        <v>8746467</v>
      </c>
      <c r="D768" s="76">
        <v>8202034</v>
      </c>
      <c r="E768" s="247">
        <v>93.77539525387793</v>
      </c>
      <c r="F768" s="76">
        <v>2693500</v>
      </c>
    </row>
    <row r="769" spans="1:6" s="253" customFormat="1" ht="12" customHeight="1">
      <c r="A769" s="917" t="s">
        <v>328</v>
      </c>
      <c r="B769" s="76">
        <v>8250405</v>
      </c>
      <c r="C769" s="76">
        <v>8250405</v>
      </c>
      <c r="D769" s="76">
        <v>8179923</v>
      </c>
      <c r="E769" s="247">
        <v>99.14571466491645</v>
      </c>
      <c r="F769" s="76">
        <v>2671389</v>
      </c>
    </row>
    <row r="770" spans="1:6" s="253" customFormat="1" ht="12" customHeight="1">
      <c r="A770" s="917" t="s">
        <v>308</v>
      </c>
      <c r="B770" s="76">
        <v>496062</v>
      </c>
      <c r="C770" s="76">
        <v>496062</v>
      </c>
      <c r="D770" s="76">
        <v>22111</v>
      </c>
      <c r="E770" s="247">
        <v>4.457305740008306</v>
      </c>
      <c r="F770" s="76">
        <v>22111</v>
      </c>
    </row>
    <row r="771" spans="1:6" s="914" customFormat="1" ht="12.75">
      <c r="A771" s="66" t="s">
        <v>1402</v>
      </c>
      <c r="B771" s="76">
        <v>22678741</v>
      </c>
      <c r="C771" s="76">
        <v>22678741</v>
      </c>
      <c r="D771" s="76">
        <v>18742602</v>
      </c>
      <c r="E771" s="247">
        <v>82.64392630966596</v>
      </c>
      <c r="F771" s="76">
        <v>5370964</v>
      </c>
    </row>
    <row r="772" spans="1:6" s="914" customFormat="1" ht="12.75">
      <c r="A772" s="66" t="s">
        <v>1404</v>
      </c>
      <c r="B772" s="76">
        <v>22678741</v>
      </c>
      <c r="C772" s="76">
        <v>22678741</v>
      </c>
      <c r="D772" s="76">
        <v>18742602</v>
      </c>
      <c r="E772" s="247">
        <v>82.64392630966596</v>
      </c>
      <c r="F772" s="76">
        <v>5370964</v>
      </c>
    </row>
    <row r="773" spans="1:6" s="914" customFormat="1" ht="12.75">
      <c r="A773" s="66" t="s">
        <v>1405</v>
      </c>
      <c r="B773" s="76">
        <v>-1644591</v>
      </c>
      <c r="C773" s="76">
        <v>-1644591</v>
      </c>
      <c r="D773" s="76">
        <v>2369043</v>
      </c>
      <c r="E773" s="246" t="s">
        <v>1683</v>
      </c>
      <c r="F773" s="76">
        <v>-5473898</v>
      </c>
    </row>
    <row r="774" spans="1:6" s="914" customFormat="1" ht="25.5">
      <c r="A774" s="923" t="s">
        <v>430</v>
      </c>
      <c r="B774" s="76">
        <v>370413</v>
      </c>
      <c r="C774" s="76">
        <v>0</v>
      </c>
      <c r="D774" s="76" t="s">
        <v>1683</v>
      </c>
      <c r="E774" s="246" t="s">
        <v>1683</v>
      </c>
      <c r="F774" s="76" t="s">
        <v>1683</v>
      </c>
    </row>
    <row r="775" spans="1:6" s="914" customFormat="1" ht="24.75" customHeight="1">
      <c r="A775" s="126" t="s">
        <v>1406</v>
      </c>
      <c r="B775" s="76">
        <v>1274178</v>
      </c>
      <c r="C775" s="76">
        <v>1644591</v>
      </c>
      <c r="D775" s="76" t="s">
        <v>1683</v>
      </c>
      <c r="E775" s="246" t="s">
        <v>1683</v>
      </c>
      <c r="F775" s="76" t="s">
        <v>1683</v>
      </c>
    </row>
    <row r="776" spans="1:6" s="253" customFormat="1" ht="12.75" customHeight="1">
      <c r="A776" s="890" t="s">
        <v>1419</v>
      </c>
      <c r="B776" s="76"/>
      <c r="C776" s="76"/>
      <c r="D776" s="76"/>
      <c r="E776" s="247"/>
      <c r="F776" s="76"/>
    </row>
    <row r="777" spans="1:6" s="253" customFormat="1" ht="12.75" customHeight="1">
      <c r="A777" s="910" t="s">
        <v>1392</v>
      </c>
      <c r="B777" s="76">
        <v>2113624</v>
      </c>
      <c r="C777" s="76">
        <v>2113624</v>
      </c>
      <c r="D777" s="76">
        <v>2113624</v>
      </c>
      <c r="E777" s="247">
        <v>100</v>
      </c>
      <c r="F777" s="76">
        <v>196481</v>
      </c>
    </row>
    <row r="778" spans="1:6" s="253" customFormat="1" ht="12" customHeight="1">
      <c r="A778" s="66" t="s">
        <v>1393</v>
      </c>
      <c r="B778" s="76">
        <v>2113624</v>
      </c>
      <c r="C778" s="76">
        <v>2113624</v>
      </c>
      <c r="D778" s="76">
        <v>2113624</v>
      </c>
      <c r="E778" s="247">
        <v>100</v>
      </c>
      <c r="F778" s="76">
        <v>196481</v>
      </c>
    </row>
    <row r="779" spans="1:6" s="253" customFormat="1" ht="12" customHeight="1">
      <c r="A779" s="66" t="s">
        <v>1409</v>
      </c>
      <c r="B779" s="76">
        <v>2113624</v>
      </c>
      <c r="C779" s="76">
        <v>2113624</v>
      </c>
      <c r="D779" s="76">
        <v>861474</v>
      </c>
      <c r="E779" s="247">
        <v>40.758148090672705</v>
      </c>
      <c r="F779" s="76">
        <v>471107</v>
      </c>
    </row>
    <row r="780" spans="1:6" s="253" customFormat="1" ht="12" customHeight="1">
      <c r="A780" s="917" t="s">
        <v>332</v>
      </c>
      <c r="B780" s="76">
        <v>122503</v>
      </c>
      <c r="C780" s="76">
        <v>122503</v>
      </c>
      <c r="D780" s="76">
        <v>122393</v>
      </c>
      <c r="E780" s="247">
        <v>99.91020628066252</v>
      </c>
      <c r="F780" s="76">
        <v>96079</v>
      </c>
    </row>
    <row r="781" spans="1:6" s="253" customFormat="1" ht="12" customHeight="1">
      <c r="A781" s="918" t="s">
        <v>1245</v>
      </c>
      <c r="B781" s="76">
        <v>122503</v>
      </c>
      <c r="C781" s="76">
        <v>122503</v>
      </c>
      <c r="D781" s="76">
        <v>122393</v>
      </c>
      <c r="E781" s="247">
        <v>99.91020628066252</v>
      </c>
      <c r="F781" s="76">
        <v>96079</v>
      </c>
    </row>
    <row r="782" spans="1:6" s="253" customFormat="1" ht="12" customHeight="1">
      <c r="A782" s="66" t="s">
        <v>1402</v>
      </c>
      <c r="B782" s="76">
        <v>1991121</v>
      </c>
      <c r="C782" s="76">
        <v>1991121</v>
      </c>
      <c r="D782" s="76">
        <v>739081</v>
      </c>
      <c r="E782" s="247">
        <v>37.11883908612284</v>
      </c>
      <c r="F782" s="76">
        <v>375028</v>
      </c>
    </row>
    <row r="783" spans="1:6" s="253" customFormat="1" ht="12" customHeight="1" hidden="1">
      <c r="A783" s="917" t="s">
        <v>37</v>
      </c>
      <c r="B783" s="76">
        <v>0</v>
      </c>
      <c r="C783" s="76">
        <v>0</v>
      </c>
      <c r="D783" s="76">
        <v>0</v>
      </c>
      <c r="E783" s="247">
        <v>0</v>
      </c>
      <c r="F783" s="76">
        <v>0</v>
      </c>
    </row>
    <row r="784" spans="1:6" s="253" customFormat="1" ht="12" customHeight="1">
      <c r="A784" s="66" t="s">
        <v>1456</v>
      </c>
      <c r="B784" s="76">
        <v>1991121</v>
      </c>
      <c r="C784" s="76">
        <v>1991121</v>
      </c>
      <c r="D784" s="76">
        <v>739081</v>
      </c>
      <c r="E784" s="247">
        <v>37.11883908612284</v>
      </c>
      <c r="F784" s="76">
        <v>375028</v>
      </c>
    </row>
    <row r="785" spans="1:6" s="253" customFormat="1" ht="12" customHeight="1">
      <c r="A785" s="89" t="s">
        <v>1429</v>
      </c>
      <c r="B785" s="76"/>
      <c r="C785" s="76"/>
      <c r="D785" s="76"/>
      <c r="E785" s="247"/>
      <c r="F785" s="76"/>
    </row>
    <row r="786" spans="1:6" s="253" customFormat="1" ht="12" customHeight="1">
      <c r="A786" s="910" t="s">
        <v>1392</v>
      </c>
      <c r="B786" s="76">
        <v>146646</v>
      </c>
      <c r="C786" s="76">
        <v>146646</v>
      </c>
      <c r="D786" s="76">
        <v>146646</v>
      </c>
      <c r="E786" s="247">
        <v>100</v>
      </c>
      <c r="F786" s="76">
        <v>993</v>
      </c>
    </row>
    <row r="787" spans="1:6" s="253" customFormat="1" ht="12" customHeight="1">
      <c r="A787" s="917" t="s">
        <v>1413</v>
      </c>
      <c r="B787" s="76">
        <v>146646</v>
      </c>
      <c r="C787" s="76">
        <v>146646</v>
      </c>
      <c r="D787" s="76">
        <v>146646</v>
      </c>
      <c r="E787" s="247">
        <v>100</v>
      </c>
      <c r="F787" s="76">
        <v>993</v>
      </c>
    </row>
    <row r="788" spans="1:6" s="253" customFormat="1" ht="12" customHeight="1">
      <c r="A788" s="911" t="s">
        <v>330</v>
      </c>
      <c r="B788" s="76">
        <v>146646</v>
      </c>
      <c r="C788" s="76">
        <v>146646</v>
      </c>
      <c r="D788" s="76">
        <v>138938</v>
      </c>
      <c r="E788" s="247">
        <v>94.74380480885944</v>
      </c>
      <c r="F788" s="76">
        <v>26996</v>
      </c>
    </row>
    <row r="789" spans="1:6" s="253" customFormat="1" ht="12" customHeight="1">
      <c r="A789" s="917" t="s">
        <v>332</v>
      </c>
      <c r="B789" s="76">
        <v>137746</v>
      </c>
      <c r="C789" s="76">
        <v>137746</v>
      </c>
      <c r="D789" s="76">
        <v>130038</v>
      </c>
      <c r="E789" s="247">
        <v>94.40419322521161</v>
      </c>
      <c r="F789" s="76">
        <v>22798</v>
      </c>
    </row>
    <row r="790" spans="1:6" s="253" customFormat="1" ht="12" customHeight="1">
      <c r="A790" s="918" t="s">
        <v>1245</v>
      </c>
      <c r="B790" s="76">
        <v>21100</v>
      </c>
      <c r="C790" s="76">
        <v>21100</v>
      </c>
      <c r="D790" s="76">
        <v>21097</v>
      </c>
      <c r="E790" s="247">
        <v>99.98578199052133</v>
      </c>
      <c r="F790" s="76">
        <v>5798</v>
      </c>
    </row>
    <row r="791" spans="1:6" s="253" customFormat="1" ht="12" customHeight="1">
      <c r="A791" s="918" t="s">
        <v>1653</v>
      </c>
      <c r="B791" s="76">
        <v>116646</v>
      </c>
      <c r="C791" s="76">
        <v>116646</v>
      </c>
      <c r="D791" s="76">
        <v>108941</v>
      </c>
      <c r="E791" s="247">
        <v>93.39454417639696</v>
      </c>
      <c r="F791" s="76">
        <v>17000</v>
      </c>
    </row>
    <row r="792" spans="1:6" s="253" customFormat="1" ht="12" customHeight="1">
      <c r="A792" s="919" t="s">
        <v>1424</v>
      </c>
      <c r="B792" s="76">
        <v>116646</v>
      </c>
      <c r="C792" s="76">
        <v>116646</v>
      </c>
      <c r="D792" s="76">
        <v>108941</v>
      </c>
      <c r="E792" s="247">
        <v>93.39454417639696</v>
      </c>
      <c r="F792" s="76">
        <v>17000</v>
      </c>
    </row>
    <row r="793" spans="1:6" s="253" customFormat="1" ht="12" customHeight="1">
      <c r="A793" s="917" t="s">
        <v>315</v>
      </c>
      <c r="B793" s="76">
        <v>8900</v>
      </c>
      <c r="C793" s="76">
        <v>8900</v>
      </c>
      <c r="D793" s="76">
        <v>8900</v>
      </c>
      <c r="E793" s="247">
        <v>100</v>
      </c>
      <c r="F793" s="76">
        <v>4198</v>
      </c>
    </row>
    <row r="794" spans="1:6" s="253" customFormat="1" ht="12" customHeight="1">
      <c r="A794" s="918" t="s">
        <v>37</v>
      </c>
      <c r="B794" s="76">
        <v>8900</v>
      </c>
      <c r="C794" s="76">
        <v>8900</v>
      </c>
      <c r="D794" s="76">
        <v>8900</v>
      </c>
      <c r="E794" s="247">
        <v>100</v>
      </c>
      <c r="F794" s="76">
        <v>4198</v>
      </c>
    </row>
    <row r="795" spans="1:6" s="253" customFormat="1" ht="12" customHeight="1">
      <c r="A795" s="89" t="s">
        <v>1433</v>
      </c>
      <c r="B795" s="76"/>
      <c r="C795" s="76"/>
      <c r="D795" s="76"/>
      <c r="E795" s="247"/>
      <c r="F795" s="76"/>
    </row>
    <row r="796" spans="1:6" s="253" customFormat="1" ht="12" customHeight="1">
      <c r="A796" s="911" t="s">
        <v>1392</v>
      </c>
      <c r="B796" s="76">
        <v>301059</v>
      </c>
      <c r="C796" s="76">
        <v>0</v>
      </c>
      <c r="D796" s="76">
        <v>0</v>
      </c>
      <c r="E796" s="247">
        <v>0</v>
      </c>
      <c r="F796" s="76">
        <v>0</v>
      </c>
    </row>
    <row r="797" spans="1:6" s="253" customFormat="1" ht="12" customHeight="1">
      <c r="A797" s="917" t="s">
        <v>1413</v>
      </c>
      <c r="B797" s="76">
        <v>301059</v>
      </c>
      <c r="C797" s="76">
        <v>0</v>
      </c>
      <c r="D797" s="76">
        <v>0</v>
      </c>
      <c r="E797" s="247">
        <v>0</v>
      </c>
      <c r="F797" s="76">
        <v>0</v>
      </c>
    </row>
    <row r="798" spans="1:6" s="253" customFormat="1" ht="12" customHeight="1">
      <c r="A798" s="911" t="s">
        <v>326</v>
      </c>
      <c r="B798" s="76">
        <v>301059</v>
      </c>
      <c r="C798" s="76">
        <v>0</v>
      </c>
      <c r="D798" s="76">
        <v>0</v>
      </c>
      <c r="E798" s="247">
        <v>0</v>
      </c>
      <c r="F798" s="76">
        <v>0</v>
      </c>
    </row>
    <row r="799" spans="1:6" s="253" customFormat="1" ht="12" customHeight="1">
      <c r="A799" s="911" t="s">
        <v>1435</v>
      </c>
      <c r="B799" s="76">
        <v>301059</v>
      </c>
      <c r="C799" s="76">
        <v>0</v>
      </c>
      <c r="D799" s="76">
        <v>0</v>
      </c>
      <c r="E799" s="247">
        <v>0</v>
      </c>
      <c r="F799" s="76">
        <v>0</v>
      </c>
    </row>
    <row r="800" spans="1:6" s="253" customFormat="1" ht="12" customHeight="1">
      <c r="A800" s="918" t="s">
        <v>1653</v>
      </c>
      <c r="B800" s="76">
        <v>301059</v>
      </c>
      <c r="C800" s="76">
        <v>0</v>
      </c>
      <c r="D800" s="76">
        <v>0</v>
      </c>
      <c r="E800" s="247">
        <v>0</v>
      </c>
      <c r="F800" s="76">
        <v>0</v>
      </c>
    </row>
    <row r="801" spans="1:6" s="253" customFormat="1" ht="12" customHeight="1">
      <c r="A801" s="919" t="s">
        <v>1428</v>
      </c>
      <c r="B801" s="76">
        <v>301059</v>
      </c>
      <c r="C801" s="76">
        <v>0</v>
      </c>
      <c r="D801" s="76">
        <v>0</v>
      </c>
      <c r="E801" s="247">
        <v>0</v>
      </c>
      <c r="F801" s="76">
        <v>0</v>
      </c>
    </row>
    <row r="802" spans="1:6" s="253" customFormat="1" ht="12" customHeight="1">
      <c r="A802" s="89" t="s">
        <v>1412</v>
      </c>
      <c r="B802" s="76"/>
      <c r="C802" s="76"/>
      <c r="D802" s="76"/>
      <c r="E802" s="247"/>
      <c r="F802" s="76"/>
    </row>
    <row r="803" spans="1:6" s="253" customFormat="1" ht="12" customHeight="1">
      <c r="A803" s="911" t="s">
        <v>1392</v>
      </c>
      <c r="B803" s="76">
        <v>122470</v>
      </c>
      <c r="C803" s="76">
        <v>122470</v>
      </c>
      <c r="D803" s="76">
        <v>121906</v>
      </c>
      <c r="E803" s="247">
        <v>99.53947905609537</v>
      </c>
      <c r="F803" s="76">
        <v>121906</v>
      </c>
    </row>
    <row r="804" spans="1:6" s="253" customFormat="1" ht="12" customHeight="1">
      <c r="A804" s="917" t="s">
        <v>364</v>
      </c>
      <c r="B804" s="76">
        <v>122470</v>
      </c>
      <c r="C804" s="76">
        <v>122470</v>
      </c>
      <c r="D804" s="76">
        <v>121906</v>
      </c>
      <c r="E804" s="247">
        <v>99.53947905609537</v>
      </c>
      <c r="F804" s="76">
        <v>121906</v>
      </c>
    </row>
    <row r="805" spans="1:6" s="253" customFormat="1" ht="12" customHeight="1">
      <c r="A805" s="911" t="s">
        <v>326</v>
      </c>
      <c r="B805" s="76">
        <v>122470</v>
      </c>
      <c r="C805" s="76">
        <v>122470</v>
      </c>
      <c r="D805" s="76">
        <v>121906</v>
      </c>
      <c r="E805" s="247">
        <v>99.53947905609537</v>
      </c>
      <c r="F805" s="76">
        <v>121906</v>
      </c>
    </row>
    <row r="806" spans="1:6" s="253" customFormat="1" ht="12" customHeight="1">
      <c r="A806" s="911" t="s">
        <v>1435</v>
      </c>
      <c r="B806" s="76">
        <v>122470</v>
      </c>
      <c r="C806" s="76">
        <v>122470</v>
      </c>
      <c r="D806" s="76">
        <v>121906</v>
      </c>
      <c r="E806" s="247">
        <v>99.53947905609537</v>
      </c>
      <c r="F806" s="76">
        <v>121906</v>
      </c>
    </row>
    <row r="807" spans="1:6" s="253" customFormat="1" ht="12" customHeight="1">
      <c r="A807" s="918" t="s">
        <v>1245</v>
      </c>
      <c r="B807" s="76">
        <v>122470</v>
      </c>
      <c r="C807" s="76">
        <v>122470</v>
      </c>
      <c r="D807" s="76">
        <v>121906</v>
      </c>
      <c r="E807" s="247">
        <v>99.53947905609537</v>
      </c>
      <c r="F807" s="76">
        <v>121906</v>
      </c>
    </row>
    <row r="808" spans="1:6" ht="12.75">
      <c r="A808" s="916" t="s">
        <v>1457</v>
      </c>
      <c r="B808" s="22"/>
      <c r="C808" s="22"/>
      <c r="D808" s="22"/>
      <c r="E808" s="247"/>
      <c r="F808" s="76"/>
    </row>
    <row r="809" spans="1:6" s="914" customFormat="1" ht="12.75">
      <c r="A809" s="67" t="s">
        <v>1407</v>
      </c>
      <c r="B809" s="76"/>
      <c r="C809" s="76"/>
      <c r="D809" s="76"/>
      <c r="E809" s="247"/>
      <c r="F809" s="76"/>
    </row>
    <row r="810" spans="1:7" s="941" customFormat="1" ht="12.75">
      <c r="A810" s="910" t="s">
        <v>1392</v>
      </c>
      <c r="B810" s="76">
        <v>269140</v>
      </c>
      <c r="C810" s="76">
        <v>269140</v>
      </c>
      <c r="D810" s="76">
        <v>182875</v>
      </c>
      <c r="E810" s="247">
        <v>67.94790815189121</v>
      </c>
      <c r="F810" s="76">
        <v>37177</v>
      </c>
      <c r="G810" s="940"/>
    </row>
    <row r="811" spans="1:7" s="941" customFormat="1" ht="12.75">
      <c r="A811" s="66" t="s">
        <v>1393</v>
      </c>
      <c r="B811" s="76">
        <v>54302</v>
      </c>
      <c r="C811" s="76">
        <v>54302</v>
      </c>
      <c r="D811" s="76">
        <v>54302</v>
      </c>
      <c r="E811" s="247">
        <v>100</v>
      </c>
      <c r="F811" s="76">
        <v>35490</v>
      </c>
      <c r="G811" s="940"/>
    </row>
    <row r="812" spans="1:7" s="941" customFormat="1" ht="12.75">
      <c r="A812" s="66" t="s">
        <v>1408</v>
      </c>
      <c r="B812" s="76">
        <v>214838</v>
      </c>
      <c r="C812" s="76">
        <v>214838</v>
      </c>
      <c r="D812" s="76">
        <v>128573</v>
      </c>
      <c r="E812" s="247">
        <v>59.84648898239604</v>
      </c>
      <c r="F812" s="76">
        <v>1687</v>
      </c>
      <c r="G812" s="940"/>
    </row>
    <row r="813" spans="1:7" s="941" customFormat="1" ht="12.75">
      <c r="A813" s="66" t="s">
        <v>1409</v>
      </c>
      <c r="B813" s="76">
        <v>269140</v>
      </c>
      <c r="C813" s="76">
        <v>269140</v>
      </c>
      <c r="D813" s="76">
        <v>138408</v>
      </c>
      <c r="E813" s="247">
        <v>51.426023630824105</v>
      </c>
      <c r="F813" s="76">
        <v>9060</v>
      </c>
      <c r="G813" s="940"/>
    </row>
    <row r="814" spans="1:7" s="914" customFormat="1" ht="12.75">
      <c r="A814" s="911" t="s">
        <v>1435</v>
      </c>
      <c r="B814" s="76">
        <v>260899</v>
      </c>
      <c r="C814" s="76">
        <v>260899</v>
      </c>
      <c r="D814" s="76">
        <v>138408</v>
      </c>
      <c r="E814" s="247">
        <v>53.05041414493731</v>
      </c>
      <c r="F814" s="76">
        <v>9060</v>
      </c>
      <c r="G814" s="942"/>
    </row>
    <row r="815" spans="1:6" ht="12.75">
      <c r="A815" s="910" t="s">
        <v>1458</v>
      </c>
      <c r="B815" s="76">
        <v>260899</v>
      </c>
      <c r="C815" s="76">
        <v>260899</v>
      </c>
      <c r="D815" s="76">
        <v>138408</v>
      </c>
      <c r="E815" s="247">
        <v>53.05041414493731</v>
      </c>
      <c r="F815" s="76">
        <v>9060</v>
      </c>
    </row>
    <row r="816" spans="1:6" s="914" customFormat="1" ht="12.75">
      <c r="A816" s="63" t="s">
        <v>1402</v>
      </c>
      <c r="B816" s="76">
        <v>8241</v>
      </c>
      <c r="C816" s="76">
        <v>8241</v>
      </c>
      <c r="D816" s="76">
        <v>0</v>
      </c>
      <c r="E816" s="247">
        <v>0</v>
      </c>
      <c r="F816" s="76">
        <v>0</v>
      </c>
    </row>
    <row r="817" spans="1:6" ht="12.75">
      <c r="A817" s="63" t="s">
        <v>1403</v>
      </c>
      <c r="B817" s="76">
        <v>8241</v>
      </c>
      <c r="C817" s="76">
        <v>8241</v>
      </c>
      <c r="D817" s="76">
        <v>0</v>
      </c>
      <c r="E817" s="247">
        <v>0</v>
      </c>
      <c r="F817" s="76">
        <v>0</v>
      </c>
    </row>
    <row r="818" spans="1:6" ht="12.75">
      <c r="A818" s="89" t="s">
        <v>1419</v>
      </c>
      <c r="B818" s="76"/>
      <c r="C818" s="76"/>
      <c r="D818" s="76"/>
      <c r="E818" s="247"/>
      <c r="F818" s="76"/>
    </row>
    <row r="819" spans="1:6" ht="12.75">
      <c r="A819" s="910" t="s">
        <v>1392</v>
      </c>
      <c r="B819" s="76">
        <v>488598</v>
      </c>
      <c r="C819" s="76">
        <v>488598</v>
      </c>
      <c r="D819" s="76">
        <v>488598</v>
      </c>
      <c r="E819" s="247">
        <v>100</v>
      </c>
      <c r="F819" s="76">
        <v>198964</v>
      </c>
    </row>
    <row r="820" spans="1:6" ht="12.75">
      <c r="A820" s="195" t="s">
        <v>1413</v>
      </c>
      <c r="B820" s="76">
        <v>488598</v>
      </c>
      <c r="C820" s="76">
        <v>488598</v>
      </c>
      <c r="D820" s="76">
        <v>488598</v>
      </c>
      <c r="E820" s="247">
        <v>100</v>
      </c>
      <c r="F820" s="76">
        <v>198964</v>
      </c>
    </row>
    <row r="821" spans="1:6" ht="12.75">
      <c r="A821" s="910" t="s">
        <v>330</v>
      </c>
      <c r="B821" s="76">
        <v>488598</v>
      </c>
      <c r="C821" s="76">
        <v>488598</v>
      </c>
      <c r="D821" s="76">
        <v>283377</v>
      </c>
      <c r="E821" s="247">
        <v>57.99798607444156</v>
      </c>
      <c r="F821" s="76">
        <v>269979</v>
      </c>
    </row>
    <row r="822" spans="1:6" ht="12.75">
      <c r="A822" s="195" t="s">
        <v>332</v>
      </c>
      <c r="B822" s="76">
        <v>11436</v>
      </c>
      <c r="C822" s="76">
        <v>11436</v>
      </c>
      <c r="D822" s="76">
        <v>10234</v>
      </c>
      <c r="E822" s="247">
        <v>89.48933193424274</v>
      </c>
      <c r="F822" s="76">
        <v>1351</v>
      </c>
    </row>
    <row r="823" spans="1:6" ht="12.75">
      <c r="A823" s="912" t="s">
        <v>1245</v>
      </c>
      <c r="B823" s="76">
        <v>11436</v>
      </c>
      <c r="C823" s="76">
        <v>11436</v>
      </c>
      <c r="D823" s="76">
        <v>10234</v>
      </c>
      <c r="E823" s="247">
        <v>89.48933193424274</v>
      </c>
      <c r="F823" s="76">
        <v>1351</v>
      </c>
    </row>
    <row r="824" spans="1:6" ht="12.75">
      <c r="A824" s="910" t="s">
        <v>315</v>
      </c>
      <c r="B824" s="76">
        <v>477162</v>
      </c>
      <c r="C824" s="76">
        <v>477162</v>
      </c>
      <c r="D824" s="76">
        <v>273143</v>
      </c>
      <c r="E824" s="247">
        <v>57.24324233698409</v>
      </c>
      <c r="F824" s="76">
        <v>268628</v>
      </c>
    </row>
    <row r="825" spans="1:6" ht="12.75">
      <c r="A825" s="195" t="s">
        <v>41</v>
      </c>
      <c r="B825" s="76">
        <v>477162</v>
      </c>
      <c r="C825" s="76">
        <v>477162</v>
      </c>
      <c r="D825" s="76">
        <v>273143</v>
      </c>
      <c r="E825" s="247">
        <v>57.24324233698409</v>
      </c>
      <c r="F825" s="76">
        <v>268628</v>
      </c>
    </row>
    <row r="826" spans="1:6" s="914" customFormat="1" ht="25.5">
      <c r="A826" s="890" t="s">
        <v>1439</v>
      </c>
      <c r="B826" s="22"/>
      <c r="C826" s="22"/>
      <c r="D826" s="22"/>
      <c r="E826" s="247"/>
      <c r="F826" s="76"/>
    </row>
    <row r="827" spans="1:7" s="941" customFormat="1" ht="12.75">
      <c r="A827" s="910" t="s">
        <v>1392</v>
      </c>
      <c r="B827" s="76">
        <v>90000</v>
      </c>
      <c r="C827" s="76">
        <v>90000</v>
      </c>
      <c r="D827" s="76">
        <v>90000</v>
      </c>
      <c r="E827" s="247">
        <v>100</v>
      </c>
      <c r="F827" s="76">
        <v>3500</v>
      </c>
      <c r="G827" s="940"/>
    </row>
    <row r="828" spans="1:7" s="941" customFormat="1" ht="12.75">
      <c r="A828" s="66" t="s">
        <v>1393</v>
      </c>
      <c r="B828" s="76">
        <v>90000</v>
      </c>
      <c r="C828" s="76">
        <v>90000</v>
      </c>
      <c r="D828" s="76">
        <v>90000</v>
      </c>
      <c r="E828" s="247">
        <v>100</v>
      </c>
      <c r="F828" s="76">
        <v>3500</v>
      </c>
      <c r="G828" s="940"/>
    </row>
    <row r="829" spans="1:7" s="941" customFormat="1" ht="12.75">
      <c r="A829" s="66" t="s">
        <v>1409</v>
      </c>
      <c r="B829" s="76">
        <v>90000</v>
      </c>
      <c r="C829" s="76">
        <v>90000</v>
      </c>
      <c r="D829" s="76">
        <v>90000</v>
      </c>
      <c r="E829" s="247">
        <v>100</v>
      </c>
      <c r="F829" s="76">
        <v>87725</v>
      </c>
      <c r="G829" s="940"/>
    </row>
    <row r="830" spans="1:6" s="914" customFormat="1" ht="12.75">
      <c r="A830" s="66" t="s">
        <v>1402</v>
      </c>
      <c r="B830" s="76">
        <v>90000</v>
      </c>
      <c r="C830" s="76">
        <v>90000</v>
      </c>
      <c r="D830" s="76">
        <v>90000</v>
      </c>
      <c r="E830" s="247">
        <v>100</v>
      </c>
      <c r="F830" s="76">
        <v>87725</v>
      </c>
    </row>
    <row r="831" spans="1:6" s="914" customFormat="1" ht="12.75">
      <c r="A831" s="66" t="s">
        <v>1404</v>
      </c>
      <c r="B831" s="76">
        <v>90000</v>
      </c>
      <c r="C831" s="76">
        <v>90000</v>
      </c>
      <c r="D831" s="76">
        <v>90000</v>
      </c>
      <c r="E831" s="247">
        <v>100</v>
      </c>
      <c r="F831" s="76">
        <v>87725</v>
      </c>
    </row>
    <row r="832" spans="1:6" s="914" customFormat="1" ht="12.75">
      <c r="A832" s="89" t="s">
        <v>1433</v>
      </c>
      <c r="B832" s="76"/>
      <c r="C832" s="76"/>
      <c r="D832" s="76"/>
      <c r="E832" s="247"/>
      <c r="F832" s="76"/>
    </row>
    <row r="833" spans="1:6" s="914" customFormat="1" ht="12.75">
      <c r="A833" s="910" t="s">
        <v>1392</v>
      </c>
      <c r="B833" s="76">
        <v>64064</v>
      </c>
      <c r="C833" s="76">
        <v>0</v>
      </c>
      <c r="D833" s="76">
        <v>0</v>
      </c>
      <c r="E833" s="247">
        <v>0</v>
      </c>
      <c r="F833" s="76">
        <v>0</v>
      </c>
    </row>
    <row r="834" spans="1:6" s="914" customFormat="1" ht="12.75">
      <c r="A834" s="195" t="s">
        <v>1413</v>
      </c>
      <c r="B834" s="76">
        <v>64064</v>
      </c>
      <c r="C834" s="76">
        <v>0</v>
      </c>
      <c r="D834" s="76">
        <v>0</v>
      </c>
      <c r="E834" s="247">
        <v>0</v>
      </c>
      <c r="F834" s="76">
        <v>0</v>
      </c>
    </row>
    <row r="835" spans="1:6" s="914" customFormat="1" ht="12.75">
      <c r="A835" s="910" t="s">
        <v>326</v>
      </c>
      <c r="B835" s="76">
        <v>64064</v>
      </c>
      <c r="C835" s="76">
        <v>0</v>
      </c>
      <c r="D835" s="76">
        <v>0</v>
      </c>
      <c r="E835" s="247">
        <v>0</v>
      </c>
      <c r="F835" s="76">
        <v>0</v>
      </c>
    </row>
    <row r="836" spans="1:6" s="914" customFormat="1" ht="12.75">
      <c r="A836" s="911" t="s">
        <v>1435</v>
      </c>
      <c r="B836" s="76">
        <v>64064</v>
      </c>
      <c r="C836" s="76">
        <v>0</v>
      </c>
      <c r="D836" s="76">
        <v>0</v>
      </c>
      <c r="E836" s="247">
        <v>0</v>
      </c>
      <c r="F836" s="76">
        <v>0</v>
      </c>
    </row>
    <row r="837" spans="1:6" s="914" customFormat="1" ht="12.75">
      <c r="A837" s="918" t="s">
        <v>1653</v>
      </c>
      <c r="B837" s="76">
        <v>64064</v>
      </c>
      <c r="C837" s="76">
        <v>0</v>
      </c>
      <c r="D837" s="76">
        <v>0</v>
      </c>
      <c r="E837" s="247">
        <v>0</v>
      </c>
      <c r="F837" s="76">
        <v>0</v>
      </c>
    </row>
    <row r="838" spans="1:6" s="914" customFormat="1" ht="12.75">
      <c r="A838" s="919" t="s">
        <v>1428</v>
      </c>
      <c r="B838" s="76">
        <v>64064</v>
      </c>
      <c r="C838" s="76">
        <v>0</v>
      </c>
      <c r="D838" s="76">
        <v>0</v>
      </c>
      <c r="E838" s="247">
        <v>0</v>
      </c>
      <c r="F838" s="76">
        <v>0</v>
      </c>
    </row>
    <row r="839" spans="1:6" s="914" customFormat="1" ht="12.75">
      <c r="A839" s="89" t="s">
        <v>1422</v>
      </c>
      <c r="B839" s="76"/>
      <c r="C839" s="76"/>
      <c r="D839" s="76"/>
      <c r="E839" s="247"/>
      <c r="F839" s="76"/>
    </row>
    <row r="840" spans="1:6" s="914" customFormat="1" ht="12.75">
      <c r="A840" s="911" t="s">
        <v>1392</v>
      </c>
      <c r="B840" s="76">
        <v>9974</v>
      </c>
      <c r="C840" s="76">
        <v>9974</v>
      </c>
      <c r="D840" s="76">
        <v>9974</v>
      </c>
      <c r="E840" s="247">
        <v>100</v>
      </c>
      <c r="F840" s="76">
        <v>850</v>
      </c>
    </row>
    <row r="841" spans="1:6" s="914" customFormat="1" ht="12.75">
      <c r="A841" s="917" t="s">
        <v>1413</v>
      </c>
      <c r="B841" s="76">
        <v>9974</v>
      </c>
      <c r="C841" s="76">
        <v>9974</v>
      </c>
      <c r="D841" s="76">
        <v>9974</v>
      </c>
      <c r="E841" s="247">
        <v>100</v>
      </c>
      <c r="F841" s="76">
        <v>850</v>
      </c>
    </row>
    <row r="842" spans="1:6" s="914" customFormat="1" ht="12.75">
      <c r="A842" s="911" t="s">
        <v>326</v>
      </c>
      <c r="B842" s="76">
        <v>9974</v>
      </c>
      <c r="C842" s="76">
        <v>9974</v>
      </c>
      <c r="D842" s="76">
        <v>5685</v>
      </c>
      <c r="E842" s="247">
        <v>56.99819530780028</v>
      </c>
      <c r="F842" s="76">
        <v>3714</v>
      </c>
    </row>
    <row r="843" spans="1:6" s="914" customFormat="1" ht="12.75">
      <c r="A843" s="917" t="s">
        <v>332</v>
      </c>
      <c r="B843" s="76">
        <v>9974</v>
      </c>
      <c r="C843" s="76">
        <v>9974</v>
      </c>
      <c r="D843" s="76">
        <v>5685</v>
      </c>
      <c r="E843" s="247">
        <v>56.99819530780028</v>
      </c>
      <c r="F843" s="76">
        <v>3714</v>
      </c>
    </row>
    <row r="844" spans="1:6" s="914" customFormat="1" ht="12.75">
      <c r="A844" s="918" t="s">
        <v>1245</v>
      </c>
      <c r="B844" s="76">
        <v>9974</v>
      </c>
      <c r="C844" s="76">
        <v>9974</v>
      </c>
      <c r="D844" s="76">
        <v>5685</v>
      </c>
      <c r="E844" s="247">
        <v>56.99819530780028</v>
      </c>
      <c r="F844" s="76">
        <v>3714</v>
      </c>
    </row>
    <row r="845" spans="1:6" ht="12.75">
      <c r="A845" s="916" t="s">
        <v>1459</v>
      </c>
      <c r="B845" s="22"/>
      <c r="C845" s="22"/>
      <c r="D845" s="22"/>
      <c r="E845" s="247"/>
      <c r="F845" s="76"/>
    </row>
    <row r="846" spans="1:6" s="914" customFormat="1" ht="12.75">
      <c r="A846" s="67" t="s">
        <v>1407</v>
      </c>
      <c r="B846" s="76"/>
      <c r="C846" s="76"/>
      <c r="D846" s="76"/>
      <c r="E846" s="247"/>
      <c r="F846" s="76"/>
    </row>
    <row r="847" spans="1:7" s="941" customFormat="1" ht="12.75">
      <c r="A847" s="910" t="s">
        <v>1392</v>
      </c>
      <c r="B847" s="76">
        <v>325800</v>
      </c>
      <c r="C847" s="76">
        <v>325800</v>
      </c>
      <c r="D847" s="76">
        <v>271815</v>
      </c>
      <c r="E847" s="247">
        <v>83.43001841620627</v>
      </c>
      <c r="F847" s="76">
        <v>84083</v>
      </c>
      <c r="G847" s="940"/>
    </row>
    <row r="848" spans="1:7" s="941" customFormat="1" ht="12.75">
      <c r="A848" s="66" t="s">
        <v>1408</v>
      </c>
      <c r="B848" s="76">
        <v>325800</v>
      </c>
      <c r="C848" s="76">
        <v>325800</v>
      </c>
      <c r="D848" s="76">
        <v>271815</v>
      </c>
      <c r="E848" s="247">
        <v>83.43001841620627</v>
      </c>
      <c r="F848" s="76">
        <v>84083</v>
      </c>
      <c r="G848" s="940"/>
    </row>
    <row r="849" spans="1:7" s="941" customFormat="1" ht="12.75">
      <c r="A849" s="66" t="s">
        <v>1409</v>
      </c>
      <c r="B849" s="76">
        <v>325800</v>
      </c>
      <c r="C849" s="76">
        <v>325800</v>
      </c>
      <c r="D849" s="76">
        <v>271815</v>
      </c>
      <c r="E849" s="247">
        <v>83.43001841620627</v>
      </c>
      <c r="F849" s="76">
        <v>84083</v>
      </c>
      <c r="G849" s="940"/>
    </row>
    <row r="850" spans="1:7" s="914" customFormat="1" ht="12.75">
      <c r="A850" s="911" t="s">
        <v>1435</v>
      </c>
      <c r="B850" s="76">
        <v>325800</v>
      </c>
      <c r="C850" s="76">
        <v>325800</v>
      </c>
      <c r="D850" s="76">
        <v>271815</v>
      </c>
      <c r="E850" s="247">
        <v>83.43001841620627</v>
      </c>
      <c r="F850" s="76">
        <v>84083</v>
      </c>
      <c r="G850" s="942"/>
    </row>
    <row r="851" spans="1:6" s="914" customFormat="1" ht="12.75">
      <c r="A851" s="66" t="s">
        <v>1397</v>
      </c>
      <c r="B851" s="76">
        <v>325800</v>
      </c>
      <c r="C851" s="76">
        <v>325800</v>
      </c>
      <c r="D851" s="76">
        <v>271815</v>
      </c>
      <c r="E851" s="247">
        <v>83.43001841620627</v>
      </c>
      <c r="F851" s="76">
        <v>84083</v>
      </c>
    </row>
    <row r="852" spans="1:6" ht="12.75" hidden="1">
      <c r="A852" s="63" t="s">
        <v>1402</v>
      </c>
      <c r="B852" s="76">
        <v>0</v>
      </c>
      <c r="C852" s="76">
        <v>0</v>
      </c>
      <c r="D852" s="76">
        <v>0</v>
      </c>
      <c r="E852" s="247">
        <v>0</v>
      </c>
      <c r="F852" s="76">
        <v>0</v>
      </c>
    </row>
    <row r="853" spans="1:6" ht="12.75" hidden="1">
      <c r="A853" s="63" t="s">
        <v>1403</v>
      </c>
      <c r="B853" s="76">
        <v>0</v>
      </c>
      <c r="C853" s="76">
        <v>0</v>
      </c>
      <c r="D853" s="76">
        <v>0</v>
      </c>
      <c r="E853" s="247">
        <v>0</v>
      </c>
      <c r="F853" s="76">
        <v>0</v>
      </c>
    </row>
    <row r="854" spans="1:6" ht="12.75">
      <c r="A854" s="89" t="s">
        <v>1433</v>
      </c>
      <c r="B854" s="76"/>
      <c r="C854" s="76"/>
      <c r="D854" s="76"/>
      <c r="E854" s="247"/>
      <c r="F854" s="76"/>
    </row>
    <row r="855" spans="1:6" ht="12.75">
      <c r="A855" s="910" t="s">
        <v>1392</v>
      </c>
      <c r="B855" s="76">
        <v>550</v>
      </c>
      <c r="C855" s="76">
        <v>0</v>
      </c>
      <c r="D855" s="76">
        <v>0</v>
      </c>
      <c r="E855" s="247">
        <v>0</v>
      </c>
      <c r="F855" s="76">
        <v>0</v>
      </c>
    </row>
    <row r="856" spans="1:6" ht="12.75">
      <c r="A856" s="195" t="s">
        <v>1413</v>
      </c>
      <c r="B856" s="76">
        <v>550</v>
      </c>
      <c r="C856" s="76">
        <v>0</v>
      </c>
      <c r="D856" s="76">
        <v>0</v>
      </c>
      <c r="E856" s="247">
        <v>0</v>
      </c>
      <c r="F856" s="76">
        <v>0</v>
      </c>
    </row>
    <row r="857" spans="1:6" ht="12.75">
      <c r="A857" s="910" t="s">
        <v>330</v>
      </c>
      <c r="B857" s="76">
        <v>550</v>
      </c>
      <c r="C857" s="76">
        <v>0</v>
      </c>
      <c r="D857" s="76">
        <v>0</v>
      </c>
      <c r="E857" s="247">
        <v>0</v>
      </c>
      <c r="F857" s="76">
        <v>0</v>
      </c>
    </row>
    <row r="858" spans="1:6" ht="12.75">
      <c r="A858" s="911" t="s">
        <v>1435</v>
      </c>
      <c r="B858" s="76">
        <v>550</v>
      </c>
      <c r="C858" s="76">
        <v>0</v>
      </c>
      <c r="D858" s="76">
        <v>0</v>
      </c>
      <c r="E858" s="247">
        <v>0</v>
      </c>
      <c r="F858" s="76">
        <v>0</v>
      </c>
    </row>
    <row r="859" spans="1:6" ht="12.75">
      <c r="A859" s="195" t="s">
        <v>1653</v>
      </c>
      <c r="B859" s="76">
        <v>550</v>
      </c>
      <c r="C859" s="76">
        <v>0</v>
      </c>
      <c r="D859" s="76">
        <v>0</v>
      </c>
      <c r="E859" s="247">
        <v>0</v>
      </c>
      <c r="F859" s="76">
        <v>0</v>
      </c>
    </row>
    <row r="860" spans="1:6" ht="12.75">
      <c r="A860" s="912" t="s">
        <v>1428</v>
      </c>
      <c r="B860" s="76">
        <v>550</v>
      </c>
      <c r="C860" s="76">
        <v>0</v>
      </c>
      <c r="D860" s="76">
        <v>0</v>
      </c>
      <c r="E860" s="247">
        <v>0</v>
      </c>
      <c r="F860" s="76">
        <v>0</v>
      </c>
    </row>
    <row r="861" spans="1:6" ht="12.75">
      <c r="A861" s="89" t="s">
        <v>1460</v>
      </c>
      <c r="B861" s="76"/>
      <c r="C861" s="76"/>
      <c r="D861" s="76"/>
      <c r="E861" s="247"/>
      <c r="F861" s="76"/>
    </row>
    <row r="862" spans="1:6" ht="12.75">
      <c r="A862" s="89" t="s">
        <v>1433</v>
      </c>
      <c r="B862" s="76"/>
      <c r="C862" s="76"/>
      <c r="D862" s="76"/>
      <c r="E862" s="247"/>
      <c r="F862" s="76"/>
    </row>
    <row r="863" spans="1:6" ht="12.75">
      <c r="A863" s="910" t="s">
        <v>1392</v>
      </c>
      <c r="B863" s="76">
        <v>1310</v>
      </c>
      <c r="C863" s="76">
        <v>0</v>
      </c>
      <c r="D863" s="76">
        <v>0</v>
      </c>
      <c r="E863" s="247">
        <v>0</v>
      </c>
      <c r="F863" s="76">
        <v>0</v>
      </c>
    </row>
    <row r="864" spans="1:6" ht="12.75">
      <c r="A864" s="195" t="s">
        <v>1413</v>
      </c>
      <c r="B864" s="76">
        <v>1310</v>
      </c>
      <c r="C864" s="76">
        <v>0</v>
      </c>
      <c r="D864" s="76">
        <v>0</v>
      </c>
      <c r="E864" s="247">
        <v>0</v>
      </c>
      <c r="F864" s="76">
        <v>0</v>
      </c>
    </row>
    <row r="865" spans="1:6" ht="12.75">
      <c r="A865" s="910" t="s">
        <v>326</v>
      </c>
      <c r="B865" s="76">
        <v>1310</v>
      </c>
      <c r="C865" s="76">
        <v>0</v>
      </c>
      <c r="D865" s="76">
        <v>0</v>
      </c>
      <c r="E865" s="247">
        <v>0</v>
      </c>
      <c r="F865" s="76">
        <v>0</v>
      </c>
    </row>
    <row r="866" spans="1:6" ht="12.75">
      <c r="A866" s="911" t="s">
        <v>1435</v>
      </c>
      <c r="B866" s="76">
        <v>1310</v>
      </c>
      <c r="C866" s="76">
        <v>0</v>
      </c>
      <c r="D866" s="76">
        <v>0</v>
      </c>
      <c r="E866" s="247">
        <v>0</v>
      </c>
      <c r="F866" s="76">
        <v>0</v>
      </c>
    </row>
    <row r="867" spans="1:6" ht="12.75">
      <c r="A867" s="912" t="s">
        <v>1653</v>
      </c>
      <c r="B867" s="76">
        <v>1310</v>
      </c>
      <c r="C867" s="76">
        <v>0</v>
      </c>
      <c r="D867" s="76">
        <v>0</v>
      </c>
      <c r="E867" s="247">
        <v>0</v>
      </c>
      <c r="F867" s="76">
        <v>0</v>
      </c>
    </row>
    <row r="868" spans="1:6" ht="12.75">
      <c r="A868" s="913" t="s">
        <v>1428</v>
      </c>
      <c r="B868" s="76">
        <v>1310</v>
      </c>
      <c r="C868" s="76">
        <v>0</v>
      </c>
      <c r="D868" s="76">
        <v>0</v>
      </c>
      <c r="E868" s="247">
        <v>0</v>
      </c>
      <c r="F868" s="76">
        <v>0</v>
      </c>
    </row>
    <row r="869" spans="1:6" ht="12.75">
      <c r="A869" s="916" t="s">
        <v>1461</v>
      </c>
      <c r="B869" s="22"/>
      <c r="C869" s="22"/>
      <c r="D869" s="22"/>
      <c r="E869" s="247"/>
      <c r="F869" s="76"/>
    </row>
    <row r="870" spans="1:6" s="914" customFormat="1" ht="12.75">
      <c r="A870" s="67" t="s">
        <v>1407</v>
      </c>
      <c r="B870" s="76"/>
      <c r="C870" s="76"/>
      <c r="D870" s="76"/>
      <c r="E870" s="247"/>
      <c r="F870" s="76"/>
    </row>
    <row r="871" spans="1:7" s="941" customFormat="1" ht="12.75">
      <c r="A871" s="910" t="s">
        <v>1392</v>
      </c>
      <c r="B871" s="76">
        <v>2087188</v>
      </c>
      <c r="C871" s="76">
        <v>2087188</v>
      </c>
      <c r="D871" s="76">
        <v>2045623</v>
      </c>
      <c r="E871" s="247">
        <v>98.00856463337276</v>
      </c>
      <c r="F871" s="76">
        <v>341068</v>
      </c>
      <c r="G871" s="940"/>
    </row>
    <row r="872" spans="1:7" s="941" customFormat="1" ht="12.75">
      <c r="A872" s="66" t="s">
        <v>1393</v>
      </c>
      <c r="B872" s="76">
        <v>367535</v>
      </c>
      <c r="C872" s="76">
        <v>367535</v>
      </c>
      <c r="D872" s="76">
        <v>367535</v>
      </c>
      <c r="E872" s="247">
        <v>100</v>
      </c>
      <c r="F872" s="76">
        <v>30582</v>
      </c>
      <c r="G872" s="940"/>
    </row>
    <row r="873" spans="1:7" s="941" customFormat="1" ht="12.75">
      <c r="A873" s="917" t="s">
        <v>301</v>
      </c>
      <c r="B873" s="76">
        <v>139851</v>
      </c>
      <c r="C873" s="76">
        <v>139851</v>
      </c>
      <c r="D873" s="76">
        <v>576559</v>
      </c>
      <c r="E873" s="247">
        <v>412.2666266240499</v>
      </c>
      <c r="F873" s="76">
        <v>0</v>
      </c>
      <c r="G873" s="940"/>
    </row>
    <row r="874" spans="1:7" s="941" customFormat="1" ht="12.75">
      <c r="A874" s="66" t="s">
        <v>1408</v>
      </c>
      <c r="B874" s="76">
        <v>1579802</v>
      </c>
      <c r="C874" s="76">
        <v>1579802</v>
      </c>
      <c r="D874" s="76">
        <v>1101529</v>
      </c>
      <c r="E874" s="247">
        <v>69.72576310195835</v>
      </c>
      <c r="F874" s="76">
        <v>310486</v>
      </c>
      <c r="G874" s="940"/>
    </row>
    <row r="875" spans="1:7" s="941" customFormat="1" ht="12.75">
      <c r="A875" s="66" t="s">
        <v>1409</v>
      </c>
      <c r="B875" s="76">
        <v>2087188</v>
      </c>
      <c r="C875" s="76">
        <v>2087188</v>
      </c>
      <c r="D875" s="76">
        <v>1607311</v>
      </c>
      <c r="E875" s="247">
        <v>77.00844389676446</v>
      </c>
      <c r="F875" s="76">
        <v>463294</v>
      </c>
      <c r="G875" s="940"/>
    </row>
    <row r="876" spans="1:7" s="914" customFormat="1" ht="12.75">
      <c r="A876" s="911" t="s">
        <v>1435</v>
      </c>
      <c r="B876" s="76">
        <v>573281</v>
      </c>
      <c r="C876" s="76">
        <v>573281</v>
      </c>
      <c r="D876" s="76">
        <v>337954</v>
      </c>
      <c r="E876" s="247">
        <v>58.95084609467259</v>
      </c>
      <c r="F876" s="76">
        <v>135989</v>
      </c>
      <c r="G876" s="942"/>
    </row>
    <row r="877" spans="1:7" s="914" customFormat="1" ht="12.75">
      <c r="A877" s="911" t="s">
        <v>1397</v>
      </c>
      <c r="B877" s="76">
        <v>573281</v>
      </c>
      <c r="C877" s="76">
        <v>573281</v>
      </c>
      <c r="D877" s="76">
        <v>337954</v>
      </c>
      <c r="E877" s="247">
        <v>58.95084609467259</v>
      </c>
      <c r="F877" s="76">
        <v>135989</v>
      </c>
      <c r="G877" s="942"/>
    </row>
    <row r="878" spans="1:6" ht="12.75">
      <c r="A878" s="63" t="s">
        <v>1402</v>
      </c>
      <c r="B878" s="76">
        <v>1513907</v>
      </c>
      <c r="C878" s="76">
        <v>1513907</v>
      </c>
      <c r="D878" s="76">
        <v>1269357</v>
      </c>
      <c r="E878" s="247">
        <v>83.84643178213722</v>
      </c>
      <c r="F878" s="76">
        <v>327305</v>
      </c>
    </row>
    <row r="879" spans="1:6" ht="12.75">
      <c r="A879" s="63" t="s">
        <v>1403</v>
      </c>
      <c r="B879" s="76">
        <v>1513907</v>
      </c>
      <c r="C879" s="76">
        <v>1513907</v>
      </c>
      <c r="D879" s="76">
        <v>1269357</v>
      </c>
      <c r="E879" s="247">
        <v>83.84643178213722</v>
      </c>
      <c r="F879" s="76">
        <v>327305</v>
      </c>
    </row>
    <row r="880" spans="1:6" ht="12.75">
      <c r="A880" s="89" t="s">
        <v>1412</v>
      </c>
      <c r="B880" s="76"/>
      <c r="C880" s="76"/>
      <c r="D880" s="76"/>
      <c r="E880" s="247"/>
      <c r="F880" s="76"/>
    </row>
    <row r="881" spans="1:6" ht="12.75">
      <c r="A881" s="910" t="s">
        <v>1392</v>
      </c>
      <c r="B881" s="76">
        <v>6414</v>
      </c>
      <c r="C881" s="76">
        <v>6414</v>
      </c>
      <c r="D881" s="76">
        <v>6414</v>
      </c>
      <c r="E881" s="247">
        <v>100</v>
      </c>
      <c r="F881" s="76">
        <v>880</v>
      </c>
    </row>
    <row r="882" spans="1:6" ht="12.75">
      <c r="A882" s="195" t="s">
        <v>1413</v>
      </c>
      <c r="B882" s="76">
        <v>6414</v>
      </c>
      <c r="C882" s="76">
        <v>6414</v>
      </c>
      <c r="D882" s="76">
        <v>6414</v>
      </c>
      <c r="E882" s="247">
        <v>100</v>
      </c>
      <c r="F882" s="76">
        <v>1000</v>
      </c>
    </row>
    <row r="883" spans="1:6" ht="12.75" hidden="1">
      <c r="A883" s="195" t="s">
        <v>364</v>
      </c>
      <c r="B883" s="76">
        <v>0</v>
      </c>
      <c r="C883" s="76">
        <v>0</v>
      </c>
      <c r="D883" s="76">
        <v>0</v>
      </c>
      <c r="E883" s="247">
        <v>0</v>
      </c>
      <c r="F883" s="76">
        <v>0</v>
      </c>
    </row>
    <row r="884" spans="1:6" ht="12.75" hidden="1">
      <c r="A884" s="195" t="s">
        <v>914</v>
      </c>
      <c r="B884" s="76"/>
      <c r="C884" s="76">
        <v>0</v>
      </c>
      <c r="D884" s="76">
        <v>0</v>
      </c>
      <c r="E884" s="247">
        <v>0</v>
      </c>
      <c r="F884" s="76">
        <v>-120</v>
      </c>
    </row>
    <row r="885" spans="1:6" ht="12.75">
      <c r="A885" s="66" t="s">
        <v>1409</v>
      </c>
      <c r="B885" s="76">
        <v>6414</v>
      </c>
      <c r="C885" s="76">
        <v>6414</v>
      </c>
      <c r="D885" s="76">
        <v>6413</v>
      </c>
      <c r="E885" s="247">
        <v>99.98440910508263</v>
      </c>
      <c r="F885" s="76">
        <v>5893</v>
      </c>
    </row>
    <row r="886" spans="1:6" ht="12.75">
      <c r="A886" s="917" t="s">
        <v>332</v>
      </c>
      <c r="B886" s="76">
        <v>6414</v>
      </c>
      <c r="C886" s="76">
        <v>6414</v>
      </c>
      <c r="D886" s="76">
        <v>6413</v>
      </c>
      <c r="E886" s="247">
        <v>99.98440910508263</v>
      </c>
      <c r="F886" s="76">
        <v>5893</v>
      </c>
    </row>
    <row r="887" spans="1:6" ht="12.75">
      <c r="A887" s="918" t="s">
        <v>1245</v>
      </c>
      <c r="B887" s="76">
        <v>6414</v>
      </c>
      <c r="C887" s="76">
        <v>6414</v>
      </c>
      <c r="D887" s="76">
        <v>6413</v>
      </c>
      <c r="E887" s="247">
        <v>99.98440910508263</v>
      </c>
      <c r="F887" s="76">
        <v>5893</v>
      </c>
    </row>
    <row r="888" spans="1:6" ht="12.75" hidden="1">
      <c r="A888" s="66" t="s">
        <v>1402</v>
      </c>
      <c r="B888" s="76">
        <v>0</v>
      </c>
      <c r="C888" s="76">
        <v>0</v>
      </c>
      <c r="D888" s="76">
        <v>0</v>
      </c>
      <c r="E888" s="247">
        <v>0</v>
      </c>
      <c r="F888" s="76">
        <v>0</v>
      </c>
    </row>
    <row r="889" spans="1:6" ht="12.75" hidden="1">
      <c r="A889" s="917" t="s">
        <v>37</v>
      </c>
      <c r="B889" s="76">
        <v>0</v>
      </c>
      <c r="C889" s="76">
        <v>0</v>
      </c>
      <c r="D889" s="76">
        <v>0</v>
      </c>
      <c r="E889" s="247">
        <v>0</v>
      </c>
      <c r="F889" s="76">
        <v>0</v>
      </c>
    </row>
    <row r="890" spans="1:6" ht="12.75">
      <c r="A890" s="89" t="s">
        <v>1419</v>
      </c>
      <c r="B890" s="76"/>
      <c r="C890" s="76"/>
      <c r="D890" s="76"/>
      <c r="E890" s="247"/>
      <c r="F890" s="76"/>
    </row>
    <row r="891" spans="1:6" ht="12.75">
      <c r="A891" s="910" t="s">
        <v>1392</v>
      </c>
      <c r="B891" s="76">
        <v>4298195</v>
      </c>
      <c r="C891" s="76">
        <v>4298195</v>
      </c>
      <c r="D891" s="76">
        <v>4298195</v>
      </c>
      <c r="E891" s="247">
        <v>100</v>
      </c>
      <c r="F891" s="76">
        <v>20493</v>
      </c>
    </row>
    <row r="892" spans="1:6" ht="12.75">
      <c r="A892" s="917" t="s">
        <v>1413</v>
      </c>
      <c r="B892" s="76">
        <v>4298195</v>
      </c>
      <c r="C892" s="76">
        <v>4298195</v>
      </c>
      <c r="D892" s="76">
        <v>4298195</v>
      </c>
      <c r="E892" s="247">
        <v>100</v>
      </c>
      <c r="F892" s="76">
        <v>20493</v>
      </c>
    </row>
    <row r="893" spans="1:6" ht="12.75">
      <c r="A893" s="63" t="s">
        <v>1409</v>
      </c>
      <c r="B893" s="76">
        <v>4298195</v>
      </c>
      <c r="C893" s="76">
        <v>4298195</v>
      </c>
      <c r="D893" s="76">
        <v>4297176</v>
      </c>
      <c r="E893" s="247">
        <v>99.97629237389182</v>
      </c>
      <c r="F893" s="76">
        <v>2389920</v>
      </c>
    </row>
    <row r="894" spans="1:6" ht="12.75">
      <c r="A894" s="917" t="s">
        <v>332</v>
      </c>
      <c r="B894" s="76">
        <v>399403</v>
      </c>
      <c r="C894" s="76">
        <v>399403</v>
      </c>
      <c r="D894" s="76">
        <v>398550</v>
      </c>
      <c r="E894" s="247">
        <v>99.78643124863859</v>
      </c>
      <c r="F894" s="76">
        <v>384134</v>
      </c>
    </row>
    <row r="895" spans="1:6" ht="12.75">
      <c r="A895" s="918" t="s">
        <v>1245</v>
      </c>
      <c r="B895" s="76">
        <v>21865</v>
      </c>
      <c r="C895" s="76">
        <v>21865</v>
      </c>
      <c r="D895" s="76">
        <v>21012</v>
      </c>
      <c r="E895" s="247">
        <v>96.09878801737938</v>
      </c>
      <c r="F895" s="76">
        <v>6596</v>
      </c>
    </row>
    <row r="896" spans="1:6" ht="12.75">
      <c r="A896" s="917" t="s">
        <v>1653</v>
      </c>
      <c r="B896" s="76">
        <v>377538</v>
      </c>
      <c r="C896" s="76">
        <v>377538</v>
      </c>
      <c r="D896" s="76">
        <v>377538</v>
      </c>
      <c r="E896" s="247">
        <v>100</v>
      </c>
      <c r="F896" s="76">
        <v>377538</v>
      </c>
    </row>
    <row r="897" spans="1:6" ht="12.75">
      <c r="A897" s="918" t="s">
        <v>406</v>
      </c>
      <c r="B897" s="76">
        <v>377538</v>
      </c>
      <c r="C897" s="76">
        <v>377538</v>
      </c>
      <c r="D897" s="76">
        <v>377538</v>
      </c>
      <c r="E897" s="247">
        <v>100</v>
      </c>
      <c r="F897" s="76">
        <v>377538</v>
      </c>
    </row>
    <row r="898" spans="1:6" ht="12.75">
      <c r="A898" s="917" t="s">
        <v>315</v>
      </c>
      <c r="B898" s="76">
        <v>3898792</v>
      </c>
      <c r="C898" s="76">
        <v>3898792</v>
      </c>
      <c r="D898" s="76">
        <v>3898626</v>
      </c>
      <c r="E898" s="247">
        <v>99.9957422709393</v>
      </c>
      <c r="F898" s="76">
        <v>2005786</v>
      </c>
    </row>
    <row r="899" spans="1:6" ht="12.75">
      <c r="A899" s="918" t="s">
        <v>41</v>
      </c>
      <c r="B899" s="76">
        <v>3898792</v>
      </c>
      <c r="C899" s="76">
        <v>3898792</v>
      </c>
      <c r="D899" s="76">
        <v>3898626</v>
      </c>
      <c r="E899" s="247">
        <v>99.9957422709393</v>
      </c>
      <c r="F899" s="76">
        <v>2005786</v>
      </c>
    </row>
    <row r="900" spans="1:6" ht="12.75">
      <c r="A900" s="89" t="s">
        <v>1422</v>
      </c>
      <c r="B900" s="76"/>
      <c r="C900" s="76"/>
      <c r="D900" s="76"/>
      <c r="E900" s="247"/>
      <c r="F900" s="76"/>
    </row>
    <row r="901" spans="1:6" ht="12.75">
      <c r="A901" s="910" t="s">
        <v>1392</v>
      </c>
      <c r="B901" s="76">
        <v>173564</v>
      </c>
      <c r="C901" s="76">
        <v>173564</v>
      </c>
      <c r="D901" s="76">
        <v>173564</v>
      </c>
      <c r="E901" s="247">
        <v>100</v>
      </c>
      <c r="F901" s="76">
        <v>14430</v>
      </c>
    </row>
    <row r="902" spans="1:6" ht="12.75">
      <c r="A902" s="917" t="s">
        <v>1413</v>
      </c>
      <c r="B902" s="76">
        <v>173564</v>
      </c>
      <c r="C902" s="76">
        <v>173564</v>
      </c>
      <c r="D902" s="76">
        <v>173564</v>
      </c>
      <c r="E902" s="247">
        <v>100</v>
      </c>
      <c r="F902" s="76">
        <v>14430</v>
      </c>
    </row>
    <row r="903" spans="1:6" ht="12.75">
      <c r="A903" s="911" t="s">
        <v>330</v>
      </c>
      <c r="B903" s="76">
        <v>173564</v>
      </c>
      <c r="C903" s="76">
        <v>173564</v>
      </c>
      <c r="D903" s="76">
        <v>161516</v>
      </c>
      <c r="E903" s="247">
        <v>93.05846834597035</v>
      </c>
      <c r="F903" s="76">
        <v>35467</v>
      </c>
    </row>
    <row r="904" spans="1:6" ht="12.75">
      <c r="A904" s="917" t="s">
        <v>332</v>
      </c>
      <c r="B904" s="76">
        <v>173272</v>
      </c>
      <c r="C904" s="76">
        <v>173272</v>
      </c>
      <c r="D904" s="76">
        <v>161224</v>
      </c>
      <c r="E904" s="247">
        <v>93.04677039567846</v>
      </c>
      <c r="F904" s="76">
        <v>35468</v>
      </c>
    </row>
    <row r="905" spans="1:6" ht="12.75">
      <c r="A905" s="918" t="s">
        <v>1245</v>
      </c>
      <c r="B905" s="76">
        <v>105922</v>
      </c>
      <c r="C905" s="76">
        <v>105922</v>
      </c>
      <c r="D905" s="76">
        <v>93874</v>
      </c>
      <c r="E905" s="247">
        <v>88.62559241706161</v>
      </c>
      <c r="F905" s="76">
        <v>21418</v>
      </c>
    </row>
    <row r="906" spans="1:6" ht="12.75">
      <c r="A906" s="918" t="s">
        <v>1653</v>
      </c>
      <c r="B906" s="76">
        <v>67350</v>
      </c>
      <c r="C906" s="76">
        <v>67350</v>
      </c>
      <c r="D906" s="76">
        <v>67350</v>
      </c>
      <c r="E906" s="247">
        <v>0</v>
      </c>
      <c r="F906" s="76">
        <v>14050</v>
      </c>
    </row>
    <row r="907" spans="1:6" ht="12.75">
      <c r="A907" s="919" t="s">
        <v>408</v>
      </c>
      <c r="B907" s="76">
        <v>67350</v>
      </c>
      <c r="C907" s="76">
        <v>67350</v>
      </c>
      <c r="D907" s="76">
        <v>67350</v>
      </c>
      <c r="E907" s="247">
        <v>0</v>
      </c>
      <c r="F907" s="76">
        <v>14050</v>
      </c>
    </row>
    <row r="908" spans="1:6" ht="12.75">
      <c r="A908" s="195" t="s">
        <v>315</v>
      </c>
      <c r="B908" s="190">
        <v>292</v>
      </c>
      <c r="C908" s="190">
        <v>292</v>
      </c>
      <c r="D908" s="190">
        <v>292</v>
      </c>
      <c r="E908" s="247">
        <v>0</v>
      </c>
      <c r="F908" s="76">
        <v>0</v>
      </c>
    </row>
    <row r="909" spans="1:6" ht="12.75">
      <c r="A909" s="912" t="s">
        <v>37</v>
      </c>
      <c r="B909" s="190">
        <v>292</v>
      </c>
      <c r="C909" s="190">
        <v>292</v>
      </c>
      <c r="D909" s="190">
        <v>292</v>
      </c>
      <c r="E909" s="247">
        <v>0</v>
      </c>
      <c r="F909" s="76">
        <v>0</v>
      </c>
    </row>
    <row r="910" spans="1:6" ht="12.75">
      <c r="A910" s="89" t="s">
        <v>1427</v>
      </c>
      <c r="B910" s="76"/>
      <c r="C910" s="76"/>
      <c r="D910" s="76"/>
      <c r="E910" s="247"/>
      <c r="F910" s="76"/>
    </row>
    <row r="911" spans="1:6" ht="12.75">
      <c r="A911" s="910" t="s">
        <v>1392</v>
      </c>
      <c r="B911" s="76">
        <v>21464</v>
      </c>
      <c r="C911" s="76">
        <v>21464</v>
      </c>
      <c r="D911" s="76">
        <v>21464</v>
      </c>
      <c r="E911" s="247">
        <v>100</v>
      </c>
      <c r="F911" s="76">
        <v>5000</v>
      </c>
    </row>
    <row r="912" spans="1:6" ht="12.75">
      <c r="A912" s="917" t="s">
        <v>1413</v>
      </c>
      <c r="B912" s="76">
        <v>21464</v>
      </c>
      <c r="C912" s="76">
        <v>21464</v>
      </c>
      <c r="D912" s="76">
        <v>21464</v>
      </c>
      <c r="E912" s="247">
        <v>100</v>
      </c>
      <c r="F912" s="76">
        <v>5000</v>
      </c>
    </row>
    <row r="913" spans="1:6" ht="12.75">
      <c r="A913" s="63" t="s">
        <v>1409</v>
      </c>
      <c r="B913" s="76">
        <v>21464</v>
      </c>
      <c r="C913" s="76">
        <v>21464</v>
      </c>
      <c r="D913" s="76">
        <v>20719</v>
      </c>
      <c r="E913" s="247">
        <v>96.52907193440178</v>
      </c>
      <c r="F913" s="76">
        <v>11813</v>
      </c>
    </row>
    <row r="914" spans="1:6" ht="12.75">
      <c r="A914" s="917" t="s">
        <v>332</v>
      </c>
      <c r="B914" s="76">
        <v>20464</v>
      </c>
      <c r="C914" s="76">
        <v>20464</v>
      </c>
      <c r="D914" s="76">
        <v>19719</v>
      </c>
      <c r="E914" s="247">
        <v>96.35946051602815</v>
      </c>
      <c r="F914" s="76">
        <v>10813</v>
      </c>
    </row>
    <row r="915" spans="1:6" ht="12.75">
      <c r="A915" s="918" t="s">
        <v>1245</v>
      </c>
      <c r="B915" s="76">
        <v>20464</v>
      </c>
      <c r="C915" s="76">
        <v>20464</v>
      </c>
      <c r="D915" s="76">
        <v>19719</v>
      </c>
      <c r="E915" s="247">
        <v>96.35946051602815</v>
      </c>
      <c r="F915" s="76">
        <v>10813</v>
      </c>
    </row>
    <row r="916" spans="1:6" ht="12.75">
      <c r="A916" s="917" t="s">
        <v>315</v>
      </c>
      <c r="B916" s="76">
        <v>1000</v>
      </c>
      <c r="C916" s="76">
        <v>1000</v>
      </c>
      <c r="D916" s="76">
        <v>1000</v>
      </c>
      <c r="E916" s="247">
        <v>100</v>
      </c>
      <c r="F916" s="76">
        <v>1000</v>
      </c>
    </row>
    <row r="917" spans="1:6" ht="12.75">
      <c r="A917" s="918" t="s">
        <v>37</v>
      </c>
      <c r="B917" s="76">
        <v>1000</v>
      </c>
      <c r="C917" s="76">
        <v>1000</v>
      </c>
      <c r="D917" s="76">
        <v>1000</v>
      </c>
      <c r="E917" s="247">
        <v>100</v>
      </c>
      <c r="F917" s="76">
        <v>1000</v>
      </c>
    </row>
    <row r="918" spans="1:6" ht="12.75">
      <c r="A918" s="89" t="s">
        <v>1429</v>
      </c>
      <c r="B918" s="76"/>
      <c r="C918" s="76"/>
      <c r="D918" s="76"/>
      <c r="E918" s="247"/>
      <c r="F918" s="76"/>
    </row>
    <row r="919" spans="1:6" ht="12.75">
      <c r="A919" s="910" t="s">
        <v>1392</v>
      </c>
      <c r="B919" s="76">
        <v>71146</v>
      </c>
      <c r="C919" s="76">
        <v>71146</v>
      </c>
      <c r="D919" s="76">
        <v>35573</v>
      </c>
      <c r="E919" s="247">
        <v>50</v>
      </c>
      <c r="F919" s="76">
        <v>-774</v>
      </c>
    </row>
    <row r="920" spans="1:6" ht="12.75">
      <c r="A920" s="195" t="s">
        <v>1413</v>
      </c>
      <c r="B920" s="76">
        <v>35573</v>
      </c>
      <c r="C920" s="76">
        <v>35573</v>
      </c>
      <c r="D920" s="76">
        <v>35573</v>
      </c>
      <c r="E920" s="247">
        <v>100</v>
      </c>
      <c r="F920" s="76">
        <v>2965</v>
      </c>
    </row>
    <row r="921" spans="1:6" ht="12.75">
      <c r="A921" s="195" t="s">
        <v>364</v>
      </c>
      <c r="B921" s="76">
        <v>35573</v>
      </c>
      <c r="C921" s="76">
        <v>35573</v>
      </c>
      <c r="D921" s="76">
        <v>0</v>
      </c>
      <c r="E921" s="247">
        <v>0</v>
      </c>
      <c r="F921" s="76">
        <v>-3739</v>
      </c>
    </row>
    <row r="922" spans="1:6" ht="12.75">
      <c r="A922" s="910" t="s">
        <v>330</v>
      </c>
      <c r="B922" s="76">
        <v>71146</v>
      </c>
      <c r="C922" s="76">
        <v>71146</v>
      </c>
      <c r="D922" s="76">
        <v>35573</v>
      </c>
      <c r="E922" s="247">
        <v>50</v>
      </c>
      <c r="F922" s="76">
        <v>13944</v>
      </c>
    </row>
    <row r="923" spans="1:6" ht="12.75">
      <c r="A923" s="195" t="s">
        <v>332</v>
      </c>
      <c r="B923" s="76">
        <v>67146</v>
      </c>
      <c r="C923" s="76">
        <v>67146</v>
      </c>
      <c r="D923" s="76">
        <v>35573</v>
      </c>
      <c r="E923" s="247">
        <v>52.978583981175355</v>
      </c>
      <c r="F923" s="76">
        <v>13944</v>
      </c>
    </row>
    <row r="924" spans="1:6" ht="12.75">
      <c r="A924" s="912" t="s">
        <v>1245</v>
      </c>
      <c r="B924" s="76">
        <v>67146</v>
      </c>
      <c r="C924" s="76">
        <v>67146</v>
      </c>
      <c r="D924" s="76">
        <v>35573</v>
      </c>
      <c r="E924" s="247">
        <v>52.978583981175355</v>
      </c>
      <c r="F924" s="76">
        <v>13944</v>
      </c>
    </row>
    <row r="925" spans="1:6" ht="12.75">
      <c r="A925" s="917" t="s">
        <v>315</v>
      </c>
      <c r="B925" s="76">
        <v>4000</v>
      </c>
      <c r="C925" s="76">
        <v>4000</v>
      </c>
      <c r="D925" s="76">
        <v>0</v>
      </c>
      <c r="E925" s="247">
        <v>0</v>
      </c>
      <c r="F925" s="76">
        <v>0</v>
      </c>
    </row>
    <row r="926" spans="1:6" ht="12.75">
      <c r="A926" s="918" t="s">
        <v>37</v>
      </c>
      <c r="B926" s="76">
        <v>4000</v>
      </c>
      <c r="C926" s="76">
        <v>4000</v>
      </c>
      <c r="D926" s="76">
        <v>0</v>
      </c>
      <c r="E926" s="247">
        <v>0</v>
      </c>
      <c r="F926" s="76">
        <v>0</v>
      </c>
    </row>
    <row r="927" spans="1:6" s="253" customFormat="1" ht="25.5" customHeight="1">
      <c r="A927" s="890" t="s">
        <v>1439</v>
      </c>
      <c r="B927" s="76"/>
      <c r="C927" s="76"/>
      <c r="D927" s="76"/>
      <c r="E927" s="247"/>
      <c r="F927" s="76"/>
    </row>
    <row r="928" spans="1:6" s="253" customFormat="1" ht="12" customHeight="1">
      <c r="A928" s="66" t="s">
        <v>1450</v>
      </c>
      <c r="B928" s="76">
        <v>30000</v>
      </c>
      <c r="C928" s="76">
        <v>30000</v>
      </c>
      <c r="D928" s="76">
        <v>30000</v>
      </c>
      <c r="E928" s="247">
        <v>100</v>
      </c>
      <c r="F928" s="76">
        <v>0</v>
      </c>
    </row>
    <row r="929" spans="1:6" s="253" customFormat="1" ht="12" customHeight="1">
      <c r="A929" s="66" t="s">
        <v>1393</v>
      </c>
      <c r="B929" s="76">
        <v>30000</v>
      </c>
      <c r="C929" s="76">
        <v>30000</v>
      </c>
      <c r="D929" s="76">
        <v>30000</v>
      </c>
      <c r="E929" s="247">
        <v>100</v>
      </c>
      <c r="F929" s="76">
        <v>0</v>
      </c>
    </row>
    <row r="930" spans="1:6" s="253" customFormat="1" ht="12" customHeight="1">
      <c r="A930" s="66" t="s">
        <v>1409</v>
      </c>
      <c r="B930" s="76">
        <v>30000</v>
      </c>
      <c r="C930" s="76">
        <v>30000</v>
      </c>
      <c r="D930" s="76">
        <v>30000</v>
      </c>
      <c r="E930" s="247">
        <v>100</v>
      </c>
      <c r="F930" s="76">
        <v>0</v>
      </c>
    </row>
    <row r="931" spans="1:6" s="253" customFormat="1" ht="12" customHeight="1">
      <c r="A931" s="66" t="s">
        <v>1402</v>
      </c>
      <c r="B931" s="76">
        <v>30000</v>
      </c>
      <c r="C931" s="76">
        <v>30000</v>
      </c>
      <c r="D931" s="76">
        <v>30000</v>
      </c>
      <c r="E931" s="247">
        <v>100</v>
      </c>
      <c r="F931" s="76">
        <v>0</v>
      </c>
    </row>
    <row r="932" spans="1:6" s="253" customFormat="1" ht="12" customHeight="1">
      <c r="A932" s="917" t="s">
        <v>1462</v>
      </c>
      <c r="B932" s="76">
        <v>30000</v>
      </c>
      <c r="C932" s="76">
        <v>30000</v>
      </c>
      <c r="D932" s="76">
        <v>30000</v>
      </c>
      <c r="E932" s="247">
        <v>100</v>
      </c>
      <c r="F932" s="76">
        <v>0</v>
      </c>
    </row>
    <row r="933" spans="1:6" s="253" customFormat="1" ht="12" customHeight="1">
      <c r="A933" s="89" t="s">
        <v>1433</v>
      </c>
      <c r="B933" s="76"/>
      <c r="C933" s="76"/>
      <c r="D933" s="76"/>
      <c r="E933" s="247"/>
      <c r="F933" s="76"/>
    </row>
    <row r="934" spans="1:6" s="253" customFormat="1" ht="12" customHeight="1">
      <c r="A934" s="911" t="s">
        <v>1392</v>
      </c>
      <c r="B934" s="76">
        <v>2246163</v>
      </c>
      <c r="C934" s="76">
        <v>2363705</v>
      </c>
      <c r="D934" s="76">
        <v>2345088</v>
      </c>
      <c r="E934" s="247">
        <v>104.40417725694886</v>
      </c>
      <c r="F934" s="76">
        <v>37821</v>
      </c>
    </row>
    <row r="935" spans="1:6" s="253" customFormat="1" ht="12" customHeight="1">
      <c r="A935" s="917" t="s">
        <v>1413</v>
      </c>
      <c r="B935" s="76">
        <v>851228</v>
      </c>
      <c r="C935" s="76">
        <v>968770</v>
      </c>
      <c r="D935" s="76">
        <v>968770</v>
      </c>
      <c r="E935" s="247">
        <v>113.80852133623425</v>
      </c>
      <c r="F935" s="76">
        <v>8399</v>
      </c>
    </row>
    <row r="936" spans="1:6" s="253" customFormat="1" ht="12" customHeight="1">
      <c r="A936" s="917" t="s">
        <v>914</v>
      </c>
      <c r="B936" s="76">
        <v>1394935</v>
      </c>
      <c r="C936" s="76">
        <v>1394935</v>
      </c>
      <c r="D936" s="76">
        <v>1376318</v>
      </c>
      <c r="E936" s="247">
        <v>98.66538584235107</v>
      </c>
      <c r="F936" s="76">
        <v>29422</v>
      </c>
    </row>
    <row r="937" spans="1:6" s="253" customFormat="1" ht="12" customHeight="1">
      <c r="A937" s="911" t="s">
        <v>326</v>
      </c>
      <c r="B937" s="76">
        <v>2246163</v>
      </c>
      <c r="C937" s="76">
        <v>2363705</v>
      </c>
      <c r="D937" s="76">
        <v>2340672</v>
      </c>
      <c r="E937" s="247">
        <v>104.20757531844305</v>
      </c>
      <c r="F937" s="76">
        <v>106128</v>
      </c>
    </row>
    <row r="938" spans="1:6" s="253" customFormat="1" ht="12" customHeight="1">
      <c r="A938" s="911" t="s">
        <v>1435</v>
      </c>
      <c r="B938" s="76">
        <v>2246163</v>
      </c>
      <c r="C938" s="76">
        <v>2363705</v>
      </c>
      <c r="D938" s="76">
        <v>2340672</v>
      </c>
      <c r="E938" s="247">
        <v>104.20757531844305</v>
      </c>
      <c r="F938" s="76">
        <v>106128</v>
      </c>
    </row>
    <row r="939" spans="1:6" s="253" customFormat="1" ht="12" customHeight="1">
      <c r="A939" s="918" t="s">
        <v>1245</v>
      </c>
      <c r="B939" s="76">
        <v>1669773</v>
      </c>
      <c r="C939" s="76">
        <v>1669773</v>
      </c>
      <c r="D939" s="76">
        <v>1654179</v>
      </c>
      <c r="E939" s="247">
        <v>99.06610060169857</v>
      </c>
      <c r="F939" s="76">
        <v>92465</v>
      </c>
    </row>
    <row r="940" spans="1:6" s="253" customFormat="1" ht="12" customHeight="1">
      <c r="A940" s="918" t="s">
        <v>10</v>
      </c>
      <c r="B940" s="76">
        <v>546370</v>
      </c>
      <c r="C940" s="76">
        <v>546370</v>
      </c>
      <c r="D940" s="76">
        <v>538931</v>
      </c>
      <c r="E940" s="247">
        <v>98.63846843713966</v>
      </c>
      <c r="F940" s="76">
        <v>5264</v>
      </c>
    </row>
    <row r="941" spans="1:6" s="253" customFormat="1" ht="12" customHeight="1">
      <c r="A941" s="918" t="s">
        <v>1653</v>
      </c>
      <c r="B941" s="76">
        <v>30020</v>
      </c>
      <c r="C941" s="76">
        <v>147562</v>
      </c>
      <c r="D941" s="76">
        <v>147562</v>
      </c>
      <c r="E941" s="247">
        <v>491.545636242505</v>
      </c>
      <c r="F941" s="76">
        <v>8399</v>
      </c>
    </row>
    <row r="942" spans="1:6" s="253" customFormat="1" ht="12" customHeight="1">
      <c r="A942" s="919" t="s">
        <v>1424</v>
      </c>
      <c r="B942" s="76">
        <v>0</v>
      </c>
      <c r="C942" s="76">
        <v>117542</v>
      </c>
      <c r="D942" s="76">
        <v>117542</v>
      </c>
      <c r="E942" s="247">
        <v>0</v>
      </c>
      <c r="F942" s="76">
        <v>0</v>
      </c>
    </row>
    <row r="943" spans="1:6" s="253" customFormat="1" ht="12" customHeight="1">
      <c r="A943" s="919" t="s">
        <v>1428</v>
      </c>
      <c r="B943" s="76">
        <v>30020</v>
      </c>
      <c r="C943" s="76">
        <v>30020</v>
      </c>
      <c r="D943" s="76">
        <v>30020</v>
      </c>
      <c r="E943" s="247">
        <v>100</v>
      </c>
      <c r="F943" s="76">
        <v>8399</v>
      </c>
    </row>
    <row r="944" spans="1:6" s="253" customFormat="1" ht="12" customHeight="1" hidden="1">
      <c r="A944" s="195" t="s">
        <v>315</v>
      </c>
      <c r="B944" s="76">
        <v>0</v>
      </c>
      <c r="C944" s="190">
        <v>0</v>
      </c>
      <c r="D944" s="155">
        <v>0</v>
      </c>
      <c r="E944" s="247">
        <v>0</v>
      </c>
      <c r="F944" s="76">
        <v>0</v>
      </c>
    </row>
    <row r="945" spans="1:6" s="253" customFormat="1" ht="12" customHeight="1" hidden="1">
      <c r="A945" s="912" t="s">
        <v>37</v>
      </c>
      <c r="B945" s="76">
        <v>0</v>
      </c>
      <c r="C945" s="190">
        <v>0</v>
      </c>
      <c r="D945" s="190">
        <v>0</v>
      </c>
      <c r="E945" s="247">
        <v>0</v>
      </c>
      <c r="F945" s="76">
        <v>0</v>
      </c>
    </row>
    <row r="946" spans="1:6" ht="12.75">
      <c r="A946" s="916" t="s">
        <v>1463</v>
      </c>
      <c r="B946" s="22"/>
      <c r="C946" s="22"/>
      <c r="D946" s="22"/>
      <c r="E946" s="247"/>
      <c r="F946" s="76"/>
    </row>
    <row r="947" spans="1:6" s="914" customFormat="1" ht="12.75">
      <c r="A947" s="67" t="s">
        <v>1407</v>
      </c>
      <c r="B947" s="76"/>
      <c r="C947" s="76"/>
      <c r="D947" s="76"/>
      <c r="E947" s="247"/>
      <c r="F947" s="76"/>
    </row>
    <row r="948" spans="1:7" s="941" customFormat="1" ht="12.75">
      <c r="A948" s="910" t="s">
        <v>1392</v>
      </c>
      <c r="B948" s="76">
        <v>20475</v>
      </c>
      <c r="C948" s="76">
        <v>20475</v>
      </c>
      <c r="D948" s="76">
        <v>16745</v>
      </c>
      <c r="E948" s="247">
        <v>81.78266178266178</v>
      </c>
      <c r="F948" s="76">
        <v>0</v>
      </c>
      <c r="G948" s="940"/>
    </row>
    <row r="949" spans="1:7" s="941" customFormat="1" ht="12.75">
      <c r="A949" s="66" t="s">
        <v>1408</v>
      </c>
      <c r="B949" s="76">
        <v>20475</v>
      </c>
      <c r="C949" s="76">
        <v>20475</v>
      </c>
      <c r="D949" s="76">
        <v>16745</v>
      </c>
      <c r="E949" s="247">
        <v>81.78266178266178</v>
      </c>
      <c r="F949" s="76">
        <v>0</v>
      </c>
      <c r="G949" s="940"/>
    </row>
    <row r="950" spans="1:7" s="941" customFormat="1" ht="12.75">
      <c r="A950" s="66" t="s">
        <v>1409</v>
      </c>
      <c r="B950" s="76">
        <v>20475</v>
      </c>
      <c r="C950" s="76">
        <v>20475</v>
      </c>
      <c r="D950" s="76">
        <v>16745</v>
      </c>
      <c r="E950" s="247">
        <v>81.78266178266178</v>
      </c>
      <c r="F950" s="76">
        <v>0</v>
      </c>
      <c r="G950" s="940"/>
    </row>
    <row r="951" spans="1:7" s="914" customFormat="1" ht="12.75">
      <c r="A951" s="911" t="s">
        <v>1435</v>
      </c>
      <c r="B951" s="76">
        <v>20475</v>
      </c>
      <c r="C951" s="76">
        <v>20475</v>
      </c>
      <c r="D951" s="76">
        <v>16745</v>
      </c>
      <c r="E951" s="247">
        <v>81.78266178266178</v>
      </c>
      <c r="F951" s="76">
        <v>0</v>
      </c>
      <c r="G951" s="942"/>
    </row>
    <row r="952" spans="1:7" s="914" customFormat="1" ht="12.75">
      <c r="A952" s="911" t="s">
        <v>1397</v>
      </c>
      <c r="B952" s="76">
        <v>20475</v>
      </c>
      <c r="C952" s="76">
        <v>20475</v>
      </c>
      <c r="D952" s="76">
        <v>16745</v>
      </c>
      <c r="E952" s="247">
        <v>81.78266178266178</v>
      </c>
      <c r="F952" s="76">
        <v>0</v>
      </c>
      <c r="G952" s="942"/>
    </row>
    <row r="953" spans="1:6" ht="12.75">
      <c r="A953" s="89" t="s">
        <v>1464</v>
      </c>
      <c r="B953" s="76"/>
      <c r="C953" s="76"/>
      <c r="D953" s="76"/>
      <c r="E953" s="247"/>
      <c r="F953" s="76"/>
    </row>
    <row r="954" spans="1:6" ht="12.75">
      <c r="A954" s="89" t="s">
        <v>1433</v>
      </c>
      <c r="B954" s="76"/>
      <c r="C954" s="76"/>
      <c r="D954" s="76"/>
      <c r="E954" s="247"/>
      <c r="F954" s="76"/>
    </row>
    <row r="955" spans="1:6" ht="12.75">
      <c r="A955" s="910" t="s">
        <v>1392</v>
      </c>
      <c r="B955" s="76">
        <v>774</v>
      </c>
      <c r="C955" s="76">
        <v>0</v>
      </c>
      <c r="D955" s="76">
        <v>0</v>
      </c>
      <c r="E955" s="247">
        <v>0</v>
      </c>
      <c r="F955" s="76">
        <v>0</v>
      </c>
    </row>
    <row r="956" spans="1:6" ht="12.75">
      <c r="A956" s="195" t="s">
        <v>1413</v>
      </c>
      <c r="B956" s="76">
        <v>774</v>
      </c>
      <c r="C956" s="76">
        <v>0</v>
      </c>
      <c r="D956" s="76">
        <v>0</v>
      </c>
      <c r="E956" s="247">
        <v>0</v>
      </c>
      <c r="F956" s="76">
        <v>0</v>
      </c>
    </row>
    <row r="957" spans="1:6" ht="12.75">
      <c r="A957" s="910" t="s">
        <v>326</v>
      </c>
      <c r="B957" s="76">
        <v>774</v>
      </c>
      <c r="C957" s="76">
        <v>0</v>
      </c>
      <c r="D957" s="76">
        <v>0</v>
      </c>
      <c r="E957" s="247">
        <v>0</v>
      </c>
      <c r="F957" s="76">
        <v>0</v>
      </c>
    </row>
    <row r="958" spans="1:6" ht="12.75">
      <c r="A958" s="911" t="s">
        <v>1435</v>
      </c>
      <c r="B958" s="76">
        <v>774</v>
      </c>
      <c r="C958" s="76">
        <v>0</v>
      </c>
      <c r="D958" s="76">
        <v>0</v>
      </c>
      <c r="E958" s="247">
        <v>0</v>
      </c>
      <c r="F958" s="76">
        <v>0</v>
      </c>
    </row>
    <row r="959" spans="1:6" ht="12.75">
      <c r="A959" s="912" t="s">
        <v>1653</v>
      </c>
      <c r="B959" s="76">
        <v>774</v>
      </c>
      <c r="C959" s="76">
        <v>0</v>
      </c>
      <c r="D959" s="76">
        <v>0</v>
      </c>
      <c r="E959" s="247">
        <v>0</v>
      </c>
      <c r="F959" s="76">
        <v>0</v>
      </c>
    </row>
    <row r="960" spans="1:6" ht="12.75">
      <c r="A960" s="913" t="s">
        <v>1428</v>
      </c>
      <c r="B960" s="76">
        <v>774</v>
      </c>
      <c r="C960" s="76">
        <v>0</v>
      </c>
      <c r="D960" s="76">
        <v>0</v>
      </c>
      <c r="E960" s="247">
        <v>0</v>
      </c>
      <c r="F960" s="76">
        <v>0</v>
      </c>
    </row>
    <row r="961" spans="1:6" ht="25.5">
      <c r="A961" s="180" t="s">
        <v>1465</v>
      </c>
      <c r="B961" s="22"/>
      <c r="C961" s="22"/>
      <c r="D961" s="22"/>
      <c r="E961" s="247"/>
      <c r="F961" s="76"/>
    </row>
    <row r="962" spans="1:6" s="914" customFormat="1" ht="12.75" customHeight="1">
      <c r="A962" s="67" t="s">
        <v>1407</v>
      </c>
      <c r="B962" s="76"/>
      <c r="C962" s="76"/>
      <c r="D962" s="76"/>
      <c r="E962" s="247"/>
      <c r="F962" s="76"/>
    </row>
    <row r="963" spans="1:7" s="941" customFormat="1" ht="12.75" customHeight="1">
      <c r="A963" s="910" t="s">
        <v>1392</v>
      </c>
      <c r="B963" s="76">
        <v>2409549</v>
      </c>
      <c r="C963" s="76">
        <v>2409549</v>
      </c>
      <c r="D963" s="76">
        <v>2235674</v>
      </c>
      <c r="E963" s="247">
        <v>92.78391931436131</v>
      </c>
      <c r="F963" s="76">
        <v>883767</v>
      </c>
      <c r="G963" s="940"/>
    </row>
    <row r="964" spans="1:7" s="941" customFormat="1" ht="12.75" customHeight="1">
      <c r="A964" s="66" t="s">
        <v>1393</v>
      </c>
      <c r="B964" s="76">
        <v>339549</v>
      </c>
      <c r="C964" s="76">
        <v>339549</v>
      </c>
      <c r="D964" s="76">
        <v>339549</v>
      </c>
      <c r="E964" s="247">
        <v>100</v>
      </c>
      <c r="F964" s="76">
        <v>9873</v>
      </c>
      <c r="G964" s="940"/>
    </row>
    <row r="965" spans="1:7" s="941" customFormat="1" ht="12.75" customHeight="1">
      <c r="A965" s="66" t="s">
        <v>1408</v>
      </c>
      <c r="B965" s="76">
        <v>2070000</v>
      </c>
      <c r="C965" s="76">
        <v>2070000</v>
      </c>
      <c r="D965" s="76">
        <v>1896125</v>
      </c>
      <c r="E965" s="247">
        <v>91.60024154589372</v>
      </c>
      <c r="F965" s="76">
        <v>873894</v>
      </c>
      <c r="G965" s="940"/>
    </row>
    <row r="966" spans="1:7" s="941" customFormat="1" ht="12.75" customHeight="1">
      <c r="A966" s="66" t="s">
        <v>1409</v>
      </c>
      <c r="B966" s="76">
        <v>2409549</v>
      </c>
      <c r="C966" s="76">
        <v>2409549</v>
      </c>
      <c r="D966" s="76">
        <v>2223312</v>
      </c>
      <c r="E966" s="247">
        <v>92.2708772471529</v>
      </c>
      <c r="F966" s="76">
        <v>905611</v>
      </c>
      <c r="G966" s="940"/>
    </row>
    <row r="967" spans="1:7" s="914" customFormat="1" ht="12.75" customHeight="1">
      <c r="A967" s="911" t="s">
        <v>1435</v>
      </c>
      <c r="B967" s="76">
        <v>2409549</v>
      </c>
      <c r="C967" s="76">
        <v>2409549</v>
      </c>
      <c r="D967" s="76">
        <v>2223312</v>
      </c>
      <c r="E967" s="247">
        <v>92.2708772471529</v>
      </c>
      <c r="F967" s="76">
        <v>905611</v>
      </c>
      <c r="G967" s="942"/>
    </row>
    <row r="968" spans="1:7" s="914" customFormat="1" ht="12.75" customHeight="1">
      <c r="A968" s="911" t="s">
        <v>1397</v>
      </c>
      <c r="B968" s="76">
        <v>2409549</v>
      </c>
      <c r="C968" s="76">
        <v>2409549</v>
      </c>
      <c r="D968" s="76">
        <v>2223312</v>
      </c>
      <c r="E968" s="247">
        <v>92.2708772471529</v>
      </c>
      <c r="F968" s="76">
        <v>905611</v>
      </c>
      <c r="G968" s="942"/>
    </row>
    <row r="969" spans="1:6" ht="12.75">
      <c r="A969" s="89" t="s">
        <v>1419</v>
      </c>
      <c r="B969" s="76"/>
      <c r="C969" s="76"/>
      <c r="D969" s="76"/>
      <c r="E969" s="247"/>
      <c r="F969" s="76"/>
    </row>
    <row r="970" spans="1:6" ht="12.75">
      <c r="A970" s="910" t="s">
        <v>1392</v>
      </c>
      <c r="B970" s="76">
        <v>65648</v>
      </c>
      <c r="C970" s="76">
        <v>65648</v>
      </c>
      <c r="D970" s="76">
        <v>65648</v>
      </c>
      <c r="E970" s="247">
        <v>100</v>
      </c>
      <c r="F970" s="76">
        <v>0</v>
      </c>
    </row>
    <row r="971" spans="1:6" ht="12.75">
      <c r="A971" s="917" t="s">
        <v>1413</v>
      </c>
      <c r="B971" s="76">
        <v>65648</v>
      </c>
      <c r="C971" s="76">
        <v>65648</v>
      </c>
      <c r="D971" s="76">
        <v>65648</v>
      </c>
      <c r="E971" s="247">
        <v>100</v>
      </c>
      <c r="F971" s="76">
        <v>0</v>
      </c>
    </row>
    <row r="972" spans="1:6" ht="12.75">
      <c r="A972" s="63" t="s">
        <v>1409</v>
      </c>
      <c r="B972" s="76">
        <v>65648</v>
      </c>
      <c r="C972" s="76">
        <v>65648</v>
      </c>
      <c r="D972" s="76">
        <v>40351</v>
      </c>
      <c r="E972" s="247">
        <v>61.46569583231781</v>
      </c>
      <c r="F972" s="76">
        <v>7172</v>
      </c>
    </row>
    <row r="973" spans="1:6" ht="12.75">
      <c r="A973" s="917" t="s">
        <v>332</v>
      </c>
      <c r="B973" s="76">
        <v>53244</v>
      </c>
      <c r="C973" s="76">
        <v>53244</v>
      </c>
      <c r="D973" s="76">
        <v>28114</v>
      </c>
      <c r="E973" s="247">
        <v>52.80219367440463</v>
      </c>
      <c r="F973" s="76">
        <v>3350</v>
      </c>
    </row>
    <row r="974" spans="1:6" ht="12.75">
      <c r="A974" s="918" t="s">
        <v>1245</v>
      </c>
      <c r="B974" s="76">
        <v>53244</v>
      </c>
      <c r="C974" s="76">
        <v>53244</v>
      </c>
      <c r="D974" s="76">
        <v>28114</v>
      </c>
      <c r="E974" s="247">
        <v>52.80219367440463</v>
      </c>
      <c r="F974" s="76">
        <v>3350</v>
      </c>
    </row>
    <row r="975" spans="1:6" ht="12.75">
      <c r="A975" s="917" t="s">
        <v>315</v>
      </c>
      <c r="B975" s="76">
        <v>12404</v>
      </c>
      <c r="C975" s="76">
        <v>12404</v>
      </c>
      <c r="D975" s="76">
        <v>12237</v>
      </c>
      <c r="E975" s="247">
        <v>98.65366010964205</v>
      </c>
      <c r="F975" s="76">
        <v>3822</v>
      </c>
    </row>
    <row r="976" spans="1:6" ht="12.75">
      <c r="A976" s="918" t="s">
        <v>37</v>
      </c>
      <c r="B976" s="76">
        <v>12404</v>
      </c>
      <c r="C976" s="76">
        <v>12404</v>
      </c>
      <c r="D976" s="76">
        <v>12237</v>
      </c>
      <c r="E976" s="247">
        <v>98.65366010964205</v>
      </c>
      <c r="F976" s="76">
        <v>3822</v>
      </c>
    </row>
    <row r="977" spans="1:6" s="253" customFormat="1" ht="12" customHeight="1">
      <c r="A977" s="67" t="s">
        <v>1422</v>
      </c>
      <c r="B977" s="76"/>
      <c r="C977" s="76"/>
      <c r="D977" s="76"/>
      <c r="E977" s="247"/>
      <c r="F977" s="76"/>
    </row>
    <row r="978" spans="1:6" s="253" customFormat="1" ht="12" customHeight="1">
      <c r="A978" s="910" t="s">
        <v>1392</v>
      </c>
      <c r="B978" s="76">
        <v>1805196</v>
      </c>
      <c r="C978" s="76">
        <v>1805196</v>
      </c>
      <c r="D978" s="76">
        <v>1805196</v>
      </c>
      <c r="E978" s="247">
        <v>100</v>
      </c>
      <c r="F978" s="76">
        <v>23997</v>
      </c>
    </row>
    <row r="979" spans="1:6" s="253" customFormat="1" ht="12" customHeight="1">
      <c r="A979" s="66" t="s">
        <v>1393</v>
      </c>
      <c r="B979" s="76">
        <v>1805196</v>
      </c>
      <c r="C979" s="76">
        <v>1805196</v>
      </c>
      <c r="D979" s="76">
        <v>1805196</v>
      </c>
      <c r="E979" s="247">
        <v>100</v>
      </c>
      <c r="F979" s="76">
        <v>25123</v>
      </c>
    </row>
    <row r="980" spans="1:6" s="253" customFormat="1" ht="12" customHeight="1">
      <c r="A980" s="917" t="s">
        <v>914</v>
      </c>
      <c r="B980" s="76">
        <v>0</v>
      </c>
      <c r="C980" s="76">
        <v>0</v>
      </c>
      <c r="D980" s="76">
        <v>0</v>
      </c>
      <c r="E980" s="247">
        <v>0</v>
      </c>
      <c r="F980" s="76">
        <v>-1126</v>
      </c>
    </row>
    <row r="981" spans="1:6" s="253" customFormat="1" ht="12" customHeight="1">
      <c r="A981" s="66" t="s">
        <v>1409</v>
      </c>
      <c r="B981" s="76">
        <v>1805196</v>
      </c>
      <c r="C981" s="76">
        <v>1805196</v>
      </c>
      <c r="D981" s="76">
        <v>1686834</v>
      </c>
      <c r="E981" s="247">
        <v>93.44326045482042</v>
      </c>
      <c r="F981" s="76">
        <v>100080</v>
      </c>
    </row>
    <row r="982" spans="1:6" s="253" customFormat="1" ht="12" customHeight="1">
      <c r="A982" s="911" t="s">
        <v>1435</v>
      </c>
      <c r="B982" s="76">
        <v>1763551</v>
      </c>
      <c r="C982" s="76">
        <v>1763551</v>
      </c>
      <c r="D982" s="76">
        <v>1645194</v>
      </c>
      <c r="E982" s="247">
        <v>93.28871124226065</v>
      </c>
      <c r="F982" s="76">
        <v>78061</v>
      </c>
    </row>
    <row r="983" spans="1:6" s="253" customFormat="1" ht="12" customHeight="1">
      <c r="A983" s="911" t="s">
        <v>1397</v>
      </c>
      <c r="B983" s="76">
        <v>209826</v>
      </c>
      <c r="C983" s="76">
        <v>209826</v>
      </c>
      <c r="D983" s="76">
        <v>192818</v>
      </c>
      <c r="E983" s="247">
        <v>91.8942361766416</v>
      </c>
      <c r="F983" s="76">
        <v>78061</v>
      </c>
    </row>
    <row r="984" spans="1:6" s="253" customFormat="1" ht="12" customHeight="1">
      <c r="A984" s="918" t="s">
        <v>1653</v>
      </c>
      <c r="B984" s="76">
        <v>1553725</v>
      </c>
      <c r="C984" s="76">
        <v>1553725</v>
      </c>
      <c r="D984" s="76">
        <v>1452376</v>
      </c>
      <c r="E984" s="247">
        <v>93.47703100613043</v>
      </c>
      <c r="F984" s="76">
        <v>0</v>
      </c>
    </row>
    <row r="985" spans="1:6" s="253" customFormat="1" ht="12" customHeight="1">
      <c r="A985" s="919" t="s">
        <v>406</v>
      </c>
      <c r="B985" s="76">
        <v>1553725</v>
      </c>
      <c r="C985" s="76">
        <v>1553725</v>
      </c>
      <c r="D985" s="76">
        <v>1452376</v>
      </c>
      <c r="E985" s="247">
        <v>93.47703100613043</v>
      </c>
      <c r="F985" s="76">
        <v>0</v>
      </c>
    </row>
    <row r="986" spans="1:6" s="253" customFormat="1" ht="12" customHeight="1">
      <c r="A986" s="911" t="s">
        <v>315</v>
      </c>
      <c r="B986" s="76">
        <v>41645</v>
      </c>
      <c r="C986" s="76">
        <v>41645</v>
      </c>
      <c r="D986" s="76">
        <v>41640</v>
      </c>
      <c r="E986" s="247">
        <v>99.98799375675351</v>
      </c>
      <c r="F986" s="76">
        <v>22019</v>
      </c>
    </row>
    <row r="987" spans="1:6" s="253" customFormat="1" ht="12" customHeight="1">
      <c r="A987" s="917" t="s">
        <v>37</v>
      </c>
      <c r="B987" s="76">
        <v>41645</v>
      </c>
      <c r="C987" s="76">
        <v>41645</v>
      </c>
      <c r="D987" s="76">
        <v>41640</v>
      </c>
      <c r="E987" s="247">
        <v>99.98799375675351</v>
      </c>
      <c r="F987" s="76">
        <v>22019</v>
      </c>
    </row>
    <row r="988" spans="1:6" s="253" customFormat="1" ht="12" customHeight="1">
      <c r="A988" s="89" t="s">
        <v>1466</v>
      </c>
      <c r="B988" s="76"/>
      <c r="C988" s="76"/>
      <c r="D988" s="76"/>
      <c r="E988" s="247"/>
      <c r="F988" s="76"/>
    </row>
    <row r="989" spans="1:6" s="253" customFormat="1" ht="25.5">
      <c r="A989" s="382" t="s">
        <v>1439</v>
      </c>
      <c r="B989" s="76"/>
      <c r="C989" s="76"/>
      <c r="D989" s="76"/>
      <c r="E989" s="247"/>
      <c r="F989" s="76"/>
    </row>
    <row r="990" spans="1:6" s="253" customFormat="1" ht="12" customHeight="1">
      <c r="A990" s="911" t="s">
        <v>1392</v>
      </c>
      <c r="B990" s="76">
        <v>260000</v>
      </c>
      <c r="C990" s="76">
        <v>260000</v>
      </c>
      <c r="D990" s="76">
        <v>260000</v>
      </c>
      <c r="E990" s="247">
        <v>100</v>
      </c>
      <c r="F990" s="76">
        <v>89000</v>
      </c>
    </row>
    <row r="991" spans="1:6" s="253" customFormat="1" ht="12" customHeight="1">
      <c r="A991" s="917" t="s">
        <v>1413</v>
      </c>
      <c r="B991" s="76">
        <v>260000</v>
      </c>
      <c r="C991" s="76">
        <v>260000</v>
      </c>
      <c r="D991" s="76">
        <v>260000</v>
      </c>
      <c r="E991" s="247">
        <v>100</v>
      </c>
      <c r="F991" s="76">
        <v>89000</v>
      </c>
    </row>
    <row r="992" spans="1:6" s="253" customFormat="1" ht="12" customHeight="1">
      <c r="A992" s="911" t="s">
        <v>326</v>
      </c>
      <c r="B992" s="76">
        <v>260000</v>
      </c>
      <c r="C992" s="76">
        <v>260000</v>
      </c>
      <c r="D992" s="76">
        <v>259964</v>
      </c>
      <c r="E992" s="247">
        <v>99.98615384615384</v>
      </c>
      <c r="F992" s="76">
        <v>161902</v>
      </c>
    </row>
    <row r="993" spans="1:6" s="253" customFormat="1" ht="12" customHeight="1">
      <c r="A993" s="917" t="s">
        <v>315</v>
      </c>
      <c r="B993" s="76">
        <v>260000</v>
      </c>
      <c r="C993" s="76">
        <v>260000</v>
      </c>
      <c r="D993" s="76">
        <v>259964</v>
      </c>
      <c r="E993" s="247">
        <v>99.98615384615384</v>
      </c>
      <c r="F993" s="76">
        <v>161902</v>
      </c>
    </row>
    <row r="994" spans="1:6" s="253" customFormat="1" ht="12" customHeight="1">
      <c r="A994" s="918" t="s">
        <v>41</v>
      </c>
      <c r="B994" s="76">
        <v>260000</v>
      </c>
      <c r="C994" s="76">
        <v>260000</v>
      </c>
      <c r="D994" s="76">
        <v>259964</v>
      </c>
      <c r="E994" s="247">
        <v>99.98615384615384</v>
      </c>
      <c r="F994" s="76">
        <v>161902</v>
      </c>
    </row>
    <row r="995" spans="1:6" ht="25.5">
      <c r="A995" s="382" t="s">
        <v>1467</v>
      </c>
      <c r="B995" s="76"/>
      <c r="C995" s="76"/>
      <c r="D995" s="76"/>
      <c r="E995" s="247"/>
      <c r="F995" s="76"/>
    </row>
    <row r="996" spans="1:6" ht="12.75">
      <c r="A996" s="89" t="s">
        <v>1419</v>
      </c>
      <c r="B996" s="76"/>
      <c r="C996" s="76"/>
      <c r="D996" s="76"/>
      <c r="E996" s="247"/>
      <c r="F996" s="76"/>
    </row>
    <row r="997" spans="1:6" ht="12.75">
      <c r="A997" s="910" t="s">
        <v>1392</v>
      </c>
      <c r="B997" s="76">
        <v>1031124</v>
      </c>
      <c r="C997" s="76">
        <v>1031124</v>
      </c>
      <c r="D997" s="76">
        <v>1031124</v>
      </c>
      <c r="E997" s="247">
        <v>100</v>
      </c>
      <c r="F997" s="76">
        <v>127129</v>
      </c>
    </row>
    <row r="998" spans="1:6" ht="12.75">
      <c r="A998" s="917" t="s">
        <v>1413</v>
      </c>
      <c r="B998" s="76">
        <v>1031124</v>
      </c>
      <c r="C998" s="76">
        <v>1031124</v>
      </c>
      <c r="D998" s="76">
        <v>1031124</v>
      </c>
      <c r="E998" s="247">
        <v>100</v>
      </c>
      <c r="F998" s="76">
        <v>127129</v>
      </c>
    </row>
    <row r="999" spans="1:6" ht="12.75" hidden="1">
      <c r="A999" s="917" t="s">
        <v>914</v>
      </c>
      <c r="B999" s="76">
        <v>0</v>
      </c>
      <c r="C999" s="76">
        <v>0</v>
      </c>
      <c r="D999" s="76">
        <v>0</v>
      </c>
      <c r="E999" s="247">
        <v>0</v>
      </c>
      <c r="F999" s="76">
        <v>0</v>
      </c>
    </row>
    <row r="1000" spans="1:6" ht="12.75">
      <c r="A1000" s="63" t="s">
        <v>1409</v>
      </c>
      <c r="B1000" s="76">
        <v>1031124</v>
      </c>
      <c r="C1000" s="76">
        <v>1031124</v>
      </c>
      <c r="D1000" s="76">
        <v>342524</v>
      </c>
      <c r="E1000" s="247">
        <v>33.21850718245332</v>
      </c>
      <c r="F1000" s="76">
        <v>118710</v>
      </c>
    </row>
    <row r="1001" spans="1:6" ht="12.75">
      <c r="A1001" s="917" t="s">
        <v>332</v>
      </c>
      <c r="B1001" s="76">
        <v>30930</v>
      </c>
      <c r="C1001" s="76">
        <v>30930</v>
      </c>
      <c r="D1001" s="76">
        <v>14138</v>
      </c>
      <c r="E1001" s="247">
        <v>45.709666989977364</v>
      </c>
      <c r="F1001" s="76">
        <v>-2774</v>
      </c>
    </row>
    <row r="1002" spans="1:6" ht="12.75">
      <c r="A1002" s="918" t="s">
        <v>1245</v>
      </c>
      <c r="B1002" s="76">
        <v>30930</v>
      </c>
      <c r="C1002" s="76">
        <v>30930</v>
      </c>
      <c r="D1002" s="76">
        <v>14138</v>
      </c>
      <c r="E1002" s="247">
        <v>45.709666989977364</v>
      </c>
      <c r="F1002" s="76">
        <v>-2774</v>
      </c>
    </row>
    <row r="1003" spans="1:6" ht="12.75">
      <c r="A1003" s="917" t="s">
        <v>315</v>
      </c>
      <c r="B1003" s="76">
        <v>1000194</v>
      </c>
      <c r="C1003" s="76">
        <v>1000194</v>
      </c>
      <c r="D1003" s="76">
        <v>328386</v>
      </c>
      <c r="E1003" s="247">
        <v>32.83223054727383</v>
      </c>
      <c r="F1003" s="76">
        <v>121484</v>
      </c>
    </row>
    <row r="1004" spans="1:6" ht="12.75">
      <c r="A1004" s="918" t="s">
        <v>37</v>
      </c>
      <c r="B1004" s="76">
        <v>3000</v>
      </c>
      <c r="C1004" s="76">
        <v>3000</v>
      </c>
      <c r="D1004" s="76">
        <v>2973</v>
      </c>
      <c r="E1004" s="247">
        <v>99.1</v>
      </c>
      <c r="F1004" s="76">
        <v>0</v>
      </c>
    </row>
    <row r="1005" spans="1:6" ht="12.75">
      <c r="A1005" s="912" t="s">
        <v>41</v>
      </c>
      <c r="B1005" s="76">
        <v>997194</v>
      </c>
      <c r="C1005" s="76">
        <v>997194</v>
      </c>
      <c r="D1005" s="76">
        <v>325413</v>
      </c>
      <c r="E1005" s="247">
        <v>32.63286782712291</v>
      </c>
      <c r="F1005" s="76">
        <v>121484</v>
      </c>
    </row>
    <row r="1006" spans="1:6" ht="12.75">
      <c r="A1006" s="916" t="s">
        <v>1468</v>
      </c>
      <c r="B1006" s="22"/>
      <c r="C1006" s="22"/>
      <c r="D1006" s="22"/>
      <c r="E1006" s="247"/>
      <c r="F1006" s="76"/>
    </row>
    <row r="1007" spans="1:6" s="914" customFormat="1" ht="12.75">
      <c r="A1007" s="67" t="s">
        <v>1407</v>
      </c>
      <c r="B1007" s="76"/>
      <c r="C1007" s="76"/>
      <c r="D1007" s="76"/>
      <c r="E1007" s="247"/>
      <c r="F1007" s="76"/>
    </row>
    <row r="1008" spans="1:7" s="941" customFormat="1" ht="12" customHeight="1">
      <c r="A1008" s="910" t="s">
        <v>1392</v>
      </c>
      <c r="B1008" s="76">
        <v>1919277</v>
      </c>
      <c r="C1008" s="76">
        <v>1919277</v>
      </c>
      <c r="D1008" s="76">
        <v>1332193</v>
      </c>
      <c r="E1008" s="247">
        <v>69.41118973446771</v>
      </c>
      <c r="F1008" s="76">
        <v>106095</v>
      </c>
      <c r="G1008" s="940"/>
    </row>
    <row r="1009" spans="1:7" s="938" customFormat="1" ht="12.75">
      <c r="A1009" s="63" t="s">
        <v>1393</v>
      </c>
      <c r="B1009" s="76">
        <v>202036</v>
      </c>
      <c r="C1009" s="76">
        <v>202036</v>
      </c>
      <c r="D1009" s="76">
        <v>202036</v>
      </c>
      <c r="E1009" s="247">
        <v>100</v>
      </c>
      <c r="F1009" s="76">
        <v>0</v>
      </c>
      <c r="G1009" s="937"/>
    </row>
    <row r="1010" spans="1:7" s="941" customFormat="1" ht="12.75">
      <c r="A1010" s="66" t="s">
        <v>1408</v>
      </c>
      <c r="B1010" s="76">
        <v>1717241</v>
      </c>
      <c r="C1010" s="76">
        <v>1717241</v>
      </c>
      <c r="D1010" s="76">
        <v>1130157</v>
      </c>
      <c r="E1010" s="247">
        <v>65.81236995855562</v>
      </c>
      <c r="F1010" s="76">
        <v>106095</v>
      </c>
      <c r="G1010" s="940"/>
    </row>
    <row r="1011" spans="1:7" s="941" customFormat="1" ht="12.75">
      <c r="A1011" s="66" t="s">
        <v>1409</v>
      </c>
      <c r="B1011" s="76">
        <v>1919277</v>
      </c>
      <c r="C1011" s="76">
        <v>1919277</v>
      </c>
      <c r="D1011" s="76">
        <v>1317194</v>
      </c>
      <c r="E1011" s="247">
        <v>68.62969753714549</v>
      </c>
      <c r="F1011" s="76">
        <v>182633</v>
      </c>
      <c r="G1011" s="940"/>
    </row>
    <row r="1012" spans="1:7" s="914" customFormat="1" ht="12.75">
      <c r="A1012" s="911" t="s">
        <v>1435</v>
      </c>
      <c r="B1012" s="76">
        <v>1919277</v>
      </c>
      <c r="C1012" s="76">
        <v>1919277</v>
      </c>
      <c r="D1012" s="76">
        <v>1317194</v>
      </c>
      <c r="E1012" s="247">
        <v>68.62969753714549</v>
      </c>
      <c r="F1012" s="76">
        <v>182633</v>
      </c>
      <c r="G1012" s="942"/>
    </row>
    <row r="1013" spans="1:7" s="914" customFormat="1" ht="12.75">
      <c r="A1013" s="66" t="s">
        <v>1397</v>
      </c>
      <c r="B1013" s="76">
        <v>1717241</v>
      </c>
      <c r="C1013" s="76">
        <v>1717241</v>
      </c>
      <c r="D1013" s="76">
        <v>1130157</v>
      </c>
      <c r="E1013" s="247">
        <v>65.81236995855562</v>
      </c>
      <c r="F1013" s="76">
        <v>106095</v>
      </c>
      <c r="G1013" s="942"/>
    </row>
    <row r="1014" spans="1:6" s="914" customFormat="1" ht="12.75">
      <c r="A1014" s="66" t="s">
        <v>1410</v>
      </c>
      <c r="B1014" s="76">
        <v>202036</v>
      </c>
      <c r="C1014" s="76">
        <v>202036</v>
      </c>
      <c r="D1014" s="76">
        <v>187037</v>
      </c>
      <c r="E1014" s="247">
        <v>92.57607555089193</v>
      </c>
      <c r="F1014" s="76">
        <v>76538</v>
      </c>
    </row>
    <row r="1015" spans="1:6" s="914" customFormat="1" ht="12.75">
      <c r="A1015" s="63" t="s">
        <v>1399</v>
      </c>
      <c r="B1015" s="76">
        <v>202036</v>
      </c>
      <c r="C1015" s="76">
        <v>202036</v>
      </c>
      <c r="D1015" s="76">
        <v>187037</v>
      </c>
      <c r="E1015" s="247">
        <v>92.57607555089193</v>
      </c>
      <c r="F1015" s="76">
        <v>76538</v>
      </c>
    </row>
    <row r="1016" spans="1:6" s="253" customFormat="1" ht="12" customHeight="1">
      <c r="A1016" s="67" t="s">
        <v>1419</v>
      </c>
      <c r="B1016" s="76"/>
      <c r="C1016" s="76"/>
      <c r="D1016" s="76"/>
      <c r="E1016" s="247"/>
      <c r="F1016" s="76"/>
    </row>
    <row r="1017" spans="1:6" s="253" customFormat="1" ht="12" customHeight="1">
      <c r="A1017" s="66" t="s">
        <v>1450</v>
      </c>
      <c r="B1017" s="76">
        <v>1863578</v>
      </c>
      <c r="C1017" s="76">
        <v>1863578</v>
      </c>
      <c r="D1017" s="76">
        <v>1863578</v>
      </c>
      <c r="E1017" s="247">
        <v>100</v>
      </c>
      <c r="F1017" s="76">
        <v>172216</v>
      </c>
    </row>
    <row r="1018" spans="1:6" s="253" customFormat="1" ht="12" customHeight="1">
      <c r="A1018" s="66" t="s">
        <v>1393</v>
      </c>
      <c r="B1018" s="76">
        <v>1863578</v>
      </c>
      <c r="C1018" s="76">
        <v>1863578</v>
      </c>
      <c r="D1018" s="76">
        <v>1863578</v>
      </c>
      <c r="E1018" s="247">
        <v>100</v>
      </c>
      <c r="F1018" s="76">
        <v>172216</v>
      </c>
    </row>
    <row r="1019" spans="1:6" s="253" customFormat="1" ht="12" customHeight="1">
      <c r="A1019" s="66" t="s">
        <v>1409</v>
      </c>
      <c r="B1019" s="76">
        <v>1863578</v>
      </c>
      <c r="C1019" s="76">
        <v>1863578</v>
      </c>
      <c r="D1019" s="76">
        <v>1827842</v>
      </c>
      <c r="E1019" s="247">
        <v>98.08239848291834</v>
      </c>
      <c r="F1019" s="76">
        <v>195430</v>
      </c>
    </row>
    <row r="1020" spans="1:6" s="253" customFormat="1" ht="12" customHeight="1">
      <c r="A1020" s="911" t="s">
        <v>1435</v>
      </c>
      <c r="B1020" s="76">
        <v>1834441</v>
      </c>
      <c r="C1020" s="76">
        <v>1834441</v>
      </c>
      <c r="D1020" s="76">
        <v>1799095</v>
      </c>
      <c r="E1020" s="247">
        <v>98.07320050086102</v>
      </c>
      <c r="F1020" s="76">
        <v>191728</v>
      </c>
    </row>
    <row r="1021" spans="1:6" s="253" customFormat="1" ht="12" customHeight="1">
      <c r="A1021" s="918" t="s">
        <v>1245</v>
      </c>
      <c r="B1021" s="76">
        <v>108465</v>
      </c>
      <c r="C1021" s="76">
        <v>108465</v>
      </c>
      <c r="D1021" s="76">
        <v>83691</v>
      </c>
      <c r="E1021" s="247">
        <v>77.15945235790346</v>
      </c>
      <c r="F1021" s="76">
        <v>26733</v>
      </c>
    </row>
    <row r="1022" spans="1:6" s="253" customFormat="1" ht="12" customHeight="1">
      <c r="A1022" s="918" t="s">
        <v>1653</v>
      </c>
      <c r="B1022" s="76">
        <v>1725976</v>
      </c>
      <c r="C1022" s="76">
        <v>1725976</v>
      </c>
      <c r="D1022" s="76">
        <v>1715404</v>
      </c>
      <c r="E1022" s="247">
        <v>99.38747699852142</v>
      </c>
      <c r="F1022" s="76">
        <v>164995</v>
      </c>
    </row>
    <row r="1023" spans="1:6" s="253" customFormat="1" ht="12" customHeight="1">
      <c r="A1023" s="919" t="s">
        <v>1424</v>
      </c>
      <c r="B1023" s="76">
        <v>1725976</v>
      </c>
      <c r="C1023" s="76">
        <v>1725976</v>
      </c>
      <c r="D1023" s="76">
        <v>1715404</v>
      </c>
      <c r="E1023" s="247">
        <v>99.38747699852142</v>
      </c>
      <c r="F1023" s="76">
        <v>164995</v>
      </c>
    </row>
    <row r="1024" spans="1:6" s="253" customFormat="1" ht="12" customHeight="1">
      <c r="A1024" s="918" t="s">
        <v>315</v>
      </c>
      <c r="B1024" s="76">
        <v>29137</v>
      </c>
      <c r="C1024" s="76">
        <v>29137</v>
      </c>
      <c r="D1024" s="76">
        <v>28747</v>
      </c>
      <c r="E1024" s="247">
        <v>98.66149569276178</v>
      </c>
      <c r="F1024" s="76">
        <v>3702</v>
      </c>
    </row>
    <row r="1025" spans="1:6" s="253" customFormat="1" ht="12" customHeight="1">
      <c r="A1025" s="919" t="s">
        <v>37</v>
      </c>
      <c r="B1025" s="76">
        <v>29137</v>
      </c>
      <c r="C1025" s="76">
        <v>29137</v>
      </c>
      <c r="D1025" s="76">
        <v>28747</v>
      </c>
      <c r="E1025" s="247">
        <v>98.66149569276178</v>
      </c>
      <c r="F1025" s="76">
        <v>3702</v>
      </c>
    </row>
    <row r="1026" spans="1:6" s="253" customFormat="1" ht="12" customHeight="1">
      <c r="A1026" s="89" t="s">
        <v>1427</v>
      </c>
      <c r="B1026" s="76"/>
      <c r="C1026" s="76"/>
      <c r="D1026" s="76"/>
      <c r="E1026" s="247"/>
      <c r="F1026" s="76"/>
    </row>
    <row r="1027" spans="1:6" s="253" customFormat="1" ht="12" customHeight="1">
      <c r="A1027" s="910" t="s">
        <v>1392</v>
      </c>
      <c r="B1027" s="76">
        <v>1112062</v>
      </c>
      <c r="C1027" s="76">
        <v>1112062</v>
      </c>
      <c r="D1027" s="76">
        <v>1112061</v>
      </c>
      <c r="E1027" s="247">
        <v>99.99991007695614</v>
      </c>
      <c r="F1027" s="76">
        <v>39448</v>
      </c>
    </row>
    <row r="1028" spans="1:6" s="253" customFormat="1" ht="12" customHeight="1">
      <c r="A1028" s="917" t="s">
        <v>1413</v>
      </c>
      <c r="B1028" s="76">
        <v>1099258</v>
      </c>
      <c r="C1028" s="76">
        <v>1099258</v>
      </c>
      <c r="D1028" s="76">
        <v>1099258</v>
      </c>
      <c r="E1028" s="247">
        <v>100</v>
      </c>
      <c r="F1028" s="76">
        <v>26645</v>
      </c>
    </row>
    <row r="1029" spans="1:6" s="253" customFormat="1" ht="12" customHeight="1">
      <c r="A1029" s="917" t="s">
        <v>364</v>
      </c>
      <c r="B1029" s="76">
        <v>12804</v>
      </c>
      <c r="C1029" s="76">
        <v>12804</v>
      </c>
      <c r="D1029" s="76">
        <v>12803</v>
      </c>
      <c r="E1029" s="247">
        <v>99.99218994064356</v>
      </c>
      <c r="F1029" s="76">
        <v>12803</v>
      </c>
    </row>
    <row r="1030" spans="1:6" s="253" customFormat="1" ht="12" customHeight="1">
      <c r="A1030" s="63" t="s">
        <v>1409</v>
      </c>
      <c r="B1030" s="76">
        <v>1112062</v>
      </c>
      <c r="C1030" s="76">
        <v>1112062</v>
      </c>
      <c r="D1030" s="76">
        <v>408425</v>
      </c>
      <c r="E1030" s="247">
        <v>36.72681918813879</v>
      </c>
      <c r="F1030" s="76">
        <v>97604</v>
      </c>
    </row>
    <row r="1031" spans="1:6" s="253" customFormat="1" ht="12" customHeight="1">
      <c r="A1031" s="911" t="s">
        <v>1435</v>
      </c>
      <c r="B1031" s="76">
        <v>1101262</v>
      </c>
      <c r="C1031" s="76">
        <v>1101262</v>
      </c>
      <c r="D1031" s="76">
        <v>406910</v>
      </c>
      <c r="E1031" s="247">
        <v>36.949427111804454</v>
      </c>
      <c r="F1031" s="76">
        <v>96089</v>
      </c>
    </row>
    <row r="1032" spans="1:6" s="253" customFormat="1" ht="12" customHeight="1">
      <c r="A1032" s="918" t="s">
        <v>1245</v>
      </c>
      <c r="B1032" s="76">
        <v>112445</v>
      </c>
      <c r="C1032" s="76">
        <v>112445</v>
      </c>
      <c r="D1032" s="76">
        <v>44242</v>
      </c>
      <c r="E1032" s="247">
        <v>39.3454577793588</v>
      </c>
      <c r="F1032" s="76">
        <v>10778</v>
      </c>
    </row>
    <row r="1033" spans="1:6" s="253" customFormat="1" ht="12" customHeight="1">
      <c r="A1033" s="918" t="s">
        <v>1653</v>
      </c>
      <c r="B1033" s="76">
        <v>988817</v>
      </c>
      <c r="C1033" s="76">
        <v>988817</v>
      </c>
      <c r="D1033" s="76">
        <v>362668</v>
      </c>
      <c r="E1033" s="247">
        <v>36.67695842607884</v>
      </c>
      <c r="F1033" s="76">
        <v>85311</v>
      </c>
    </row>
    <row r="1034" spans="1:6" s="253" customFormat="1" ht="11.25" customHeight="1">
      <c r="A1034" s="919" t="s">
        <v>1424</v>
      </c>
      <c r="B1034" s="76">
        <v>847481</v>
      </c>
      <c r="C1034" s="76">
        <v>847481</v>
      </c>
      <c r="D1034" s="76">
        <v>242164</v>
      </c>
      <c r="E1034" s="264">
        <v>28.574563913527264</v>
      </c>
      <c r="F1034" s="76">
        <v>65716</v>
      </c>
    </row>
    <row r="1035" spans="1:6" s="253" customFormat="1" ht="12" customHeight="1">
      <c r="A1035" s="919" t="s">
        <v>1428</v>
      </c>
      <c r="B1035" s="76">
        <v>128532</v>
      </c>
      <c r="C1035" s="76">
        <v>128532</v>
      </c>
      <c r="D1035" s="76">
        <v>107701</v>
      </c>
      <c r="E1035" s="264">
        <v>83.7931410076868</v>
      </c>
      <c r="F1035" s="76">
        <v>6792</v>
      </c>
    </row>
    <row r="1036" spans="1:6" s="253" customFormat="1" ht="12" customHeight="1">
      <c r="A1036" s="919" t="s">
        <v>416</v>
      </c>
      <c r="B1036" s="76">
        <v>12804</v>
      </c>
      <c r="C1036" s="76">
        <v>12804</v>
      </c>
      <c r="D1036" s="76">
        <v>12803</v>
      </c>
      <c r="E1036" s="264">
        <v>99.99218994064356</v>
      </c>
      <c r="F1036" s="76">
        <v>12803</v>
      </c>
    </row>
    <row r="1037" spans="1:6" s="253" customFormat="1" ht="12" customHeight="1">
      <c r="A1037" s="918" t="s">
        <v>315</v>
      </c>
      <c r="B1037" s="76">
        <v>10800</v>
      </c>
      <c r="C1037" s="76">
        <v>10800</v>
      </c>
      <c r="D1037" s="76">
        <v>1515</v>
      </c>
      <c r="E1037" s="264">
        <v>14.027777777777779</v>
      </c>
      <c r="F1037" s="76">
        <v>1515</v>
      </c>
    </row>
    <row r="1038" spans="1:6" s="253" customFormat="1" ht="12" customHeight="1">
      <c r="A1038" s="919" t="s">
        <v>37</v>
      </c>
      <c r="B1038" s="76">
        <v>10800</v>
      </c>
      <c r="C1038" s="76">
        <v>10800</v>
      </c>
      <c r="D1038" s="76">
        <v>1515</v>
      </c>
      <c r="E1038" s="264">
        <v>14.027777777777779</v>
      </c>
      <c r="F1038" s="76">
        <v>1515</v>
      </c>
    </row>
    <row r="1039" spans="1:6" s="253" customFormat="1" ht="12" customHeight="1">
      <c r="A1039" s="89" t="s">
        <v>1433</v>
      </c>
      <c r="B1039" s="76"/>
      <c r="C1039" s="76"/>
      <c r="D1039" s="76"/>
      <c r="E1039" s="264"/>
      <c r="F1039" s="76"/>
    </row>
    <row r="1040" spans="1:6" s="253" customFormat="1" ht="12" customHeight="1">
      <c r="A1040" s="910" t="s">
        <v>1392</v>
      </c>
      <c r="B1040" s="76">
        <v>1097692</v>
      </c>
      <c r="C1040" s="76">
        <v>1090685</v>
      </c>
      <c r="D1040" s="76">
        <v>1090685</v>
      </c>
      <c r="E1040" s="264">
        <v>99.36166064797776</v>
      </c>
      <c r="F1040" s="76">
        <v>183563</v>
      </c>
    </row>
    <row r="1041" spans="1:6" s="253" customFormat="1" ht="12" customHeight="1">
      <c r="A1041" s="195" t="s">
        <v>1413</v>
      </c>
      <c r="B1041" s="76">
        <v>1097692</v>
      </c>
      <c r="C1041" s="76">
        <v>1090685</v>
      </c>
      <c r="D1041" s="76">
        <v>1090685</v>
      </c>
      <c r="E1041" s="264">
        <v>99.36166064797776</v>
      </c>
      <c r="F1041" s="76">
        <v>183563</v>
      </c>
    </row>
    <row r="1042" spans="1:6" s="253" customFormat="1" ht="12" customHeight="1" hidden="1">
      <c r="A1042" s="195" t="s">
        <v>914</v>
      </c>
      <c r="B1042" s="76">
        <v>0</v>
      </c>
      <c r="C1042" s="76">
        <v>0</v>
      </c>
      <c r="D1042" s="76">
        <v>0</v>
      </c>
      <c r="E1042" s="264">
        <v>0</v>
      </c>
      <c r="F1042" s="76">
        <v>0</v>
      </c>
    </row>
    <row r="1043" spans="1:6" s="253" customFormat="1" ht="12" customHeight="1">
      <c r="A1043" s="910" t="s">
        <v>326</v>
      </c>
      <c r="B1043" s="76">
        <v>1097692</v>
      </c>
      <c r="C1043" s="76">
        <v>1090685</v>
      </c>
      <c r="D1043" s="76">
        <v>1090685</v>
      </c>
      <c r="E1043" s="264">
        <v>99.36166064797776</v>
      </c>
      <c r="F1043" s="76">
        <v>183563</v>
      </c>
    </row>
    <row r="1044" spans="1:6" s="253" customFormat="1" ht="12" customHeight="1">
      <c r="A1044" s="911" t="s">
        <v>1435</v>
      </c>
      <c r="B1044" s="76">
        <v>1097692</v>
      </c>
      <c r="C1044" s="76">
        <v>1090685</v>
      </c>
      <c r="D1044" s="76">
        <v>1090685</v>
      </c>
      <c r="E1044" s="264">
        <v>99.36166064797776</v>
      </c>
      <c r="F1044" s="76">
        <v>183563</v>
      </c>
    </row>
    <row r="1045" spans="1:6" s="253" customFormat="1" ht="12" customHeight="1">
      <c r="A1045" s="912" t="s">
        <v>1653</v>
      </c>
      <c r="B1045" s="76">
        <v>1097692</v>
      </c>
      <c r="C1045" s="76">
        <v>1090685</v>
      </c>
      <c r="D1045" s="76">
        <v>1090685</v>
      </c>
      <c r="E1045" s="264">
        <v>99.36166064797776</v>
      </c>
      <c r="F1045" s="76">
        <v>183563</v>
      </c>
    </row>
    <row r="1046" spans="1:6" s="253" customFormat="1" ht="12" customHeight="1">
      <c r="A1046" s="913" t="s">
        <v>1424</v>
      </c>
      <c r="B1046" s="76">
        <v>1090685</v>
      </c>
      <c r="C1046" s="76">
        <v>1090685</v>
      </c>
      <c r="D1046" s="76">
        <v>1090685</v>
      </c>
      <c r="E1046" s="264">
        <v>100</v>
      </c>
      <c r="F1046" s="76">
        <v>183563</v>
      </c>
    </row>
    <row r="1047" spans="1:6" s="253" customFormat="1" ht="12" customHeight="1">
      <c r="A1047" s="913" t="s">
        <v>1428</v>
      </c>
      <c r="B1047" s="76">
        <v>7007</v>
      </c>
      <c r="C1047" s="76">
        <v>0</v>
      </c>
      <c r="D1047" s="76">
        <v>0</v>
      </c>
      <c r="E1047" s="264">
        <v>0</v>
      </c>
      <c r="F1047" s="76">
        <v>0</v>
      </c>
    </row>
    <row r="1048" spans="1:6" ht="12.75">
      <c r="A1048" s="916" t="s">
        <v>1469</v>
      </c>
      <c r="B1048" s="22"/>
      <c r="C1048" s="22"/>
      <c r="D1048" s="22"/>
      <c r="E1048" s="264"/>
      <c r="F1048" s="76"/>
    </row>
    <row r="1049" spans="1:6" s="914" customFormat="1" ht="25.5">
      <c r="A1049" s="890" t="s">
        <v>1439</v>
      </c>
      <c r="B1049" s="22"/>
      <c r="C1049" s="22"/>
      <c r="D1049" s="22"/>
      <c r="E1049" s="264"/>
      <c r="F1049" s="76"/>
    </row>
    <row r="1050" spans="1:7" s="938" customFormat="1" ht="12.75">
      <c r="A1050" s="910" t="s">
        <v>1392</v>
      </c>
      <c r="B1050" s="76">
        <v>21155326</v>
      </c>
      <c r="C1050" s="76">
        <v>21155326</v>
      </c>
      <c r="D1050" s="76">
        <v>21155326</v>
      </c>
      <c r="E1050" s="264">
        <v>100</v>
      </c>
      <c r="F1050" s="76">
        <v>0</v>
      </c>
      <c r="G1050" s="937"/>
    </row>
    <row r="1051" spans="1:7" s="938" customFormat="1" ht="12.75">
      <c r="A1051" s="63" t="s">
        <v>1393</v>
      </c>
      <c r="B1051" s="76">
        <v>21155326</v>
      </c>
      <c r="C1051" s="76">
        <v>21155326</v>
      </c>
      <c r="D1051" s="76">
        <v>21155326</v>
      </c>
      <c r="E1051" s="264">
        <v>100</v>
      </c>
      <c r="F1051" s="76">
        <v>0</v>
      </c>
      <c r="G1051" s="937"/>
    </row>
    <row r="1052" spans="1:7" s="938" customFormat="1" ht="12.75">
      <c r="A1052" s="63" t="s">
        <v>1409</v>
      </c>
      <c r="B1052" s="76">
        <v>21155326</v>
      </c>
      <c r="C1052" s="76">
        <v>21155326</v>
      </c>
      <c r="D1052" s="76">
        <v>21146987</v>
      </c>
      <c r="E1052" s="264">
        <v>99.9605820302651</v>
      </c>
      <c r="F1052" s="76">
        <v>9564477</v>
      </c>
      <c r="G1052" s="937"/>
    </row>
    <row r="1053" spans="1:6" ht="12.75">
      <c r="A1053" s="63" t="s">
        <v>1402</v>
      </c>
      <c r="B1053" s="76">
        <v>21155326</v>
      </c>
      <c r="C1053" s="76">
        <v>21155326</v>
      </c>
      <c r="D1053" s="76">
        <v>21146987</v>
      </c>
      <c r="E1053" s="264">
        <v>99.9605820302651</v>
      </c>
      <c r="F1053" s="76">
        <v>9564477</v>
      </c>
    </row>
    <row r="1054" spans="1:6" ht="12.75">
      <c r="A1054" s="63" t="s">
        <v>1404</v>
      </c>
      <c r="B1054" s="76">
        <v>21155326</v>
      </c>
      <c r="C1054" s="76">
        <v>21155326</v>
      </c>
      <c r="D1054" s="76">
        <v>21146987</v>
      </c>
      <c r="E1054" s="264">
        <v>99.9605820302651</v>
      </c>
      <c r="F1054" s="76">
        <v>9564477</v>
      </c>
    </row>
    <row r="1055" spans="1:6" ht="10.5" customHeight="1">
      <c r="A1055" s="63"/>
      <c r="B1055" s="76"/>
      <c r="C1055" s="76"/>
      <c r="D1055" s="76"/>
      <c r="E1055" s="264"/>
      <c r="F1055" s="76"/>
    </row>
    <row r="1056" spans="1:6" ht="12.75">
      <c r="A1056" s="89" t="s">
        <v>1470</v>
      </c>
      <c r="B1056" s="76"/>
      <c r="C1056" s="76"/>
      <c r="D1056" s="76"/>
      <c r="E1056" s="264"/>
      <c r="F1056" s="76"/>
    </row>
    <row r="1057" spans="1:6" ht="12.75">
      <c r="A1057" s="89" t="s">
        <v>1471</v>
      </c>
      <c r="B1057" s="249">
        <v>33093456</v>
      </c>
      <c r="C1057" s="249">
        <v>4742056</v>
      </c>
      <c r="D1057" s="249">
        <v>4742056</v>
      </c>
      <c r="E1057" s="251">
        <v>14.329286128351177</v>
      </c>
      <c r="F1057" s="249">
        <v>1532679</v>
      </c>
    </row>
    <row r="1058" spans="1:6" ht="12.75">
      <c r="A1058" s="89" t="s">
        <v>1472</v>
      </c>
      <c r="B1058" s="249">
        <v>33093456</v>
      </c>
      <c r="C1058" s="249">
        <v>4742056</v>
      </c>
      <c r="D1058" s="249">
        <v>4742056</v>
      </c>
      <c r="E1058" s="251">
        <v>14.329286128351177</v>
      </c>
      <c r="F1058" s="249">
        <v>1532679</v>
      </c>
    </row>
    <row r="1059" spans="1:6" ht="12.75">
      <c r="A1059" s="89" t="s">
        <v>1409</v>
      </c>
      <c r="B1059" s="249">
        <v>33093456</v>
      </c>
      <c r="C1059" s="249">
        <v>5135008</v>
      </c>
      <c r="D1059" s="249">
        <v>4147353</v>
      </c>
      <c r="E1059" s="251">
        <v>12.532245045667034</v>
      </c>
      <c r="F1059" s="249">
        <v>642368</v>
      </c>
    </row>
    <row r="1060" spans="1:6" ht="12.75">
      <c r="A1060" s="894" t="s">
        <v>1473</v>
      </c>
      <c r="B1060" s="249">
        <v>30502057</v>
      </c>
      <c r="C1060" s="249">
        <v>2543609</v>
      </c>
      <c r="D1060" s="249">
        <v>2529599</v>
      </c>
      <c r="E1060" s="251">
        <v>8.293207897421476</v>
      </c>
      <c r="F1060" s="249">
        <v>346433</v>
      </c>
    </row>
    <row r="1061" spans="1:6" ht="12.75">
      <c r="A1061" s="887" t="s">
        <v>1245</v>
      </c>
      <c r="B1061" s="249">
        <v>25996809</v>
      </c>
      <c r="C1061" s="249">
        <v>0</v>
      </c>
      <c r="D1061" s="249">
        <v>0</v>
      </c>
      <c r="E1061" s="251">
        <v>0</v>
      </c>
      <c r="F1061" s="249">
        <v>0</v>
      </c>
    </row>
    <row r="1062" spans="1:6" ht="12.75">
      <c r="A1062" s="887" t="s">
        <v>10</v>
      </c>
      <c r="B1062" s="249">
        <v>1961639</v>
      </c>
      <c r="C1062" s="249">
        <v>0</v>
      </c>
      <c r="D1062" s="249">
        <v>0</v>
      </c>
      <c r="E1062" s="251">
        <v>0</v>
      </c>
      <c r="F1062" s="249">
        <v>0</v>
      </c>
    </row>
    <row r="1063" spans="1:6" ht="12.75">
      <c r="A1063" s="886" t="s">
        <v>1398</v>
      </c>
      <c r="B1063" s="249">
        <v>2543609</v>
      </c>
      <c r="C1063" s="249">
        <v>2543609</v>
      </c>
      <c r="D1063" s="249">
        <v>2529599</v>
      </c>
      <c r="E1063" s="249">
        <v>197.0172622131288</v>
      </c>
      <c r="F1063" s="249">
        <v>346433</v>
      </c>
    </row>
    <row r="1064" spans="1:6" ht="12.75">
      <c r="A1064" s="886" t="s">
        <v>1399</v>
      </c>
      <c r="B1064" s="249">
        <v>2189013</v>
      </c>
      <c r="C1064" s="249">
        <v>2189013</v>
      </c>
      <c r="D1064" s="249">
        <v>2184916</v>
      </c>
      <c r="E1064" s="251">
        <v>99.8128380233466</v>
      </c>
      <c r="F1064" s="249">
        <v>292571</v>
      </c>
    </row>
    <row r="1065" spans="1:6" ht="12.75">
      <c r="A1065" s="888" t="s">
        <v>408</v>
      </c>
      <c r="B1065" s="249">
        <v>354596</v>
      </c>
      <c r="C1065" s="249">
        <v>354596</v>
      </c>
      <c r="D1065" s="249">
        <v>344683</v>
      </c>
      <c r="E1065" s="251">
        <v>97.20442418978217</v>
      </c>
      <c r="F1065" s="249">
        <v>53862</v>
      </c>
    </row>
    <row r="1066" spans="1:6" ht="12.75">
      <c r="A1066" s="896" t="s">
        <v>315</v>
      </c>
      <c r="B1066" s="249">
        <v>2591399</v>
      </c>
      <c r="C1066" s="249">
        <v>2591399</v>
      </c>
      <c r="D1066" s="249">
        <v>1617754</v>
      </c>
      <c r="E1066" s="251">
        <v>62.42782373536456</v>
      </c>
      <c r="F1066" s="249">
        <v>295935</v>
      </c>
    </row>
    <row r="1067" spans="1:6" ht="12.75">
      <c r="A1067" s="888" t="s">
        <v>41</v>
      </c>
      <c r="B1067" s="249">
        <v>2591399</v>
      </c>
      <c r="C1067" s="249">
        <v>2591399</v>
      </c>
      <c r="D1067" s="249">
        <v>1617754</v>
      </c>
      <c r="E1067" s="251">
        <v>62.42782373536456</v>
      </c>
      <c r="F1067" s="249">
        <v>295935</v>
      </c>
    </row>
    <row r="1068" spans="1:6" s="914" customFormat="1" ht="12.75">
      <c r="A1068" s="67" t="s">
        <v>1422</v>
      </c>
      <c r="B1068" s="76"/>
      <c r="C1068" s="76"/>
      <c r="D1068" s="76"/>
      <c r="E1068" s="251"/>
      <c r="F1068" s="249"/>
    </row>
    <row r="1069" spans="1:7" s="941" customFormat="1" ht="12.75">
      <c r="A1069" s="89" t="s">
        <v>1471</v>
      </c>
      <c r="B1069" s="22">
        <v>2543609</v>
      </c>
      <c r="C1069" s="22">
        <v>2543609</v>
      </c>
      <c r="D1069" s="249">
        <v>2543609</v>
      </c>
      <c r="E1069" s="251">
        <v>100</v>
      </c>
      <c r="F1069" s="249">
        <v>354232</v>
      </c>
      <c r="G1069" s="940"/>
    </row>
    <row r="1070" spans="1:7" s="941" customFormat="1" ht="12.75">
      <c r="A1070" s="89" t="s">
        <v>1472</v>
      </c>
      <c r="B1070" s="22">
        <v>2543609</v>
      </c>
      <c r="C1070" s="22">
        <v>2543609</v>
      </c>
      <c r="D1070" s="249">
        <v>2543609</v>
      </c>
      <c r="E1070" s="251">
        <v>100</v>
      </c>
      <c r="F1070" s="249">
        <v>354232</v>
      </c>
      <c r="G1070" s="940"/>
    </row>
    <row r="1071" spans="1:7" s="941" customFormat="1" ht="12.75">
      <c r="A1071" s="89" t="s">
        <v>1409</v>
      </c>
      <c r="B1071" s="22">
        <v>2543609</v>
      </c>
      <c r="C1071" s="22">
        <v>2543609</v>
      </c>
      <c r="D1071" s="249">
        <v>2529599</v>
      </c>
      <c r="E1071" s="251">
        <v>99.44920779884015</v>
      </c>
      <c r="F1071" s="249">
        <v>346433</v>
      </c>
      <c r="G1071" s="940"/>
    </row>
    <row r="1072" spans="1:7" s="914" customFormat="1" ht="12.75">
      <c r="A1072" s="894" t="s">
        <v>1473</v>
      </c>
      <c r="B1072" s="22">
        <v>2543609</v>
      </c>
      <c r="C1072" s="22">
        <v>2543609</v>
      </c>
      <c r="D1072" s="249">
        <v>2529599</v>
      </c>
      <c r="E1072" s="251">
        <v>99.44920779884015</v>
      </c>
      <c r="F1072" s="249">
        <v>346433</v>
      </c>
      <c r="G1072" s="942"/>
    </row>
    <row r="1073" spans="1:6" s="914" customFormat="1" ht="12.75" hidden="1">
      <c r="A1073" s="896" t="s">
        <v>1245</v>
      </c>
      <c r="B1073" s="22">
        <v>0</v>
      </c>
      <c r="C1073" s="22">
        <v>0</v>
      </c>
      <c r="D1073" s="249">
        <v>0</v>
      </c>
      <c r="E1073" s="251">
        <v>0</v>
      </c>
      <c r="F1073" s="249">
        <v>0</v>
      </c>
    </row>
    <row r="1074" spans="1:6" s="914" customFormat="1" ht="12.75">
      <c r="A1074" s="89" t="s">
        <v>1398</v>
      </c>
      <c r="B1074" s="22">
        <v>2543609</v>
      </c>
      <c r="C1074" s="22">
        <v>2543609</v>
      </c>
      <c r="D1074" s="22">
        <v>2529599</v>
      </c>
      <c r="E1074" s="251">
        <v>99.44920779884015</v>
      </c>
      <c r="F1074" s="249">
        <v>346433</v>
      </c>
    </row>
    <row r="1075" spans="1:6" s="914" customFormat="1" ht="12.75">
      <c r="A1075" s="89" t="s">
        <v>1399</v>
      </c>
      <c r="B1075" s="22">
        <v>2189013</v>
      </c>
      <c r="C1075" s="22">
        <v>2189013</v>
      </c>
      <c r="D1075" s="22">
        <v>2184916</v>
      </c>
      <c r="E1075" s="251">
        <v>99.8128380233466</v>
      </c>
      <c r="F1075" s="249">
        <v>292571</v>
      </c>
    </row>
    <row r="1076" spans="1:6" s="914" customFormat="1" ht="12.75">
      <c r="A1076" s="887" t="s">
        <v>408</v>
      </c>
      <c r="B1076" s="22">
        <v>354596</v>
      </c>
      <c r="C1076" s="22">
        <v>354596</v>
      </c>
      <c r="D1076" s="22">
        <v>344683</v>
      </c>
      <c r="E1076" s="251">
        <v>97.20442418978217</v>
      </c>
      <c r="F1076" s="249">
        <v>53862</v>
      </c>
    </row>
    <row r="1077" spans="1:6" s="253" customFormat="1" ht="25.5">
      <c r="A1077" s="890" t="s">
        <v>1439</v>
      </c>
      <c r="B1077" s="76"/>
      <c r="C1077" s="76"/>
      <c r="D1077" s="76"/>
      <c r="E1077" s="251"/>
      <c r="F1077" s="249"/>
    </row>
    <row r="1078" spans="1:6" s="253" customFormat="1" ht="12" customHeight="1">
      <c r="A1078" s="67" t="s">
        <v>1471</v>
      </c>
      <c r="B1078" s="249">
        <v>2591399</v>
      </c>
      <c r="C1078" s="249">
        <v>2198447</v>
      </c>
      <c r="D1078" s="249">
        <v>2198447</v>
      </c>
      <c r="E1078" s="251">
        <v>84.8362988486142</v>
      </c>
      <c r="F1078" s="249">
        <v>1178447</v>
      </c>
    </row>
    <row r="1079" spans="1:6" s="253" customFormat="1" ht="12" customHeight="1">
      <c r="A1079" s="67" t="s">
        <v>1472</v>
      </c>
      <c r="B1079" s="249">
        <v>2591399</v>
      </c>
      <c r="C1079" s="249">
        <v>2198447</v>
      </c>
      <c r="D1079" s="249">
        <v>2198447</v>
      </c>
      <c r="E1079" s="251">
        <v>84.8362988486142</v>
      </c>
      <c r="F1079" s="249">
        <v>1178447</v>
      </c>
    </row>
    <row r="1080" spans="1:6" s="253" customFormat="1" ht="12" customHeight="1">
      <c r="A1080" s="67" t="s">
        <v>1409</v>
      </c>
      <c r="B1080" s="249">
        <v>2591399</v>
      </c>
      <c r="C1080" s="249">
        <v>2591399</v>
      </c>
      <c r="D1080" s="249">
        <v>1617754</v>
      </c>
      <c r="E1080" s="251">
        <v>62.42782373536456</v>
      </c>
      <c r="F1080" s="249">
        <v>295935</v>
      </c>
    </row>
    <row r="1081" spans="1:6" s="253" customFormat="1" ht="12" customHeight="1">
      <c r="A1081" s="67" t="s">
        <v>1402</v>
      </c>
      <c r="B1081" s="249">
        <v>2591399</v>
      </c>
      <c r="C1081" s="249">
        <v>2591399</v>
      </c>
      <c r="D1081" s="249">
        <v>1617754</v>
      </c>
      <c r="E1081" s="251">
        <v>62.42782373536456</v>
      </c>
      <c r="F1081" s="249">
        <v>295935</v>
      </c>
    </row>
    <row r="1082" spans="1:6" s="253" customFormat="1" ht="12" customHeight="1">
      <c r="A1082" s="67" t="s">
        <v>1404</v>
      </c>
      <c r="B1082" s="249">
        <v>2591399</v>
      </c>
      <c r="C1082" s="249">
        <v>2591399</v>
      </c>
      <c r="D1082" s="249">
        <v>1617754</v>
      </c>
      <c r="E1082" s="251">
        <v>62.42782373536456</v>
      </c>
      <c r="F1082" s="249">
        <v>295935</v>
      </c>
    </row>
    <row r="1083" spans="1:6" s="914" customFormat="1" ht="12.75">
      <c r="A1083" s="890" t="s">
        <v>1433</v>
      </c>
      <c r="B1083" s="22"/>
      <c r="C1083" s="22"/>
      <c r="D1083" s="22"/>
      <c r="E1083" s="251"/>
      <c r="F1083" s="249"/>
    </row>
    <row r="1084" spans="1:7" s="941" customFormat="1" ht="12" customHeight="1">
      <c r="A1084" s="89" t="s">
        <v>1471</v>
      </c>
      <c r="B1084" s="22">
        <v>27958448</v>
      </c>
      <c r="C1084" s="22">
        <v>0</v>
      </c>
      <c r="D1084" s="22">
        <v>0</v>
      </c>
      <c r="E1084" s="251">
        <v>0</v>
      </c>
      <c r="F1084" s="249">
        <v>0</v>
      </c>
      <c r="G1084" s="940"/>
    </row>
    <row r="1085" spans="1:7" s="941" customFormat="1" ht="12" customHeight="1">
      <c r="A1085" s="89" t="s">
        <v>1472</v>
      </c>
      <c r="B1085" s="22">
        <v>27958448</v>
      </c>
      <c r="C1085" s="22">
        <v>0</v>
      </c>
      <c r="D1085" s="22">
        <v>0</v>
      </c>
      <c r="E1085" s="251">
        <v>0</v>
      </c>
      <c r="F1085" s="249">
        <v>0</v>
      </c>
      <c r="G1085" s="940"/>
    </row>
    <row r="1086" spans="1:7" s="941" customFormat="1" ht="12" customHeight="1">
      <c r="A1086" s="89" t="s">
        <v>1409</v>
      </c>
      <c r="B1086" s="22">
        <v>27958448</v>
      </c>
      <c r="C1086" s="22">
        <v>0</v>
      </c>
      <c r="D1086" s="22">
        <v>0</v>
      </c>
      <c r="E1086" s="251">
        <v>0</v>
      </c>
      <c r="F1086" s="249">
        <v>0</v>
      </c>
      <c r="G1086" s="940"/>
    </row>
    <row r="1087" spans="1:6" s="914" customFormat="1" ht="12.75">
      <c r="A1087" s="894" t="s">
        <v>1435</v>
      </c>
      <c r="B1087" s="22">
        <v>27958448</v>
      </c>
      <c r="C1087" s="22">
        <v>0</v>
      </c>
      <c r="D1087" s="22">
        <v>0</v>
      </c>
      <c r="E1087" s="251">
        <v>0</v>
      </c>
      <c r="F1087" s="249">
        <v>0</v>
      </c>
    </row>
    <row r="1088" spans="1:6" s="914" customFormat="1" ht="12.75">
      <c r="A1088" s="887" t="s">
        <v>1245</v>
      </c>
      <c r="B1088" s="22">
        <v>25996809</v>
      </c>
      <c r="C1088" s="22">
        <v>0</v>
      </c>
      <c r="D1088" s="22">
        <v>0</v>
      </c>
      <c r="E1088" s="251">
        <v>0</v>
      </c>
      <c r="F1088" s="249">
        <v>0</v>
      </c>
    </row>
    <row r="1089" spans="1:6" s="914" customFormat="1" ht="12.75">
      <c r="A1089" s="887" t="s">
        <v>10</v>
      </c>
      <c r="B1089" s="22">
        <v>1961639</v>
      </c>
      <c r="C1089" s="22">
        <v>0</v>
      </c>
      <c r="D1089" s="22">
        <v>0</v>
      </c>
      <c r="E1089" s="251">
        <v>0</v>
      </c>
      <c r="F1089" s="249">
        <v>0</v>
      </c>
    </row>
    <row r="1090" spans="1:6" s="914" customFormat="1" ht="12.75">
      <c r="A1090" s="382"/>
      <c r="B1090" s="22"/>
      <c r="C1090" s="22"/>
      <c r="D1090" s="22"/>
      <c r="E1090" s="243"/>
      <c r="F1090" s="249"/>
    </row>
    <row r="1091" spans="1:7" s="938" customFormat="1" ht="12.75">
      <c r="A1091" s="67" t="s">
        <v>1451</v>
      </c>
      <c r="B1091" s="76"/>
      <c r="C1091" s="76"/>
      <c r="D1091" s="76"/>
      <c r="E1091" s="263"/>
      <c r="F1091" s="249"/>
      <c r="G1091" s="937"/>
    </row>
    <row r="1092" spans="1:6" s="914" customFormat="1" ht="12.75">
      <c r="A1092" s="67" t="s">
        <v>1422</v>
      </c>
      <c r="B1092" s="76"/>
      <c r="C1092" s="76"/>
      <c r="D1092" s="76"/>
      <c r="E1092" s="263"/>
      <c r="F1092" s="249"/>
    </row>
    <row r="1093" spans="1:7" s="938" customFormat="1" ht="12" customHeight="1">
      <c r="A1093" s="63" t="s">
        <v>1471</v>
      </c>
      <c r="B1093" s="76">
        <v>2543609</v>
      </c>
      <c r="C1093" s="76">
        <v>2543609</v>
      </c>
      <c r="D1093" s="190">
        <v>2543609</v>
      </c>
      <c r="E1093" s="263">
        <v>100</v>
      </c>
      <c r="F1093" s="190">
        <v>354232</v>
      </c>
      <c r="G1093" s="937"/>
    </row>
    <row r="1094" spans="1:7" s="941" customFormat="1" ht="12.75">
      <c r="A1094" s="63" t="s">
        <v>1472</v>
      </c>
      <c r="B1094" s="76">
        <v>2543609</v>
      </c>
      <c r="C1094" s="76">
        <v>2543609</v>
      </c>
      <c r="D1094" s="190">
        <v>2543609</v>
      </c>
      <c r="E1094" s="263">
        <v>100</v>
      </c>
      <c r="F1094" s="76">
        <v>354232</v>
      </c>
      <c r="G1094" s="940"/>
    </row>
    <row r="1095" spans="1:7" s="941" customFormat="1" ht="12.75">
      <c r="A1095" s="66" t="s">
        <v>1409</v>
      </c>
      <c r="B1095" s="76">
        <v>2543609</v>
      </c>
      <c r="C1095" s="76">
        <v>2543609</v>
      </c>
      <c r="D1095" s="190">
        <v>2529599</v>
      </c>
      <c r="E1095" s="263">
        <v>0</v>
      </c>
      <c r="F1095" s="76">
        <v>346433</v>
      </c>
      <c r="G1095" s="940"/>
    </row>
    <row r="1096" spans="1:7" s="914" customFormat="1" ht="12.75">
      <c r="A1096" s="911" t="s">
        <v>1435</v>
      </c>
      <c r="B1096" s="76">
        <v>2543609</v>
      </c>
      <c r="C1096" s="76">
        <v>2543609</v>
      </c>
      <c r="D1096" s="190">
        <v>2529599</v>
      </c>
      <c r="E1096" s="263">
        <v>0</v>
      </c>
      <c r="F1096" s="76">
        <v>346433</v>
      </c>
      <c r="G1096" s="942"/>
    </row>
    <row r="1097" spans="1:6" s="914" customFormat="1" ht="12.75" hidden="1">
      <c r="A1097" s="917" t="s">
        <v>1245</v>
      </c>
      <c r="B1097" s="76">
        <v>0</v>
      </c>
      <c r="C1097" s="76">
        <v>0</v>
      </c>
      <c r="D1097" s="190">
        <v>0</v>
      </c>
      <c r="E1097" s="263">
        <v>0</v>
      </c>
      <c r="F1097" s="76">
        <v>0</v>
      </c>
    </row>
    <row r="1098" spans="1:6" s="914" customFormat="1" ht="12.75" customHeight="1">
      <c r="A1098" s="66" t="s">
        <v>1398</v>
      </c>
      <c r="B1098" s="76">
        <v>2543609</v>
      </c>
      <c r="C1098" s="76">
        <v>2543609</v>
      </c>
      <c r="D1098" s="76">
        <v>2529599</v>
      </c>
      <c r="E1098" s="263">
        <v>0</v>
      </c>
      <c r="F1098" s="76">
        <v>346433</v>
      </c>
    </row>
    <row r="1099" spans="1:6" s="914" customFormat="1" ht="12.75" customHeight="1">
      <c r="A1099" s="63" t="s">
        <v>1399</v>
      </c>
      <c r="B1099" s="76">
        <v>2189013</v>
      </c>
      <c r="C1099" s="76">
        <v>2189013</v>
      </c>
      <c r="D1099" s="190">
        <v>2184916</v>
      </c>
      <c r="E1099" s="263">
        <v>0</v>
      </c>
      <c r="F1099" s="76">
        <v>292571</v>
      </c>
    </row>
    <row r="1100" spans="1:6" s="914" customFormat="1" ht="12.75" customHeight="1">
      <c r="A1100" s="912" t="s">
        <v>408</v>
      </c>
      <c r="B1100" s="76">
        <v>354596</v>
      </c>
      <c r="C1100" s="76">
        <v>354596</v>
      </c>
      <c r="D1100" s="190">
        <v>344683</v>
      </c>
      <c r="E1100" s="263">
        <v>0</v>
      </c>
      <c r="F1100" s="76">
        <v>53862</v>
      </c>
    </row>
    <row r="1101" spans="1:6" s="253" customFormat="1" ht="25.5">
      <c r="A1101" s="382" t="s">
        <v>1439</v>
      </c>
      <c r="B1101" s="76"/>
      <c r="C1101" s="76"/>
      <c r="D1101" s="76"/>
      <c r="E1101" s="264"/>
      <c r="F1101" s="76"/>
    </row>
    <row r="1102" spans="1:6" s="253" customFormat="1" ht="12" customHeight="1">
      <c r="A1102" s="63" t="s">
        <v>1471</v>
      </c>
      <c r="B1102" s="76">
        <v>2591399</v>
      </c>
      <c r="C1102" s="76">
        <v>2198447</v>
      </c>
      <c r="D1102" s="76">
        <v>2198447</v>
      </c>
      <c r="E1102" s="264">
        <v>84.8362988486142</v>
      </c>
      <c r="F1102" s="76">
        <v>1178447</v>
      </c>
    </row>
    <row r="1103" spans="1:6" s="253" customFormat="1" ht="12" customHeight="1">
      <c r="A1103" s="63" t="s">
        <v>1472</v>
      </c>
      <c r="B1103" s="76">
        <v>2591399</v>
      </c>
      <c r="C1103" s="76">
        <v>2198447</v>
      </c>
      <c r="D1103" s="76">
        <v>2198447</v>
      </c>
      <c r="E1103" s="264">
        <v>84.8362988486142</v>
      </c>
      <c r="F1103" s="76">
        <v>1178447</v>
      </c>
    </row>
    <row r="1104" spans="1:6" s="253" customFormat="1" ht="12" customHeight="1">
      <c r="A1104" s="63" t="s">
        <v>1409</v>
      </c>
      <c r="B1104" s="76">
        <v>2591399</v>
      </c>
      <c r="C1104" s="76">
        <v>2591399</v>
      </c>
      <c r="D1104" s="76">
        <v>1617754</v>
      </c>
      <c r="E1104" s="264">
        <v>62.42782373536456</v>
      </c>
      <c r="F1104" s="76">
        <v>295935</v>
      </c>
    </row>
    <row r="1105" spans="1:6" s="253" customFormat="1" ht="12" customHeight="1">
      <c r="A1105" s="63" t="s">
        <v>1402</v>
      </c>
      <c r="B1105" s="76">
        <v>2591399</v>
      </c>
      <c r="C1105" s="76">
        <v>2591399</v>
      </c>
      <c r="D1105" s="76">
        <v>1617754</v>
      </c>
      <c r="E1105" s="264">
        <v>62.42782373536456</v>
      </c>
      <c r="F1105" s="76">
        <v>295935</v>
      </c>
    </row>
    <row r="1106" spans="1:6" s="253" customFormat="1" ht="12" customHeight="1">
      <c r="A1106" s="63" t="s">
        <v>1404</v>
      </c>
      <c r="B1106" s="76">
        <v>2591399</v>
      </c>
      <c r="C1106" s="76">
        <v>2591399</v>
      </c>
      <c r="D1106" s="76">
        <v>1617754</v>
      </c>
      <c r="E1106" s="264">
        <v>62.42782373536456</v>
      </c>
      <c r="F1106" s="76">
        <v>295935</v>
      </c>
    </row>
    <row r="1107" spans="1:6" s="914" customFormat="1" ht="12.75">
      <c r="A1107" s="890" t="s">
        <v>1433</v>
      </c>
      <c r="B1107" s="22"/>
      <c r="C1107" s="22"/>
      <c r="D1107" s="22"/>
      <c r="E1107" s="243"/>
      <c r="F1107" s="76"/>
    </row>
    <row r="1108" spans="1:7" s="938" customFormat="1" ht="12.75">
      <c r="A1108" s="63" t="s">
        <v>1471</v>
      </c>
      <c r="B1108" s="76">
        <v>27958448</v>
      </c>
      <c r="C1108" s="76">
        <v>0</v>
      </c>
      <c r="D1108" s="76">
        <v>0</v>
      </c>
      <c r="E1108" s="263">
        <v>0</v>
      </c>
      <c r="F1108" s="76">
        <v>0</v>
      </c>
      <c r="G1108" s="937"/>
    </row>
    <row r="1109" spans="1:7" s="938" customFormat="1" ht="12.75">
      <c r="A1109" s="63" t="s">
        <v>1472</v>
      </c>
      <c r="B1109" s="76">
        <v>27958448</v>
      </c>
      <c r="C1109" s="76">
        <v>0</v>
      </c>
      <c r="D1109" s="76">
        <v>0</v>
      </c>
      <c r="E1109" s="263">
        <v>0</v>
      </c>
      <c r="F1109" s="76">
        <v>0</v>
      </c>
      <c r="G1109" s="937"/>
    </row>
    <row r="1110" spans="1:7" s="941" customFormat="1" ht="12.75">
      <c r="A1110" s="66" t="s">
        <v>1409</v>
      </c>
      <c r="B1110" s="76">
        <v>27958448</v>
      </c>
      <c r="C1110" s="76">
        <v>0</v>
      </c>
      <c r="D1110" s="76">
        <v>0</v>
      </c>
      <c r="E1110" s="263">
        <v>0</v>
      </c>
      <c r="F1110" s="76">
        <v>0</v>
      </c>
      <c r="G1110" s="940"/>
    </row>
    <row r="1111" spans="1:6" s="914" customFormat="1" ht="12.75">
      <c r="A1111" s="911" t="s">
        <v>1435</v>
      </c>
      <c r="B1111" s="76">
        <v>27958448</v>
      </c>
      <c r="C1111" s="76">
        <v>0</v>
      </c>
      <c r="D1111" s="76">
        <v>0</v>
      </c>
      <c r="E1111" s="263">
        <v>0</v>
      </c>
      <c r="F1111" s="76">
        <v>0</v>
      </c>
    </row>
    <row r="1112" spans="1:6" s="914" customFormat="1" ht="12.75">
      <c r="A1112" s="918" t="s">
        <v>1245</v>
      </c>
      <c r="B1112" s="76">
        <v>25996809</v>
      </c>
      <c r="C1112" s="76">
        <v>0</v>
      </c>
      <c r="D1112" s="76">
        <v>0</v>
      </c>
      <c r="E1112" s="263">
        <v>0</v>
      </c>
      <c r="F1112" s="76">
        <v>0</v>
      </c>
    </row>
    <row r="1113" spans="1:6" s="914" customFormat="1" ht="12.75">
      <c r="A1113" s="918" t="s">
        <v>10</v>
      </c>
      <c r="B1113" s="76">
        <v>1961639</v>
      </c>
      <c r="C1113" s="76">
        <v>0</v>
      </c>
      <c r="D1113" s="76">
        <v>0</v>
      </c>
      <c r="E1113" s="263">
        <v>0</v>
      </c>
      <c r="F1113" s="76">
        <v>0</v>
      </c>
    </row>
    <row r="1114" spans="1:6" ht="17.25" customHeight="1">
      <c r="A1114" s="926" t="s">
        <v>1474</v>
      </c>
      <c r="F1114" s="927"/>
    </row>
    <row r="1115" ht="12.75">
      <c r="A1115" s="926" t="s">
        <v>1475</v>
      </c>
    </row>
    <row r="1116" spans="1:6" ht="3" customHeight="1">
      <c r="A1116" s="761"/>
      <c r="B1116" s="762"/>
      <c r="C1116" s="762"/>
      <c r="D1116" s="762"/>
      <c r="E1116" s="762"/>
      <c r="F1116" s="762"/>
    </row>
    <row r="1117" spans="1:6" ht="3" customHeight="1">
      <c r="A1117" s="761"/>
      <c r="B1117" s="762"/>
      <c r="C1117" s="762"/>
      <c r="D1117" s="762"/>
      <c r="E1117" s="762"/>
      <c r="F1117" s="762"/>
    </row>
    <row r="1118" spans="1:6" ht="3" customHeight="1">
      <c r="A1118" s="761"/>
      <c r="B1118" s="762"/>
      <c r="C1118" s="762"/>
      <c r="D1118" s="762"/>
      <c r="E1118" s="762"/>
      <c r="F1118" s="762"/>
    </row>
    <row r="1119" spans="1:6" ht="3" customHeight="1">
      <c r="A1119" s="761"/>
      <c r="B1119" s="762"/>
      <c r="C1119" s="762"/>
      <c r="D1119" s="762"/>
      <c r="E1119" s="762"/>
      <c r="F1119" s="762"/>
    </row>
    <row r="1120" spans="1:6" ht="12" customHeight="1">
      <c r="A1120" s="762"/>
      <c r="B1120" s="762"/>
      <c r="C1120" s="762"/>
      <c r="D1120" s="762"/>
      <c r="E1120" s="762"/>
      <c r="F1120" s="762"/>
    </row>
    <row r="1121" spans="1:6" ht="12" customHeight="1">
      <c r="A1121" s="501"/>
      <c r="B1121" s="501"/>
      <c r="C1121" s="501"/>
      <c r="D1121" s="501"/>
      <c r="E1121" s="501"/>
      <c r="F1121" s="501"/>
    </row>
    <row r="1122" spans="1:6" ht="12" customHeight="1">
      <c r="A1122" s="33" t="s">
        <v>432</v>
      </c>
      <c r="B1122" s="501"/>
      <c r="C1122" s="501"/>
      <c r="D1122" s="501"/>
      <c r="E1122" s="212" t="s">
        <v>1721</v>
      </c>
      <c r="F1122" s="501"/>
    </row>
    <row r="1123" spans="1:6" s="253" customFormat="1" ht="12.75" customHeight="1">
      <c r="A1123" s="37"/>
      <c r="B1123" s="37"/>
      <c r="C1123" s="37"/>
      <c r="D1123" s="37"/>
      <c r="E1123" s="37"/>
      <c r="F1123" s="37"/>
    </row>
    <row r="1124" spans="1:6" s="253" customFormat="1" ht="12.75" customHeight="1">
      <c r="A1124" s="37"/>
      <c r="B1124" s="37"/>
      <c r="C1124" s="37"/>
      <c r="D1124" s="37"/>
      <c r="E1124" s="37"/>
      <c r="F1124" s="37"/>
    </row>
    <row r="1125" spans="1:6" s="253" customFormat="1" ht="12.75" customHeight="1">
      <c r="A1125" s="37"/>
      <c r="B1125" s="37"/>
      <c r="C1125" s="37"/>
      <c r="D1125" s="37"/>
      <c r="E1125" s="37"/>
      <c r="F1125" s="37"/>
    </row>
    <row r="1126" spans="1:6" s="253" customFormat="1" ht="12.75" customHeight="1">
      <c r="A1126" s="37"/>
      <c r="B1126" s="37"/>
      <c r="C1126" s="37"/>
      <c r="D1126" s="37"/>
      <c r="E1126" s="37"/>
      <c r="F1126" s="37"/>
    </row>
    <row r="1127" spans="1:6" s="253" customFormat="1" ht="12.75" customHeight="1">
      <c r="A1127" s="37"/>
      <c r="B1127" s="37"/>
      <c r="C1127" s="37"/>
      <c r="D1127" s="37"/>
      <c r="E1127" s="37"/>
      <c r="F1127" s="37"/>
    </row>
    <row r="1128" spans="1:6" s="253" customFormat="1" ht="12.75" customHeight="1">
      <c r="A1128" s="37"/>
      <c r="B1128" s="37"/>
      <c r="C1128" s="37"/>
      <c r="D1128" s="37"/>
      <c r="E1128" s="37"/>
      <c r="F1128" s="37"/>
    </row>
    <row r="1129" spans="1:6" s="253" customFormat="1" ht="12.75" customHeight="1">
      <c r="A1129" s="41"/>
      <c r="B1129" s="37"/>
      <c r="C1129" s="37"/>
      <c r="D1129" s="37"/>
      <c r="E1129" s="37"/>
      <c r="F1129" s="37"/>
    </row>
    <row r="1130" spans="1:6" s="253" customFormat="1" ht="12.75" customHeight="1">
      <c r="A1130" s="41"/>
      <c r="B1130" s="37"/>
      <c r="C1130" s="37"/>
      <c r="D1130" s="37"/>
      <c r="E1130" s="37"/>
      <c r="F1130" s="37"/>
    </row>
    <row r="1131" spans="1:6" ht="12.75">
      <c r="A1131" s="37" t="s">
        <v>1825</v>
      </c>
      <c r="B1131" s="742"/>
      <c r="C1131" s="742"/>
      <c r="D1131" s="742"/>
      <c r="E1131" s="928"/>
      <c r="F1131" s="742"/>
    </row>
    <row r="1132" spans="1:6" ht="12.75">
      <c r="A1132" s="37" t="s">
        <v>1723</v>
      </c>
      <c r="B1132" s="742"/>
      <c r="C1132" s="742"/>
      <c r="D1132" s="742"/>
      <c r="E1132" s="928"/>
      <c r="F1132" s="742"/>
    </row>
  </sheetData>
  <mergeCells count="1">
    <mergeCell ref="A1116:F1120"/>
  </mergeCells>
  <printOptions horizontalCentered="1"/>
  <pageMargins left="0.8267716535433072" right="0.6692913385826772" top="0.7086614173228347" bottom="0.3937007874015748" header="0.5118110236220472" footer="0.11811023622047245"/>
  <pageSetup firstPageNumber="53" useFirstPageNumber="1" horizontalDpi="600" verticalDpi="600" orientation="portrait" paperSize="9" scale="82" r:id="rId1"/>
  <headerFooter alignWithMargins="0">
    <oddFooter>&amp;R&amp;P</oddFooter>
  </headerFooter>
  <rowBreaks count="8" manualBreakCount="8">
    <brk id="66" max="5" man="1"/>
    <brk id="129" max="5" man="1"/>
    <brk id="256" max="5" man="1"/>
    <brk id="322" max="5" man="1"/>
    <brk id="870" max="5" man="1"/>
    <brk id="935" max="5" man="1"/>
    <brk id="999" max="5" man="1"/>
    <brk id="1067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95" workbookViewId="0" topLeftCell="A1">
      <selection activeCell="A4" sqref="A4:E4"/>
    </sheetView>
  </sheetViews>
  <sheetFormatPr defaultColWidth="9.140625" defaultRowHeight="12.75"/>
  <cols>
    <col min="1" max="1" width="41.7109375" style="154" customWidth="1"/>
    <col min="2" max="2" width="12.421875" style="154" customWidth="1"/>
    <col min="3" max="3" width="11.421875" style="155" customWidth="1"/>
    <col min="4" max="4" width="11.28125" style="154" customWidth="1"/>
    <col min="5" max="5" width="11.00390625" style="155" customWidth="1"/>
    <col min="6" max="16384" width="9.140625" style="947" customWidth="1"/>
  </cols>
  <sheetData>
    <row r="1" ht="12.75">
      <c r="E1" s="157" t="s">
        <v>1476</v>
      </c>
    </row>
    <row r="2" spans="1:5" ht="12.75">
      <c r="A2" s="700" t="s">
        <v>1671</v>
      </c>
      <c r="B2" s="700"/>
      <c r="C2" s="700"/>
      <c r="D2" s="700"/>
      <c r="E2" s="700"/>
    </row>
    <row r="4" spans="1:5" s="948" customFormat="1" ht="15.75">
      <c r="A4" s="732" t="s">
        <v>1477</v>
      </c>
      <c r="B4" s="732"/>
      <c r="C4" s="732"/>
      <c r="D4" s="732"/>
      <c r="E4" s="732"/>
    </row>
    <row r="5" ht="9.75" customHeight="1">
      <c r="A5" s="51"/>
    </row>
    <row r="6" spans="1:5" s="154" customFormat="1" ht="12.75">
      <c r="A6" s="1053" t="s">
        <v>1920</v>
      </c>
      <c r="B6" s="1053"/>
      <c r="C6" s="1053"/>
      <c r="D6" s="1053"/>
      <c r="E6" s="1053"/>
    </row>
    <row r="7" spans="1:5" ht="12" customHeight="1">
      <c r="A7" s="448"/>
      <c r="B7" s="448"/>
      <c r="C7" s="448"/>
      <c r="D7" s="448"/>
      <c r="E7" s="49" t="s">
        <v>1728</v>
      </c>
    </row>
    <row r="8" spans="1:5" s="281" customFormat="1" ht="51">
      <c r="A8" s="370" t="s">
        <v>1676</v>
      </c>
      <c r="B8" s="370" t="s">
        <v>1729</v>
      </c>
      <c r="C8" s="371" t="s">
        <v>1730</v>
      </c>
      <c r="D8" s="370" t="s">
        <v>1478</v>
      </c>
      <c r="E8" s="371" t="s">
        <v>1831</v>
      </c>
    </row>
    <row r="9" spans="1:5" s="473" customFormat="1" ht="11.25">
      <c r="A9" s="881">
        <v>1</v>
      </c>
      <c r="B9" s="175">
        <v>2</v>
      </c>
      <c r="C9" s="176">
        <v>3</v>
      </c>
      <c r="D9" s="175">
        <v>4</v>
      </c>
      <c r="E9" s="177">
        <v>5</v>
      </c>
    </row>
    <row r="10" spans="1:5" s="281" customFormat="1" ht="17.25" customHeight="1">
      <c r="A10" s="180" t="s">
        <v>1479</v>
      </c>
      <c r="B10" s="249">
        <v>112086194</v>
      </c>
      <c r="C10" s="69">
        <v>111498093</v>
      </c>
      <c r="D10" s="949">
        <v>99.47531361444926</v>
      </c>
      <c r="E10" s="182">
        <v>20578673</v>
      </c>
    </row>
    <row r="11" spans="1:5" s="281" customFormat="1" ht="17.25" customHeight="1">
      <c r="A11" s="180" t="s">
        <v>1480</v>
      </c>
      <c r="B11" s="249">
        <v>273488</v>
      </c>
      <c r="C11" s="182">
        <v>273488</v>
      </c>
      <c r="D11" s="949">
        <v>100</v>
      </c>
      <c r="E11" s="182">
        <v>47915</v>
      </c>
    </row>
    <row r="12" spans="1:5" s="281" customFormat="1" ht="17.25" customHeight="1">
      <c r="A12" s="950" t="s">
        <v>1481</v>
      </c>
      <c r="B12" s="190">
        <v>273488</v>
      </c>
      <c r="C12" s="188">
        <v>273488</v>
      </c>
      <c r="D12" s="951">
        <v>100</v>
      </c>
      <c r="E12" s="188">
        <v>47915</v>
      </c>
    </row>
    <row r="13" spans="1:5" s="281" customFormat="1" ht="17.25" customHeight="1">
      <c r="A13" s="180" t="s">
        <v>1482</v>
      </c>
      <c r="B13" s="249">
        <v>975471</v>
      </c>
      <c r="C13" s="69">
        <v>975471</v>
      </c>
      <c r="D13" s="949">
        <v>100</v>
      </c>
      <c r="E13" s="182">
        <v>100188</v>
      </c>
    </row>
    <row r="14" spans="1:5" s="281" customFormat="1" ht="17.25" customHeight="1">
      <c r="A14" s="950" t="s">
        <v>1483</v>
      </c>
      <c r="B14" s="190">
        <v>339000</v>
      </c>
      <c r="C14" s="188">
        <v>339000</v>
      </c>
      <c r="D14" s="951">
        <v>100</v>
      </c>
      <c r="E14" s="188">
        <v>28272</v>
      </c>
    </row>
    <row r="15" spans="1:5" s="281" customFormat="1" ht="25.5">
      <c r="A15" s="950" t="s">
        <v>1484</v>
      </c>
      <c r="B15" s="190">
        <v>636471</v>
      </c>
      <c r="C15" s="188">
        <v>636471</v>
      </c>
      <c r="D15" s="951">
        <v>100</v>
      </c>
      <c r="E15" s="188">
        <v>71916</v>
      </c>
    </row>
    <row r="16" spans="1:5" s="956" customFormat="1" ht="12.75">
      <c r="A16" s="952" t="s">
        <v>1485</v>
      </c>
      <c r="B16" s="955">
        <v>161378</v>
      </c>
      <c r="C16" s="955">
        <v>161378</v>
      </c>
      <c r="D16" s="949">
        <v>100</v>
      </c>
      <c r="E16" s="182">
        <v>16638</v>
      </c>
    </row>
    <row r="17" spans="1:5" s="957" customFormat="1" ht="17.25" customHeight="1">
      <c r="A17" s="950" t="s">
        <v>1486</v>
      </c>
      <c r="B17" s="190">
        <v>161378</v>
      </c>
      <c r="C17" s="188">
        <v>161378</v>
      </c>
      <c r="D17" s="951">
        <v>100</v>
      </c>
      <c r="E17" s="188">
        <v>16638</v>
      </c>
    </row>
    <row r="18" spans="1:5" s="281" customFormat="1" ht="17.25" customHeight="1">
      <c r="A18" s="180" t="s">
        <v>1487</v>
      </c>
      <c r="B18" s="249">
        <v>450854</v>
      </c>
      <c r="C18" s="69">
        <v>450854</v>
      </c>
      <c r="D18" s="949">
        <v>100</v>
      </c>
      <c r="E18" s="182">
        <v>29930</v>
      </c>
    </row>
    <row r="19" spans="1:5" s="281" customFormat="1" ht="17.25" customHeight="1">
      <c r="A19" s="950" t="s">
        <v>1488</v>
      </c>
      <c r="B19" s="190">
        <v>450854</v>
      </c>
      <c r="C19" s="188">
        <v>450854</v>
      </c>
      <c r="D19" s="951">
        <v>100</v>
      </c>
      <c r="E19" s="188">
        <v>29930</v>
      </c>
    </row>
    <row r="20" spans="1:5" s="281" customFormat="1" ht="17.25" customHeight="1">
      <c r="A20" s="180" t="s">
        <v>1489</v>
      </c>
      <c r="B20" s="249">
        <v>30835890</v>
      </c>
      <c r="C20" s="69">
        <v>30835824</v>
      </c>
      <c r="D20" s="949">
        <v>99.99978596369361</v>
      </c>
      <c r="E20" s="182">
        <v>5601014</v>
      </c>
    </row>
    <row r="21" spans="1:5" s="281" customFormat="1" ht="25.5">
      <c r="A21" s="950" t="s">
        <v>1502</v>
      </c>
      <c r="B21" s="190">
        <v>1392000</v>
      </c>
      <c r="C21" s="188">
        <v>1391934</v>
      </c>
      <c r="D21" s="951">
        <v>99.99525862068965</v>
      </c>
      <c r="E21" s="188">
        <v>8266</v>
      </c>
    </row>
    <row r="22" spans="1:5" s="281" customFormat="1" ht="25.5">
      <c r="A22" s="950" t="s">
        <v>1490</v>
      </c>
      <c r="B22" s="190">
        <v>1288469</v>
      </c>
      <c r="C22" s="188">
        <v>1288469</v>
      </c>
      <c r="D22" s="951">
        <v>100</v>
      </c>
      <c r="E22" s="188">
        <v>809243</v>
      </c>
    </row>
    <row r="23" spans="1:5" s="281" customFormat="1" ht="17.25" customHeight="1">
      <c r="A23" s="950" t="s">
        <v>1491</v>
      </c>
      <c r="B23" s="190">
        <v>452770</v>
      </c>
      <c r="C23" s="188">
        <v>452770</v>
      </c>
      <c r="D23" s="951">
        <v>100</v>
      </c>
      <c r="E23" s="188">
        <v>332587</v>
      </c>
    </row>
    <row r="24" spans="1:5" s="281" customFormat="1" ht="17.25" customHeight="1">
      <c r="A24" s="950" t="s">
        <v>1492</v>
      </c>
      <c r="B24" s="190">
        <v>17745614</v>
      </c>
      <c r="C24" s="188">
        <v>17745614</v>
      </c>
      <c r="D24" s="951">
        <v>100</v>
      </c>
      <c r="E24" s="188">
        <v>1955813</v>
      </c>
    </row>
    <row r="25" spans="1:5" s="281" customFormat="1" ht="17.25" customHeight="1">
      <c r="A25" s="950" t="s">
        <v>1493</v>
      </c>
      <c r="B25" s="190">
        <v>2793630</v>
      </c>
      <c r="C25" s="188">
        <v>2793630</v>
      </c>
      <c r="D25" s="951">
        <v>100</v>
      </c>
      <c r="E25" s="188">
        <v>2167</v>
      </c>
    </row>
    <row r="26" spans="1:5" s="281" customFormat="1" ht="25.5">
      <c r="A26" s="950" t="s">
        <v>1494</v>
      </c>
      <c r="B26" s="190">
        <v>7163407</v>
      </c>
      <c r="C26" s="188">
        <v>7163407</v>
      </c>
      <c r="D26" s="951">
        <v>100</v>
      </c>
      <c r="E26" s="188">
        <v>2492938</v>
      </c>
    </row>
    <row r="27" spans="1:5" s="281" customFormat="1" ht="17.25" customHeight="1">
      <c r="A27" s="180" t="s">
        <v>1495</v>
      </c>
      <c r="B27" s="249">
        <v>3540555</v>
      </c>
      <c r="C27" s="69">
        <v>3540555</v>
      </c>
      <c r="D27" s="949">
        <v>100</v>
      </c>
      <c r="E27" s="182">
        <v>327454</v>
      </c>
    </row>
    <row r="28" spans="1:5" s="281" customFormat="1" ht="17.25" customHeight="1">
      <c r="A28" s="180" t="s">
        <v>1496</v>
      </c>
      <c r="B28" s="181">
        <v>3900000</v>
      </c>
      <c r="C28" s="69">
        <v>3414373</v>
      </c>
      <c r="D28" s="949">
        <v>87.54802564102565</v>
      </c>
      <c r="E28" s="182">
        <v>494508</v>
      </c>
    </row>
    <row r="29" spans="1:5" s="281" customFormat="1" ht="17.25" customHeight="1">
      <c r="A29" s="180" t="s">
        <v>1497</v>
      </c>
      <c r="B29" s="181">
        <v>742500</v>
      </c>
      <c r="C29" s="182">
        <v>741327</v>
      </c>
      <c r="D29" s="949">
        <v>99.8420202020202</v>
      </c>
      <c r="E29" s="182">
        <v>99461</v>
      </c>
    </row>
    <row r="30" spans="1:5" s="281" customFormat="1" ht="17.25" customHeight="1">
      <c r="A30" s="950" t="s">
        <v>1498</v>
      </c>
      <c r="B30" s="187">
        <v>742500</v>
      </c>
      <c r="C30" s="188">
        <v>741327</v>
      </c>
      <c r="D30" s="951">
        <v>99.8420202020202</v>
      </c>
      <c r="E30" s="188">
        <v>99461</v>
      </c>
    </row>
    <row r="31" spans="1:5" s="281" customFormat="1" ht="17.25" customHeight="1">
      <c r="A31" s="180" t="s">
        <v>1499</v>
      </c>
      <c r="B31" s="181">
        <v>850000</v>
      </c>
      <c r="C31" s="69">
        <v>849999</v>
      </c>
      <c r="D31" s="949">
        <v>99.99988235294117</v>
      </c>
      <c r="E31" s="182">
        <v>483528</v>
      </c>
    </row>
    <row r="32" spans="1:5" s="281" customFormat="1" ht="17.25" customHeight="1">
      <c r="A32" s="950" t="s">
        <v>1500</v>
      </c>
      <c r="B32" s="187">
        <v>850000</v>
      </c>
      <c r="C32" s="188">
        <v>849999</v>
      </c>
      <c r="D32" s="951">
        <v>99.99988235294117</v>
      </c>
      <c r="E32" s="188">
        <v>483528</v>
      </c>
    </row>
    <row r="33" spans="1:5" s="281" customFormat="1" ht="17.25" customHeight="1">
      <c r="A33" s="382" t="s">
        <v>1501</v>
      </c>
      <c r="B33" s="181">
        <v>1200000</v>
      </c>
      <c r="C33" s="182">
        <v>1199999</v>
      </c>
      <c r="D33" s="949">
        <v>99.99991666666666</v>
      </c>
      <c r="E33" s="182">
        <v>143384</v>
      </c>
    </row>
    <row r="34" spans="1:5" s="281" customFormat="1" ht="17.25" customHeight="1">
      <c r="A34" s="180" t="s">
        <v>1371</v>
      </c>
      <c r="B34" s="249">
        <v>155016330</v>
      </c>
      <c r="C34" s="249">
        <v>153941361</v>
      </c>
      <c r="D34" s="949">
        <v>99.30654467177749</v>
      </c>
      <c r="E34" s="182">
        <v>27922693</v>
      </c>
    </row>
    <row r="35" spans="1:5" s="281" customFormat="1" ht="12.75">
      <c r="A35" s="154"/>
      <c r="B35" s="154"/>
      <c r="C35" s="155"/>
      <c r="D35" s="489"/>
      <c r="E35" s="155"/>
    </row>
    <row r="36" spans="1:5" s="281" customFormat="1" ht="12.75">
      <c r="A36" s="638"/>
      <c r="B36" s="510"/>
      <c r="C36" s="510"/>
      <c r="D36" s="510"/>
      <c r="E36" s="510"/>
    </row>
    <row r="37" spans="1:5" s="281" customFormat="1" ht="12.75">
      <c r="A37" s="154"/>
      <c r="B37" s="154"/>
      <c r="C37" s="155"/>
      <c r="D37" s="489"/>
      <c r="E37" s="155"/>
    </row>
    <row r="38" spans="1:5" s="215" customFormat="1" ht="17.25" customHeight="1">
      <c r="A38" s="159" t="s">
        <v>1720</v>
      </c>
      <c r="B38" s="154"/>
      <c r="C38" s="155"/>
      <c r="E38" s="155" t="s">
        <v>1721</v>
      </c>
    </row>
    <row r="39" spans="3:17" s="154" customFormat="1" ht="12.75">
      <c r="C39" s="484"/>
      <c r="D39" s="484"/>
      <c r="E39" s="489"/>
      <c r="G39" s="155"/>
      <c r="H39" s="155"/>
      <c r="J39" s="497"/>
      <c r="K39" s="173"/>
      <c r="L39" s="173"/>
      <c r="M39" s="173"/>
      <c r="N39" s="173"/>
      <c r="O39" s="173"/>
      <c r="P39" s="173"/>
      <c r="Q39" s="173"/>
    </row>
    <row r="40" spans="3:17" s="154" customFormat="1" ht="12.75">
      <c r="C40" s="484"/>
      <c r="D40" s="484"/>
      <c r="E40" s="489"/>
      <c r="G40" s="155"/>
      <c r="H40" s="155"/>
      <c r="J40" s="497"/>
      <c r="K40" s="173"/>
      <c r="L40" s="173"/>
      <c r="M40" s="173"/>
      <c r="N40" s="173"/>
      <c r="O40" s="173"/>
      <c r="P40" s="173"/>
      <c r="Q40" s="173"/>
    </row>
    <row r="41" spans="3:17" s="154" customFormat="1" ht="12.75">
      <c r="C41" s="484"/>
      <c r="D41" s="484"/>
      <c r="E41" s="489"/>
      <c r="G41" s="155"/>
      <c r="H41" s="155"/>
      <c r="J41" s="497"/>
      <c r="K41" s="173"/>
      <c r="L41" s="173"/>
      <c r="M41" s="173"/>
      <c r="N41" s="173"/>
      <c r="O41" s="173"/>
      <c r="P41" s="173"/>
      <c r="Q41" s="173"/>
    </row>
    <row r="42" spans="3:17" s="154" customFormat="1" ht="12.75">
      <c r="C42" s="484"/>
      <c r="D42" s="484"/>
      <c r="E42" s="489"/>
      <c r="G42" s="155"/>
      <c r="H42" s="155"/>
      <c r="J42" s="497"/>
      <c r="K42" s="173"/>
      <c r="L42" s="173"/>
      <c r="M42" s="173"/>
      <c r="N42" s="173"/>
      <c r="O42" s="173"/>
      <c r="P42" s="173"/>
      <c r="Q42" s="173"/>
    </row>
    <row r="43" spans="1:17" s="154" customFormat="1" ht="12.75">
      <c r="A43" s="218" t="s">
        <v>1825</v>
      </c>
      <c r="B43" s="484"/>
      <c r="C43" s="484"/>
      <c r="D43" s="485"/>
      <c r="E43" s="169"/>
      <c r="G43" s="155"/>
      <c r="H43" s="155"/>
      <c r="J43" s="497"/>
      <c r="K43" s="173"/>
      <c r="L43" s="173"/>
      <c r="M43" s="173"/>
      <c r="N43" s="173"/>
      <c r="O43" s="173"/>
      <c r="P43" s="173"/>
      <c r="Q43" s="173"/>
    </row>
    <row r="44" spans="1:5" s="473" customFormat="1" ht="12.75">
      <c r="A44" s="218" t="s">
        <v>1723</v>
      </c>
      <c r="B44" s="484"/>
      <c r="C44" s="484"/>
      <c r="D44" s="485"/>
      <c r="E44" s="209"/>
    </row>
    <row r="45" spans="1:5" s="178" customFormat="1" ht="12.75">
      <c r="A45" s="159"/>
      <c r="B45" s="154"/>
      <c r="C45" s="155"/>
      <c r="D45" s="155"/>
      <c r="E45" s="209"/>
    </row>
    <row r="46" spans="3:5" s="154" customFormat="1" ht="12.75">
      <c r="C46" s="155"/>
      <c r="E46" s="155"/>
    </row>
    <row r="47" spans="1:5" s="281" customFormat="1" ht="12.75">
      <c r="A47" s="154"/>
      <c r="B47" s="154"/>
      <c r="C47" s="155"/>
      <c r="D47" s="154"/>
      <c r="E47" s="155"/>
    </row>
    <row r="48" spans="1:5" s="281" customFormat="1" ht="12.75">
      <c r="A48" s="154"/>
      <c r="B48" s="154"/>
      <c r="C48" s="155"/>
      <c r="D48" s="154"/>
      <c r="E48" s="155"/>
    </row>
    <row r="49" spans="1:5" s="281" customFormat="1" ht="12.75">
      <c r="A49" s="154"/>
      <c r="B49" s="154"/>
      <c r="C49" s="155"/>
      <c r="D49" s="154"/>
      <c r="E49" s="155"/>
    </row>
  </sheetData>
  <mergeCells count="4">
    <mergeCell ref="A4:E4"/>
    <mergeCell ref="A6:E6"/>
    <mergeCell ref="A2:E2"/>
    <mergeCell ref="A36:E36"/>
  </mergeCells>
  <printOptions/>
  <pageMargins left="0.7480314960629921" right="0.7480314960629921" top="0.7874015748031497" bottom="0.7874015748031497" header="0.5118110236220472" footer="0.5118110236220472"/>
  <pageSetup firstPageNumber="7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32"/>
  <dimension ref="A1:BD49"/>
  <sheetViews>
    <sheetView workbookViewId="0" topLeftCell="A1">
      <selection activeCell="B2" sqref="B2"/>
    </sheetView>
  </sheetViews>
  <sheetFormatPr defaultColWidth="9.140625" defaultRowHeight="12.75"/>
  <cols>
    <col min="1" max="1" width="33.28125" style="154" customWidth="1"/>
    <col min="2" max="2" width="14.28125" style="154" customWidth="1"/>
    <col min="3" max="3" width="14.421875" style="154" customWidth="1"/>
    <col min="4" max="4" width="13.140625" style="154" customWidth="1"/>
    <col min="5" max="5" width="32.7109375" style="154" hidden="1" customWidth="1"/>
    <col min="6" max="6" width="15.8515625" style="154" hidden="1" customWidth="1"/>
    <col min="7" max="7" width="16.28125" style="154" hidden="1" customWidth="1"/>
    <col min="8" max="8" width="13.28125" style="154" hidden="1" customWidth="1"/>
    <col min="9" max="9" width="9.140625" style="154" customWidth="1"/>
    <col min="10" max="10" width="10.00390625" style="154" customWidth="1"/>
    <col min="11" max="11" width="10.00390625" style="154" bestFit="1" customWidth="1"/>
    <col min="12" max="12" width="10.421875" style="154" customWidth="1"/>
    <col min="13" max="14" width="9.140625" style="154" customWidth="1"/>
    <col min="15" max="15" width="10.140625" style="154" customWidth="1"/>
    <col min="16" max="16" width="9.7109375" style="154" customWidth="1"/>
    <col min="17" max="17" width="10.140625" style="154" customWidth="1"/>
    <col min="18" max="16384" width="9.140625" style="154" customWidth="1"/>
  </cols>
  <sheetData>
    <row r="1" spans="2:4" ht="12.75">
      <c r="B1" s="958"/>
      <c r="D1" s="222" t="s">
        <v>1503</v>
      </c>
    </row>
    <row r="2" spans="2:4" ht="12.75">
      <c r="B2" s="214" t="s">
        <v>1671</v>
      </c>
      <c r="C2" s="214"/>
      <c r="D2" s="214"/>
    </row>
    <row r="3" spans="2:4" ht="12.75">
      <c r="B3" s="959"/>
      <c r="D3" s="222"/>
    </row>
    <row r="4" spans="2:4" s="166" customFormat="1" ht="15.75" customHeight="1">
      <c r="B4" s="960" t="s">
        <v>1504</v>
      </c>
      <c r="C4" s="961"/>
      <c r="D4" s="961"/>
    </row>
    <row r="5" spans="2:4" ht="12.75">
      <c r="B5" s="167" t="s">
        <v>1505</v>
      </c>
      <c r="C5" s="167"/>
      <c r="D5" s="167"/>
    </row>
    <row r="6" spans="1:4" ht="12.75">
      <c r="A6" s="962"/>
      <c r="B6" s="962"/>
      <c r="C6" s="962"/>
      <c r="D6" s="962"/>
    </row>
    <row r="7" spans="4:8" ht="12.75">
      <c r="D7" s="222" t="s">
        <v>1728</v>
      </c>
      <c r="H7" s="205" t="s">
        <v>1675</v>
      </c>
    </row>
    <row r="8" spans="1:8" s="964" customFormat="1" ht="57" customHeight="1">
      <c r="A8" s="963" t="s">
        <v>1676</v>
      </c>
      <c r="B8" s="370" t="s">
        <v>1506</v>
      </c>
      <c r="C8" s="370" t="s">
        <v>1507</v>
      </c>
      <c r="D8" s="370" t="s">
        <v>1508</v>
      </c>
      <c r="E8" s="963" t="s">
        <v>1676</v>
      </c>
      <c r="F8" s="370" t="s">
        <v>1509</v>
      </c>
      <c r="G8" s="370" t="s">
        <v>1507</v>
      </c>
      <c r="H8" s="370" t="s">
        <v>1508</v>
      </c>
    </row>
    <row r="9" spans="1:8" s="966" customFormat="1" ht="11.25" customHeight="1">
      <c r="A9" s="965">
        <v>1</v>
      </c>
      <c r="B9" s="965">
        <v>2</v>
      </c>
      <c r="C9" s="478">
        <v>3</v>
      </c>
      <c r="D9" s="478">
        <v>4</v>
      </c>
      <c r="E9" s="965">
        <v>1</v>
      </c>
      <c r="F9" s="965">
        <v>2</v>
      </c>
      <c r="G9" s="478">
        <v>3</v>
      </c>
      <c r="H9" s="478">
        <v>4</v>
      </c>
    </row>
    <row r="10" spans="1:8" s="276" customFormat="1" ht="12.75">
      <c r="A10" s="967" t="s">
        <v>1510</v>
      </c>
      <c r="B10" s="968">
        <v>168990605</v>
      </c>
      <c r="C10" s="968">
        <v>82929528.16</v>
      </c>
      <c r="D10" s="968">
        <v>-86061076.84</v>
      </c>
      <c r="E10" s="967" t="s">
        <v>1510</v>
      </c>
      <c r="F10" s="968">
        <f>F11+F34</f>
        <v>128217</v>
      </c>
      <c r="G10" s="968">
        <f>G11+G34</f>
        <v>82931</v>
      </c>
      <c r="H10" s="968">
        <f aca="true" t="shared" si="0" ref="H10:H17">G10-F10</f>
        <v>-45286</v>
      </c>
    </row>
    <row r="11" spans="1:8" s="276" customFormat="1" ht="12.75">
      <c r="A11" s="709" t="s">
        <v>1511</v>
      </c>
      <c r="B11" s="182">
        <v>168862383</v>
      </c>
      <c r="C11" s="182">
        <v>82929528.16</v>
      </c>
      <c r="D11" s="182">
        <v>-85932854.84</v>
      </c>
      <c r="E11" s="709" t="s">
        <v>1511</v>
      </c>
      <c r="F11" s="182">
        <f>F12+F21</f>
        <v>128089</v>
      </c>
      <c r="G11" s="182">
        <f>G12+G21</f>
        <v>82931</v>
      </c>
      <c r="H11" s="182">
        <f t="shared" si="0"/>
        <v>-45158</v>
      </c>
    </row>
    <row r="12" spans="1:8" s="276" customFormat="1" ht="12.75">
      <c r="A12" s="916" t="s">
        <v>1512</v>
      </c>
      <c r="B12" s="182">
        <v>66483001</v>
      </c>
      <c r="C12" s="182">
        <v>54743437.160000004</v>
      </c>
      <c r="D12" s="182">
        <v>-11739563.839999996</v>
      </c>
      <c r="E12" s="916" t="s">
        <v>1512</v>
      </c>
      <c r="F12" s="182">
        <f>SUM(F13:F17)</f>
        <v>66484</v>
      </c>
      <c r="G12" s="182">
        <f>SUM(G13:G17)</f>
        <v>54745</v>
      </c>
      <c r="H12" s="182">
        <f t="shared" si="0"/>
        <v>-11739</v>
      </c>
    </row>
    <row r="13" spans="1:14" ht="12.75">
      <c r="A13" s="194" t="s">
        <v>1513</v>
      </c>
      <c r="B13" s="188">
        <v>58755139</v>
      </c>
      <c r="C13" s="188">
        <v>53461773.120000005</v>
      </c>
      <c r="D13" s="188">
        <v>-5293365.88</v>
      </c>
      <c r="E13" s="194" t="s">
        <v>1513</v>
      </c>
      <c r="F13" s="188">
        <f>ROUND(B13/1000,0)</f>
        <v>58755</v>
      </c>
      <c r="G13" s="188">
        <f>ROUND(C13/1000,0)</f>
        <v>53462</v>
      </c>
      <c r="H13" s="188">
        <f t="shared" si="0"/>
        <v>-5293</v>
      </c>
      <c r="J13" s="276"/>
      <c r="K13" s="276"/>
      <c r="L13" s="276"/>
      <c r="M13" s="276"/>
      <c r="N13" s="276"/>
    </row>
    <row r="14" spans="1:14" ht="12.75">
      <c r="A14" s="194" t="s">
        <v>1514</v>
      </c>
      <c r="B14" s="188">
        <v>41269</v>
      </c>
      <c r="C14" s="188">
        <v>40637.53</v>
      </c>
      <c r="D14" s="188">
        <v>-631.4700000000012</v>
      </c>
      <c r="E14" s="194" t="s">
        <v>1515</v>
      </c>
      <c r="F14" s="188">
        <f>ROUND(B14/1000,0)</f>
        <v>41</v>
      </c>
      <c r="G14" s="188">
        <f>ROUND(C14/1000,0)</f>
        <v>41</v>
      </c>
      <c r="H14" s="188">
        <f t="shared" si="0"/>
        <v>0</v>
      </c>
      <c r="J14" s="276"/>
      <c r="K14" s="276"/>
      <c r="L14" s="276"/>
      <c r="M14" s="276"/>
      <c r="N14" s="276"/>
    </row>
    <row r="15" spans="1:14" ht="12.75">
      <c r="A15" s="194" t="s">
        <v>1516</v>
      </c>
      <c r="B15" s="188">
        <v>7669895</v>
      </c>
      <c r="C15" s="188">
        <v>1231579.2</v>
      </c>
      <c r="D15" s="188">
        <v>-6438315.8</v>
      </c>
      <c r="E15" s="194" t="s">
        <v>1517</v>
      </c>
      <c r="F15" s="188">
        <f>ROUND(B15/1000,0)+1</f>
        <v>7671</v>
      </c>
      <c r="G15" s="188">
        <f>ROUND(C15/1000,0)</f>
        <v>1232</v>
      </c>
      <c r="H15" s="188">
        <f t="shared" si="0"/>
        <v>-6439</v>
      </c>
      <c r="J15" s="276"/>
      <c r="K15" s="276"/>
      <c r="L15" s="276"/>
      <c r="M15" s="276"/>
      <c r="N15" s="276"/>
    </row>
    <row r="16" spans="1:14" ht="12.75">
      <c r="A16" s="194" t="s">
        <v>1518</v>
      </c>
      <c r="B16" s="188">
        <v>14759</v>
      </c>
      <c r="C16" s="188">
        <v>7557.9</v>
      </c>
      <c r="D16" s="188">
        <v>-7201.1</v>
      </c>
      <c r="E16" s="194" t="s">
        <v>1519</v>
      </c>
      <c r="F16" s="188">
        <f>ROUND(B16/1000,0)</f>
        <v>15</v>
      </c>
      <c r="G16" s="188">
        <f>ROUND(C16/1000,0)</f>
        <v>8</v>
      </c>
      <c r="H16" s="188">
        <f t="shared" si="0"/>
        <v>-7</v>
      </c>
      <c r="J16" s="276"/>
      <c r="K16" s="276"/>
      <c r="L16" s="276"/>
      <c r="M16" s="276"/>
      <c r="N16" s="276"/>
    </row>
    <row r="17" spans="1:14" ht="11.25" customHeight="1">
      <c r="A17" s="194" t="s">
        <v>1520</v>
      </c>
      <c r="B17" s="188">
        <v>1799</v>
      </c>
      <c r="C17" s="188">
        <v>1799</v>
      </c>
      <c r="D17" s="188">
        <v>0</v>
      </c>
      <c r="E17" s="194" t="s">
        <v>1521</v>
      </c>
      <c r="F17" s="188">
        <f>ROUND(B17/1000,0)</f>
        <v>2</v>
      </c>
      <c r="G17" s="188">
        <f>ROUND(C17/1000,0)</f>
        <v>2</v>
      </c>
      <c r="H17" s="188">
        <f t="shared" si="0"/>
        <v>0</v>
      </c>
      <c r="J17" s="276"/>
      <c r="K17" s="276"/>
      <c r="L17" s="276"/>
      <c r="M17" s="276"/>
      <c r="N17" s="276"/>
    </row>
    <row r="18" spans="1:14" ht="11.25" customHeight="1">
      <c r="A18" s="194" t="s">
        <v>1522</v>
      </c>
      <c r="B18" s="188">
        <v>50</v>
      </c>
      <c r="C18" s="188">
        <v>0</v>
      </c>
      <c r="D18" s="188">
        <v>-50</v>
      </c>
      <c r="E18" s="194"/>
      <c r="F18" s="188">
        <f>ROUND(B18/1000,0)</f>
        <v>0</v>
      </c>
      <c r="G18" s="188"/>
      <c r="H18" s="188"/>
      <c r="J18" s="276"/>
      <c r="K18" s="276"/>
      <c r="L18" s="276"/>
      <c r="M18" s="276"/>
      <c r="N18" s="276"/>
    </row>
    <row r="19" spans="1:14" ht="11.25" customHeight="1">
      <c r="A19" s="194" t="s">
        <v>1523</v>
      </c>
      <c r="B19" s="188">
        <v>90</v>
      </c>
      <c r="C19" s="188">
        <v>90.41</v>
      </c>
      <c r="D19" s="188">
        <v>0.4099999999999966</v>
      </c>
      <c r="E19" s="194"/>
      <c r="F19" s="188">
        <f>ROUND(B19/1000,0)</f>
        <v>0</v>
      </c>
      <c r="G19" s="188"/>
      <c r="H19" s="188"/>
      <c r="K19" s="276"/>
      <c r="L19" s="276"/>
      <c r="M19" s="276"/>
      <c r="N19" s="276"/>
    </row>
    <row r="20" spans="1:14" ht="11.25" customHeight="1">
      <c r="A20" s="194"/>
      <c r="B20" s="188"/>
      <c r="C20" s="188"/>
      <c r="D20" s="188"/>
      <c r="E20" s="194"/>
      <c r="F20" s="188"/>
      <c r="G20" s="188"/>
      <c r="H20" s="188"/>
      <c r="K20" s="276"/>
      <c r="L20" s="276"/>
      <c r="M20" s="276"/>
      <c r="N20" s="276"/>
    </row>
    <row r="21" spans="1:8" s="276" customFormat="1" ht="12.75">
      <c r="A21" s="916" t="s">
        <v>1524</v>
      </c>
      <c r="B21" s="182">
        <v>102379382</v>
      </c>
      <c r="C21" s="182">
        <v>28186091</v>
      </c>
      <c r="D21" s="182">
        <v>-74193291</v>
      </c>
      <c r="E21" s="916" t="s">
        <v>1524</v>
      </c>
      <c r="F21" s="182">
        <f>SUM(F22:F23)</f>
        <v>61605</v>
      </c>
      <c r="G21" s="182">
        <f>SUM(G22:G23)</f>
        <v>28186</v>
      </c>
      <c r="H21" s="182">
        <f>G21-F21</f>
        <v>-33419</v>
      </c>
    </row>
    <row r="22" spans="1:14" ht="12.75">
      <c r="A22" s="194" t="s">
        <v>1513</v>
      </c>
      <c r="B22" s="188">
        <v>48305382</v>
      </c>
      <c r="C22" s="188">
        <v>14886091</v>
      </c>
      <c r="D22" s="188">
        <v>-33419291</v>
      </c>
      <c r="E22" s="194" t="s">
        <v>1513</v>
      </c>
      <c r="F22" s="188">
        <f>ROUND(B22/1000,0)</f>
        <v>48305</v>
      </c>
      <c r="G22" s="188">
        <f>ROUND(C22/1000,0)</f>
        <v>14886</v>
      </c>
      <c r="H22" s="188">
        <f>G22-F22</f>
        <v>-33419</v>
      </c>
      <c r="K22" s="276"/>
      <c r="L22" s="276"/>
      <c r="M22" s="276"/>
      <c r="N22" s="276"/>
    </row>
    <row r="23" spans="1:14" ht="11.25" customHeight="1">
      <c r="A23" s="194" t="s">
        <v>1520</v>
      </c>
      <c r="B23" s="188">
        <v>13300000</v>
      </c>
      <c r="C23" s="188">
        <v>13300000</v>
      </c>
      <c r="D23" s="188">
        <v>0</v>
      </c>
      <c r="E23" s="194" t="s">
        <v>1521</v>
      </c>
      <c r="F23" s="188">
        <f>ROUND(B23/1000,0)</f>
        <v>13300</v>
      </c>
      <c r="G23" s="188">
        <f>ROUND(C23/1000,0)</f>
        <v>13300</v>
      </c>
      <c r="H23" s="188">
        <f>G23-F23</f>
        <v>0</v>
      </c>
      <c r="K23" s="276"/>
      <c r="L23" s="276"/>
      <c r="M23" s="276"/>
      <c r="N23" s="276"/>
    </row>
    <row r="24" spans="1:14" ht="11.25" customHeight="1">
      <c r="A24" s="194" t="s">
        <v>1525</v>
      </c>
      <c r="B24" s="188">
        <v>10545000</v>
      </c>
      <c r="C24" s="188">
        <v>0</v>
      </c>
      <c r="D24" s="188">
        <v>-10545000</v>
      </c>
      <c r="E24" s="194"/>
      <c r="F24" s="188"/>
      <c r="G24" s="188"/>
      <c r="H24" s="188"/>
      <c r="K24" s="276"/>
      <c r="L24" s="276"/>
      <c r="M24" s="276"/>
      <c r="N24" s="276"/>
    </row>
    <row r="25" spans="1:14" ht="11.25" customHeight="1" hidden="1">
      <c r="A25" s="194" t="s">
        <v>1526</v>
      </c>
      <c r="B25" s="188">
        <v>0</v>
      </c>
      <c r="C25" s="188">
        <v>0</v>
      </c>
      <c r="D25" s="188">
        <v>0</v>
      </c>
      <c r="E25" s="194"/>
      <c r="F25" s="188"/>
      <c r="G25" s="188"/>
      <c r="H25" s="188"/>
      <c r="K25" s="276"/>
      <c r="L25" s="276"/>
      <c r="M25" s="276"/>
      <c r="N25" s="276"/>
    </row>
    <row r="26" spans="1:14" ht="11.25" customHeight="1">
      <c r="A26" s="194" t="s">
        <v>1516</v>
      </c>
      <c r="B26" s="188">
        <v>17575000</v>
      </c>
      <c r="C26" s="188">
        <v>0</v>
      </c>
      <c r="D26" s="188">
        <v>-17575000</v>
      </c>
      <c r="E26" s="194"/>
      <c r="F26" s="188"/>
      <c r="G26" s="188"/>
      <c r="H26" s="188"/>
      <c r="K26" s="276"/>
      <c r="L26" s="276"/>
      <c r="M26" s="276"/>
      <c r="N26" s="276"/>
    </row>
    <row r="27" spans="1:14" ht="11.25" customHeight="1">
      <c r="A27" s="194" t="s">
        <v>1514</v>
      </c>
      <c r="B27" s="188">
        <v>4218000</v>
      </c>
      <c r="C27" s="188">
        <v>0</v>
      </c>
      <c r="D27" s="188">
        <v>-4218000</v>
      </c>
      <c r="E27" s="194"/>
      <c r="F27" s="188"/>
      <c r="G27" s="188"/>
      <c r="H27" s="188"/>
      <c r="K27" s="276"/>
      <c r="L27" s="276"/>
      <c r="M27" s="276"/>
      <c r="N27" s="276"/>
    </row>
    <row r="28" spans="1:14" ht="11.25" customHeight="1">
      <c r="A28" s="194" t="s">
        <v>1522</v>
      </c>
      <c r="B28" s="188">
        <v>6327000</v>
      </c>
      <c r="C28" s="188">
        <v>0</v>
      </c>
      <c r="D28" s="188">
        <v>-6327000</v>
      </c>
      <c r="E28" s="194"/>
      <c r="F28" s="188"/>
      <c r="G28" s="188"/>
      <c r="H28" s="188"/>
      <c r="K28" s="276"/>
      <c r="L28" s="276"/>
      <c r="M28" s="276"/>
      <c r="N28" s="276"/>
    </row>
    <row r="29" spans="1:14" ht="11.25" customHeight="1">
      <c r="A29" s="194" t="s">
        <v>1523</v>
      </c>
      <c r="B29" s="188">
        <v>0</v>
      </c>
      <c r="C29" s="188">
        <v>0</v>
      </c>
      <c r="D29" s="188">
        <v>0</v>
      </c>
      <c r="E29" s="194"/>
      <c r="F29" s="188"/>
      <c r="G29" s="188"/>
      <c r="H29" s="188"/>
      <c r="K29" s="276"/>
      <c r="L29" s="276"/>
      <c r="M29" s="276"/>
      <c r="N29" s="276"/>
    </row>
    <row r="30" spans="1:14" ht="11.25" customHeight="1">
      <c r="A30" s="194" t="s">
        <v>1518</v>
      </c>
      <c r="B30" s="188">
        <v>2109000</v>
      </c>
      <c r="C30" s="188">
        <v>0</v>
      </c>
      <c r="D30" s="188">
        <v>-2109000</v>
      </c>
      <c r="E30" s="194"/>
      <c r="F30" s="188"/>
      <c r="G30" s="188"/>
      <c r="H30" s="188"/>
      <c r="K30" s="276"/>
      <c r="L30" s="276"/>
      <c r="M30" s="276"/>
      <c r="N30" s="276"/>
    </row>
    <row r="31" spans="1:14" ht="11.25" customHeight="1" hidden="1">
      <c r="A31" s="194" t="s">
        <v>1527</v>
      </c>
      <c r="B31" s="188">
        <v>0</v>
      </c>
      <c r="C31" s="188">
        <v>0</v>
      </c>
      <c r="D31" s="188">
        <v>0</v>
      </c>
      <c r="E31" s="194"/>
      <c r="F31" s="188"/>
      <c r="G31" s="188"/>
      <c r="H31" s="188"/>
      <c r="K31" s="276"/>
      <c r="L31" s="276"/>
      <c r="M31" s="276"/>
      <c r="N31" s="276"/>
    </row>
    <row r="32" spans="1:14" ht="11.25" customHeight="1">
      <c r="A32" s="194" t="s">
        <v>1528</v>
      </c>
      <c r="B32" s="188">
        <v>0</v>
      </c>
      <c r="C32" s="188">
        <v>0</v>
      </c>
      <c r="D32" s="188">
        <v>0</v>
      </c>
      <c r="E32" s="194"/>
      <c r="F32" s="188"/>
      <c r="G32" s="188"/>
      <c r="H32" s="188"/>
      <c r="K32" s="276"/>
      <c r="L32" s="276"/>
      <c r="M32" s="276"/>
      <c r="N32" s="276"/>
    </row>
    <row r="33" spans="1:14" ht="11.25" customHeight="1">
      <c r="A33" s="194"/>
      <c r="B33" s="188"/>
      <c r="C33" s="188"/>
      <c r="D33" s="188"/>
      <c r="E33" s="194"/>
      <c r="F33" s="188"/>
      <c r="G33" s="188"/>
      <c r="H33" s="188"/>
      <c r="K33" s="276"/>
      <c r="L33" s="276"/>
      <c r="M33" s="276"/>
      <c r="N33" s="276"/>
    </row>
    <row r="34" spans="1:8" s="276" customFormat="1" ht="12.75">
      <c r="A34" s="709" t="s">
        <v>1529</v>
      </c>
      <c r="B34" s="182">
        <v>128222</v>
      </c>
      <c r="C34" s="182">
        <v>0</v>
      </c>
      <c r="D34" s="182">
        <v>-128222</v>
      </c>
      <c r="E34" s="709" t="s">
        <v>1529</v>
      </c>
      <c r="F34" s="182">
        <f>F35</f>
        <v>128</v>
      </c>
      <c r="G34" s="182">
        <f>G35</f>
        <v>0</v>
      </c>
      <c r="H34" s="182">
        <f>G34-F34</f>
        <v>-128</v>
      </c>
    </row>
    <row r="35" spans="1:8" s="276" customFormat="1" ht="11.25" customHeight="1">
      <c r="A35" s="916" t="s">
        <v>1530</v>
      </c>
      <c r="B35" s="182">
        <v>128222</v>
      </c>
      <c r="C35" s="182">
        <v>0</v>
      </c>
      <c r="D35" s="182">
        <v>-128222</v>
      </c>
      <c r="E35" s="916" t="s">
        <v>1530</v>
      </c>
      <c r="F35" s="182">
        <f>SUM(F36:F36)</f>
        <v>128</v>
      </c>
      <c r="G35" s="182">
        <f>SUM(G36:G36)</f>
        <v>0</v>
      </c>
      <c r="H35" s="182">
        <f>G35-F35</f>
        <v>-128</v>
      </c>
    </row>
    <row r="36" spans="1:14" ht="12.75">
      <c r="A36" s="194" t="s">
        <v>1531</v>
      </c>
      <c r="B36" s="188">
        <v>128222</v>
      </c>
      <c r="C36" s="188">
        <v>0</v>
      </c>
      <c r="D36" s="188">
        <v>-128222</v>
      </c>
      <c r="E36" s="194" t="s">
        <v>1531</v>
      </c>
      <c r="F36" s="188">
        <f>ROUND(B36/1000,0)</f>
        <v>128</v>
      </c>
      <c r="G36" s="188">
        <f>ROUND(C36/1000,0)</f>
        <v>0</v>
      </c>
      <c r="H36" s="188">
        <f>G36-F36</f>
        <v>-128</v>
      </c>
      <c r="K36" s="276"/>
      <c r="L36" s="276"/>
      <c r="M36" s="276"/>
      <c r="N36" s="276"/>
    </row>
    <row r="37" spans="1:14" ht="26.25" customHeight="1">
      <c r="A37" s="1075" t="s">
        <v>1532</v>
      </c>
      <c r="B37" s="1076"/>
      <c r="C37" s="1076"/>
      <c r="D37" s="1076"/>
      <c r="E37" s="811"/>
      <c r="F37" s="160"/>
      <c r="G37" s="160"/>
      <c r="H37" s="160"/>
      <c r="L37" s="276"/>
      <c r="M37" s="276"/>
      <c r="N37" s="276"/>
    </row>
    <row r="38" spans="1:8" ht="12.75">
      <c r="A38" s="811"/>
      <c r="B38" s="160"/>
      <c r="C38" s="160"/>
      <c r="D38" s="160"/>
      <c r="E38" s="811"/>
      <c r="F38" s="160"/>
      <c r="G38" s="160"/>
      <c r="H38" s="160"/>
    </row>
    <row r="39" spans="1:8" ht="12.75">
      <c r="A39" s="811"/>
      <c r="B39" s="160"/>
      <c r="C39" s="160"/>
      <c r="D39" s="160"/>
      <c r="E39" s="811"/>
      <c r="F39" s="160"/>
      <c r="G39" s="160"/>
      <c r="H39" s="160"/>
    </row>
    <row r="41" spans="1:56" s="166" customFormat="1" ht="12.75" customHeight="1">
      <c r="A41" s="154" t="s">
        <v>1720</v>
      </c>
      <c r="D41" s="222" t="s">
        <v>1721</v>
      </c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</row>
    <row r="42" spans="1:55" s="166" customFormat="1" ht="12.75" customHeight="1">
      <c r="A42" s="154"/>
      <c r="C42" s="222"/>
      <c r="D42" s="222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</row>
    <row r="43" spans="5:8" ht="12.75">
      <c r="E43" s="154" t="s">
        <v>1533</v>
      </c>
      <c r="G43" s="1074" t="s">
        <v>1534</v>
      </c>
      <c r="H43" s="1074"/>
    </row>
    <row r="44" ht="12.75" hidden="1"/>
    <row r="45" ht="12.75" hidden="1"/>
    <row r="48" ht="12.75">
      <c r="A48" s="154" t="s">
        <v>1825</v>
      </c>
    </row>
    <row r="49" ht="12.75">
      <c r="A49" s="154" t="s">
        <v>1535</v>
      </c>
    </row>
  </sheetData>
  <mergeCells count="2">
    <mergeCell ref="G43:H43"/>
    <mergeCell ref="A37:D37"/>
  </mergeCells>
  <printOptions horizontalCentered="1"/>
  <pageMargins left="1.3385826771653544" right="0.7480314960629921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D837"/>
  <sheetViews>
    <sheetView zoomScaleSheetLayoutView="100" workbookViewId="0" topLeftCell="A1">
      <selection activeCell="G32" sqref="G32"/>
    </sheetView>
  </sheetViews>
  <sheetFormatPr defaultColWidth="9.140625" defaultRowHeight="9.75" customHeight="1"/>
  <cols>
    <col min="1" max="1" width="58.28125" style="289" customWidth="1"/>
    <col min="2" max="2" width="13.7109375" style="289" customWidth="1"/>
    <col min="3" max="3" width="12.8515625" style="289" customWidth="1"/>
    <col min="4" max="4" width="12.00390625" style="1043" customWidth="1"/>
    <col min="5" max="16384" width="9.140625" style="154" customWidth="1"/>
  </cols>
  <sheetData>
    <row r="2" ht="15" customHeight="1">
      <c r="D2" s="969" t="s">
        <v>1536</v>
      </c>
    </row>
    <row r="3" spans="1:4" ht="12.75">
      <c r="A3" s="1059" t="s">
        <v>1671</v>
      </c>
      <c r="B3" s="1059"/>
      <c r="C3" s="1059"/>
      <c r="D3" s="1059"/>
    </row>
    <row r="4" spans="1:4" ht="12.75">
      <c r="A4" s="214"/>
      <c r="B4" s="214"/>
      <c r="C4" s="214"/>
      <c r="D4" s="154"/>
    </row>
    <row r="5" spans="1:4" s="166" customFormat="1" ht="13.5" customHeight="1">
      <c r="A5" s="732" t="s">
        <v>1537</v>
      </c>
      <c r="B5" s="732"/>
      <c r="C5" s="732"/>
      <c r="D5" s="732"/>
    </row>
    <row r="6" spans="1:4" s="166" customFormat="1" ht="14.25" customHeight="1">
      <c r="A6" s="1077" t="s">
        <v>1674</v>
      </c>
      <c r="B6" s="1077"/>
      <c r="C6" s="1077"/>
      <c r="D6" s="1077"/>
    </row>
    <row r="7" spans="1:4" ht="9.75" customHeight="1">
      <c r="A7" s="276"/>
      <c r="B7" s="154"/>
      <c r="C7" s="154"/>
      <c r="D7" s="154"/>
    </row>
    <row r="8" spans="1:4" ht="15.75" customHeight="1">
      <c r="A8" s="276"/>
      <c r="B8" s="154"/>
      <c r="C8" s="154"/>
      <c r="D8" s="214" t="s">
        <v>1538</v>
      </c>
    </row>
    <row r="9" spans="1:4" ht="35.25" customHeight="1">
      <c r="A9" s="970" t="s">
        <v>1676</v>
      </c>
      <c r="B9" s="970" t="s">
        <v>908</v>
      </c>
      <c r="C9" s="971" t="s">
        <v>1730</v>
      </c>
      <c r="D9" s="970" t="s">
        <v>1680</v>
      </c>
    </row>
    <row r="10" spans="1:4" ht="13.5" customHeight="1">
      <c r="A10" s="970">
        <v>1</v>
      </c>
      <c r="B10" s="970">
        <v>2</v>
      </c>
      <c r="C10" s="971">
        <v>3</v>
      </c>
      <c r="D10" s="970">
        <v>4</v>
      </c>
    </row>
    <row r="11" spans="1:4" ht="12.75" customHeight="1">
      <c r="A11" s="972" t="s">
        <v>1539</v>
      </c>
      <c r="B11" s="973">
        <v>-1672032</v>
      </c>
      <c r="C11" s="973">
        <v>1737089</v>
      </c>
      <c r="D11" s="973">
        <v>2510016</v>
      </c>
    </row>
    <row r="12" spans="1:4" ht="13.5">
      <c r="A12" s="974" t="s">
        <v>1540</v>
      </c>
      <c r="B12" s="974">
        <v>63756790</v>
      </c>
      <c r="C12" s="974">
        <v>47826569</v>
      </c>
      <c r="D12" s="973">
        <v>5352247</v>
      </c>
    </row>
    <row r="13" spans="1:4" ht="12.75">
      <c r="A13" s="973" t="s">
        <v>1541</v>
      </c>
      <c r="B13" s="973">
        <v>1022597</v>
      </c>
      <c r="C13" s="973">
        <v>331625</v>
      </c>
      <c r="D13" s="973">
        <v>10100</v>
      </c>
    </row>
    <row r="14" spans="1:4" ht="13.5">
      <c r="A14" s="973" t="s">
        <v>1542</v>
      </c>
      <c r="B14" s="974">
        <v>1022597</v>
      </c>
      <c r="C14" s="974">
        <v>331625</v>
      </c>
      <c r="D14" s="973">
        <v>10100</v>
      </c>
    </row>
    <row r="15" spans="1:4" ht="12.75">
      <c r="A15" s="975" t="s">
        <v>1485</v>
      </c>
      <c r="B15" s="976"/>
      <c r="C15" s="977"/>
      <c r="D15" s="976"/>
    </row>
    <row r="16" spans="1:4" ht="12.75">
      <c r="A16" s="978" t="s">
        <v>1543</v>
      </c>
      <c r="B16" s="978">
        <v>1022597</v>
      </c>
      <c r="C16" s="979">
        <v>331625</v>
      </c>
      <c r="D16" s="980">
        <v>10100</v>
      </c>
    </row>
    <row r="17" spans="1:4" ht="12.75">
      <c r="A17" s="981" t="s">
        <v>1544</v>
      </c>
      <c r="B17" s="981">
        <v>758748</v>
      </c>
      <c r="C17" s="981">
        <v>624709</v>
      </c>
      <c r="D17" s="982">
        <v>283162</v>
      </c>
    </row>
    <row r="18" spans="1:4" ht="12.75">
      <c r="A18" s="983" t="s">
        <v>1545</v>
      </c>
      <c r="B18" s="984">
        <v>758748</v>
      </c>
      <c r="C18" s="985">
        <v>624709</v>
      </c>
      <c r="D18" s="986">
        <v>283162</v>
      </c>
    </row>
    <row r="19" spans="1:4" ht="12.75">
      <c r="A19" s="987" t="s">
        <v>1546</v>
      </c>
      <c r="B19" s="973">
        <v>51074647</v>
      </c>
      <c r="C19" s="973">
        <v>38374753</v>
      </c>
      <c r="D19" s="982">
        <v>5058985</v>
      </c>
    </row>
    <row r="20" spans="1:4" ht="13.5">
      <c r="A20" s="987" t="s">
        <v>1547</v>
      </c>
      <c r="B20" s="974">
        <v>41074647</v>
      </c>
      <c r="C20" s="974">
        <v>34858006</v>
      </c>
      <c r="D20" s="982">
        <v>4431006</v>
      </c>
    </row>
    <row r="21" spans="1:4" ht="15.75" customHeight="1">
      <c r="A21" s="988" t="s">
        <v>1548</v>
      </c>
      <c r="B21" s="989">
        <v>1194131</v>
      </c>
      <c r="C21" s="990">
        <v>420875</v>
      </c>
      <c r="D21" s="976">
        <v>168101</v>
      </c>
    </row>
    <row r="22" spans="1:4" ht="15.75" customHeight="1">
      <c r="A22" s="988" t="s">
        <v>1549</v>
      </c>
      <c r="B22" s="991" t="s">
        <v>1683</v>
      </c>
      <c r="C22" s="990">
        <v>33447</v>
      </c>
      <c r="D22" s="976">
        <v>0</v>
      </c>
    </row>
    <row r="23" spans="1:4" ht="15.75" customHeight="1">
      <c r="A23" s="988" t="s">
        <v>1550</v>
      </c>
      <c r="B23" s="991" t="s">
        <v>1683</v>
      </c>
      <c r="C23" s="990">
        <v>4835</v>
      </c>
      <c r="D23" s="976">
        <v>0</v>
      </c>
    </row>
    <row r="24" spans="1:4" ht="15.75" customHeight="1">
      <c r="A24" s="988" t="s">
        <v>1551</v>
      </c>
      <c r="B24" s="991" t="s">
        <v>1683</v>
      </c>
      <c r="C24" s="990">
        <v>24000</v>
      </c>
      <c r="D24" s="976">
        <v>24000</v>
      </c>
    </row>
    <row r="25" spans="1:4" ht="15.75" customHeight="1">
      <c r="A25" s="988" t="s">
        <v>1552</v>
      </c>
      <c r="B25" s="992" t="s">
        <v>1683</v>
      </c>
      <c r="C25" s="990">
        <v>20409</v>
      </c>
      <c r="D25" s="976">
        <v>0</v>
      </c>
    </row>
    <row r="26" spans="1:4" ht="15.75" customHeight="1">
      <c r="A26" s="988" t="s">
        <v>1553</v>
      </c>
      <c r="B26" s="992" t="s">
        <v>1683</v>
      </c>
      <c r="C26" s="990">
        <v>1840</v>
      </c>
      <c r="D26" s="976">
        <v>0</v>
      </c>
    </row>
    <row r="27" spans="1:4" ht="15.75" customHeight="1">
      <c r="A27" s="988" t="s">
        <v>1554</v>
      </c>
      <c r="B27" s="992" t="s">
        <v>1683</v>
      </c>
      <c r="C27" s="990">
        <v>39000</v>
      </c>
      <c r="D27" s="976">
        <v>0</v>
      </c>
    </row>
    <row r="28" spans="1:4" ht="15.75" customHeight="1">
      <c r="A28" s="988" t="s">
        <v>1555</v>
      </c>
      <c r="B28" s="992" t="s">
        <v>1683</v>
      </c>
      <c r="C28" s="990">
        <v>81540</v>
      </c>
      <c r="D28" s="976">
        <v>0</v>
      </c>
    </row>
    <row r="29" spans="1:4" ht="15.75" customHeight="1">
      <c r="A29" s="988" t="s">
        <v>1556</v>
      </c>
      <c r="B29" s="992" t="s">
        <v>1683</v>
      </c>
      <c r="C29" s="990">
        <v>18805</v>
      </c>
      <c r="D29" s="976">
        <v>0</v>
      </c>
    </row>
    <row r="30" spans="1:4" ht="15.75" customHeight="1">
      <c r="A30" s="988" t="s">
        <v>1557</v>
      </c>
      <c r="B30" s="992" t="s">
        <v>1683</v>
      </c>
      <c r="C30" s="990">
        <v>148217</v>
      </c>
      <c r="D30" s="976">
        <v>111319</v>
      </c>
    </row>
    <row r="31" spans="1:4" ht="15.75" customHeight="1">
      <c r="A31" s="988" t="s">
        <v>1558</v>
      </c>
      <c r="B31" s="992" t="s">
        <v>1683</v>
      </c>
      <c r="C31" s="990">
        <v>32782</v>
      </c>
      <c r="D31" s="976">
        <v>32782</v>
      </c>
    </row>
    <row r="32" spans="1:4" ht="15.75" customHeight="1">
      <c r="A32" s="988" t="s">
        <v>1559</v>
      </c>
      <c r="B32" s="992" t="s">
        <v>1683</v>
      </c>
      <c r="C32" s="990">
        <v>16000</v>
      </c>
      <c r="D32" s="976">
        <v>0</v>
      </c>
    </row>
    <row r="33" spans="1:4" ht="12.75" customHeight="1">
      <c r="A33" s="978" t="s">
        <v>1560</v>
      </c>
      <c r="B33" s="993">
        <v>39880516</v>
      </c>
      <c r="C33" s="994">
        <v>34437131</v>
      </c>
      <c r="D33" s="976">
        <v>4262905</v>
      </c>
    </row>
    <row r="34" spans="1:4" ht="12.75" customHeight="1">
      <c r="A34" s="978" t="s">
        <v>1561</v>
      </c>
      <c r="B34" s="995" t="s">
        <v>1683</v>
      </c>
      <c r="C34" s="994">
        <v>267589</v>
      </c>
      <c r="D34" s="976">
        <v>0</v>
      </c>
    </row>
    <row r="35" spans="1:4" ht="12.75" customHeight="1">
      <c r="A35" s="978" t="s">
        <v>1562</v>
      </c>
      <c r="B35" s="995" t="s">
        <v>1683</v>
      </c>
      <c r="C35" s="994">
        <v>244500</v>
      </c>
      <c r="D35" s="976">
        <v>0</v>
      </c>
    </row>
    <row r="36" spans="1:4" ht="12.75" customHeight="1">
      <c r="A36" s="978" t="s">
        <v>1563</v>
      </c>
      <c r="B36" s="995" t="s">
        <v>1683</v>
      </c>
      <c r="C36" s="994">
        <v>10000</v>
      </c>
      <c r="D36" s="976">
        <v>0</v>
      </c>
    </row>
    <row r="37" spans="1:4" ht="12.75" customHeight="1">
      <c r="A37" s="978" t="s">
        <v>1564</v>
      </c>
      <c r="B37" s="995" t="s">
        <v>1683</v>
      </c>
      <c r="C37" s="994">
        <v>362000</v>
      </c>
      <c r="D37" s="976">
        <v>2447</v>
      </c>
    </row>
    <row r="38" spans="1:4" ht="12.75" customHeight="1">
      <c r="A38" s="978" t="s">
        <v>1565</v>
      </c>
      <c r="B38" s="995" t="s">
        <v>1683</v>
      </c>
      <c r="C38" s="994">
        <v>700000</v>
      </c>
      <c r="D38" s="976">
        <v>279000</v>
      </c>
    </row>
    <row r="39" spans="1:4" ht="12.75" customHeight="1">
      <c r="A39" s="978" t="s">
        <v>1566</v>
      </c>
      <c r="B39" s="995" t="s">
        <v>1683</v>
      </c>
      <c r="C39" s="994">
        <v>250000</v>
      </c>
      <c r="D39" s="976">
        <v>90000</v>
      </c>
    </row>
    <row r="40" spans="1:4" ht="12.75" customHeight="1">
      <c r="A40" s="978" t="s">
        <v>1567</v>
      </c>
      <c r="B40" s="995" t="s">
        <v>1683</v>
      </c>
      <c r="C40" s="994">
        <v>38000</v>
      </c>
      <c r="D40" s="976">
        <v>0</v>
      </c>
    </row>
    <row r="41" spans="1:4" ht="12.75" customHeight="1">
      <c r="A41" s="978" t="s">
        <v>1568</v>
      </c>
      <c r="B41" s="995" t="s">
        <v>1683</v>
      </c>
      <c r="C41" s="994">
        <v>65000</v>
      </c>
      <c r="D41" s="976">
        <v>0</v>
      </c>
    </row>
    <row r="42" spans="1:4" ht="12.75" customHeight="1">
      <c r="A42" s="978" t="s">
        <v>1569</v>
      </c>
      <c r="B42" s="995" t="s">
        <v>1683</v>
      </c>
      <c r="C42" s="994">
        <v>52000</v>
      </c>
      <c r="D42" s="976">
        <v>0</v>
      </c>
    </row>
    <row r="43" spans="1:4" ht="12.75" customHeight="1">
      <c r="A43" s="978" t="s">
        <v>1570</v>
      </c>
      <c r="B43" s="995" t="s">
        <v>1683</v>
      </c>
      <c r="C43" s="994">
        <v>16000</v>
      </c>
      <c r="D43" s="976">
        <v>0</v>
      </c>
    </row>
    <row r="44" spans="1:4" ht="12.75" customHeight="1">
      <c r="A44" s="978" t="s">
        <v>1571</v>
      </c>
      <c r="B44" s="995" t="s">
        <v>1683</v>
      </c>
      <c r="C44" s="994">
        <v>12534</v>
      </c>
      <c r="D44" s="976">
        <v>0</v>
      </c>
    </row>
    <row r="45" spans="1:4" ht="12.75" customHeight="1">
      <c r="A45" s="978" t="s">
        <v>1572</v>
      </c>
      <c r="B45" s="995" t="s">
        <v>1683</v>
      </c>
      <c r="C45" s="994">
        <v>20000</v>
      </c>
      <c r="D45" s="976">
        <v>0</v>
      </c>
    </row>
    <row r="46" spans="1:4" ht="12.75" customHeight="1">
      <c r="A46" s="978" t="s">
        <v>1573</v>
      </c>
      <c r="B46" s="995" t="s">
        <v>1683</v>
      </c>
      <c r="C46" s="994">
        <v>300000</v>
      </c>
      <c r="D46" s="976">
        <v>0</v>
      </c>
    </row>
    <row r="47" spans="1:4" ht="12.75" customHeight="1">
      <c r="A47" s="978" t="s">
        <v>1574</v>
      </c>
      <c r="B47" s="995" t="s">
        <v>1683</v>
      </c>
      <c r="C47" s="994">
        <v>60000</v>
      </c>
      <c r="D47" s="976">
        <v>0</v>
      </c>
    </row>
    <row r="48" spans="1:4" ht="12.75" customHeight="1">
      <c r="A48" s="978" t="s">
        <v>1575</v>
      </c>
      <c r="B48" s="995" t="s">
        <v>1683</v>
      </c>
      <c r="C48" s="994">
        <v>330000</v>
      </c>
      <c r="D48" s="976">
        <v>0</v>
      </c>
    </row>
    <row r="49" spans="1:4" ht="12.75" customHeight="1">
      <c r="A49" s="978" t="s">
        <v>1576</v>
      </c>
      <c r="B49" s="995" t="s">
        <v>1683</v>
      </c>
      <c r="C49" s="994">
        <v>200000</v>
      </c>
      <c r="D49" s="976">
        <v>0</v>
      </c>
    </row>
    <row r="50" spans="1:4" ht="12.75" customHeight="1">
      <c r="A50" s="978" t="s">
        <v>1577</v>
      </c>
      <c r="B50" s="995" t="s">
        <v>1683</v>
      </c>
      <c r="C50" s="994">
        <v>30000</v>
      </c>
      <c r="D50" s="976">
        <v>0</v>
      </c>
    </row>
    <row r="51" spans="1:4" ht="12.75" customHeight="1">
      <c r="A51" s="978" t="s">
        <v>1578</v>
      </c>
      <c r="B51" s="995" t="s">
        <v>1683</v>
      </c>
      <c r="C51" s="994">
        <v>15000</v>
      </c>
      <c r="D51" s="976">
        <v>0</v>
      </c>
    </row>
    <row r="52" spans="1:4" ht="12.75" customHeight="1">
      <c r="A52" s="978" t="s">
        <v>1579</v>
      </c>
      <c r="B52" s="995" t="s">
        <v>1683</v>
      </c>
      <c r="C52" s="994">
        <v>289000</v>
      </c>
      <c r="D52" s="976">
        <v>289000</v>
      </c>
    </row>
    <row r="53" spans="1:4" ht="12.75" customHeight="1">
      <c r="A53" s="978" t="s">
        <v>1580</v>
      </c>
      <c r="B53" s="995" t="s">
        <v>1683</v>
      </c>
      <c r="C53" s="994">
        <v>127700</v>
      </c>
      <c r="D53" s="976">
        <v>15000</v>
      </c>
    </row>
    <row r="54" spans="1:4" ht="12.75" customHeight="1">
      <c r="A54" s="978" t="s">
        <v>1581</v>
      </c>
      <c r="B54" s="995" t="s">
        <v>1683</v>
      </c>
      <c r="C54" s="994">
        <v>15000</v>
      </c>
      <c r="D54" s="976">
        <v>15000</v>
      </c>
    </row>
    <row r="55" spans="1:4" ht="12.75" customHeight="1">
      <c r="A55" s="978" t="s">
        <v>1582</v>
      </c>
      <c r="B55" s="995" t="s">
        <v>1683</v>
      </c>
      <c r="C55" s="994">
        <v>30000</v>
      </c>
      <c r="D55" s="976">
        <v>0</v>
      </c>
    </row>
    <row r="56" spans="1:4" ht="12.75" customHeight="1">
      <c r="A56" s="978" t="s">
        <v>1583</v>
      </c>
      <c r="B56" s="995" t="s">
        <v>1683</v>
      </c>
      <c r="C56" s="994">
        <v>200000</v>
      </c>
      <c r="D56" s="976">
        <v>0</v>
      </c>
    </row>
    <row r="57" spans="1:4" ht="12.75" customHeight="1">
      <c r="A57" s="978" t="s">
        <v>1584</v>
      </c>
      <c r="B57" s="995" t="s">
        <v>1683</v>
      </c>
      <c r="C57" s="996">
        <v>16000</v>
      </c>
      <c r="D57" s="976">
        <v>0</v>
      </c>
    </row>
    <row r="58" spans="1:4" ht="12.75" customHeight="1">
      <c r="A58" s="978" t="s">
        <v>1585</v>
      </c>
      <c r="B58" s="995" t="s">
        <v>1683</v>
      </c>
      <c r="C58" s="996">
        <v>7000</v>
      </c>
      <c r="D58" s="976">
        <v>0</v>
      </c>
    </row>
    <row r="59" spans="1:4" ht="12.75" customHeight="1">
      <c r="A59" s="978" t="s">
        <v>1586</v>
      </c>
      <c r="B59" s="995" t="s">
        <v>1683</v>
      </c>
      <c r="C59" s="996">
        <v>30000</v>
      </c>
      <c r="D59" s="976">
        <v>0</v>
      </c>
    </row>
    <row r="60" spans="1:4" ht="12.75" customHeight="1">
      <c r="A60" s="978" t="s">
        <v>1587</v>
      </c>
      <c r="B60" s="995" t="s">
        <v>1683</v>
      </c>
      <c r="C60" s="996">
        <v>28000</v>
      </c>
      <c r="D60" s="976">
        <v>28000</v>
      </c>
    </row>
    <row r="61" spans="1:4" ht="12.75" customHeight="1">
      <c r="A61" s="978" t="s">
        <v>1588</v>
      </c>
      <c r="B61" s="995" t="s">
        <v>1683</v>
      </c>
      <c r="C61" s="996">
        <v>10000</v>
      </c>
      <c r="D61" s="976">
        <v>0</v>
      </c>
    </row>
    <row r="62" spans="1:4" ht="12.75" customHeight="1">
      <c r="A62" s="978" t="s">
        <v>1589</v>
      </c>
      <c r="B62" s="995" t="s">
        <v>1683</v>
      </c>
      <c r="C62" s="996">
        <v>370000</v>
      </c>
      <c r="D62" s="976">
        <v>0</v>
      </c>
    </row>
    <row r="63" spans="1:4" ht="12.75" customHeight="1">
      <c r="A63" s="978" t="s">
        <v>1590</v>
      </c>
      <c r="B63" s="995" t="s">
        <v>1683</v>
      </c>
      <c r="C63" s="996">
        <v>68683</v>
      </c>
      <c r="D63" s="976">
        <v>0</v>
      </c>
    </row>
    <row r="64" spans="1:4" ht="12.75" customHeight="1">
      <c r="A64" s="978" t="s">
        <v>1591</v>
      </c>
      <c r="B64" s="995" t="s">
        <v>1683</v>
      </c>
      <c r="C64" s="996">
        <v>1037000</v>
      </c>
      <c r="D64" s="976">
        <v>0</v>
      </c>
    </row>
    <row r="65" spans="1:4" ht="12.75" customHeight="1">
      <c r="A65" s="978" t="s">
        <v>1592</v>
      </c>
      <c r="B65" s="995" t="s">
        <v>1683</v>
      </c>
      <c r="C65" s="996">
        <v>70000</v>
      </c>
      <c r="D65" s="976">
        <v>0</v>
      </c>
    </row>
    <row r="66" spans="1:4" ht="12.75" customHeight="1">
      <c r="A66" s="978" t="s">
        <v>1593</v>
      </c>
      <c r="B66" s="995" t="s">
        <v>1683</v>
      </c>
      <c r="C66" s="996">
        <v>285134</v>
      </c>
      <c r="D66" s="976">
        <v>260570</v>
      </c>
    </row>
    <row r="67" spans="1:4" ht="12.75" customHeight="1">
      <c r="A67" s="978" t="s">
        <v>1594</v>
      </c>
      <c r="B67" s="995" t="s">
        <v>1683</v>
      </c>
      <c r="C67" s="996">
        <v>40000</v>
      </c>
      <c r="D67" s="976">
        <v>0</v>
      </c>
    </row>
    <row r="68" spans="1:4" ht="12.75" customHeight="1">
      <c r="A68" s="978" t="s">
        <v>1595</v>
      </c>
      <c r="B68" s="995" t="s">
        <v>1683</v>
      </c>
      <c r="C68" s="996">
        <v>114900</v>
      </c>
      <c r="D68" s="976">
        <v>114900</v>
      </c>
    </row>
    <row r="69" spans="1:4" ht="12.75" customHeight="1">
      <c r="A69" s="978" t="s">
        <v>1596</v>
      </c>
      <c r="B69" s="995" t="s">
        <v>1683</v>
      </c>
      <c r="C69" s="996">
        <v>6000</v>
      </c>
      <c r="D69" s="976">
        <v>0</v>
      </c>
    </row>
    <row r="70" spans="1:4" ht="12.75" customHeight="1">
      <c r="A70" s="978" t="s">
        <v>1597</v>
      </c>
      <c r="B70" s="995" t="s">
        <v>1683</v>
      </c>
      <c r="C70" s="996">
        <v>15000</v>
      </c>
      <c r="D70" s="976">
        <v>0</v>
      </c>
    </row>
    <row r="71" spans="1:4" ht="12.75" customHeight="1">
      <c r="A71" s="978" t="s">
        <v>1598</v>
      </c>
      <c r="B71" s="995" t="s">
        <v>1683</v>
      </c>
      <c r="C71" s="996">
        <v>74136</v>
      </c>
      <c r="D71" s="976">
        <v>0</v>
      </c>
    </row>
    <row r="72" spans="1:4" ht="12.75" customHeight="1">
      <c r="A72" s="978" t="s">
        <v>1599</v>
      </c>
      <c r="B72" s="995" t="s">
        <v>1683</v>
      </c>
      <c r="C72" s="996">
        <v>12000</v>
      </c>
      <c r="D72" s="976">
        <v>0</v>
      </c>
    </row>
    <row r="73" spans="1:4" ht="12.75" customHeight="1">
      <c r="A73" s="978" t="s">
        <v>1600</v>
      </c>
      <c r="B73" s="995" t="s">
        <v>1683</v>
      </c>
      <c r="C73" s="996">
        <v>5000</v>
      </c>
      <c r="D73" s="976">
        <v>5000</v>
      </c>
    </row>
    <row r="74" spans="1:4" ht="12.75" customHeight="1">
      <c r="A74" s="978" t="s">
        <v>1601</v>
      </c>
      <c r="B74" s="995" t="s">
        <v>1683</v>
      </c>
      <c r="C74" s="996">
        <v>15000</v>
      </c>
      <c r="D74" s="976">
        <v>15000</v>
      </c>
    </row>
    <row r="75" spans="1:4" ht="12.75" customHeight="1">
      <c r="A75" s="978" t="s">
        <v>1602</v>
      </c>
      <c r="B75" s="995" t="s">
        <v>1683</v>
      </c>
      <c r="C75" s="996">
        <v>32000</v>
      </c>
      <c r="D75" s="976">
        <v>0</v>
      </c>
    </row>
    <row r="76" spans="1:4" ht="12.75" customHeight="1">
      <c r="A76" s="978" t="s">
        <v>1603</v>
      </c>
      <c r="B76" s="995" t="s">
        <v>1683</v>
      </c>
      <c r="C76" s="996">
        <v>9700</v>
      </c>
      <c r="D76" s="976">
        <v>0</v>
      </c>
    </row>
    <row r="77" spans="1:4" ht="12.75" customHeight="1">
      <c r="A77" s="978" t="s">
        <v>1604</v>
      </c>
      <c r="B77" s="995" t="s">
        <v>1683</v>
      </c>
      <c r="C77" s="996">
        <v>187068</v>
      </c>
      <c r="D77" s="976">
        <v>38500</v>
      </c>
    </row>
    <row r="78" spans="1:4" ht="12.75" customHeight="1">
      <c r="A78" s="978" t="s">
        <v>1605</v>
      </c>
      <c r="B78" s="995" t="s">
        <v>1683</v>
      </c>
      <c r="C78" s="996">
        <v>405990</v>
      </c>
      <c r="D78" s="976">
        <v>0</v>
      </c>
    </row>
    <row r="79" spans="1:4" ht="12.75" customHeight="1">
      <c r="A79" s="978" t="s">
        <v>1606</v>
      </c>
      <c r="B79" s="995" t="s">
        <v>1683</v>
      </c>
      <c r="C79" s="996">
        <v>28000</v>
      </c>
      <c r="D79" s="976">
        <v>0</v>
      </c>
    </row>
    <row r="80" spans="1:4" ht="12.75" customHeight="1">
      <c r="A80" s="978" t="s">
        <v>1607</v>
      </c>
      <c r="B80" s="995" t="s">
        <v>1683</v>
      </c>
      <c r="C80" s="996">
        <v>47500</v>
      </c>
      <c r="D80" s="976">
        <v>0</v>
      </c>
    </row>
    <row r="81" spans="1:4" ht="12.75" customHeight="1">
      <c r="A81" s="978" t="s">
        <v>1608</v>
      </c>
      <c r="B81" s="995" t="s">
        <v>1683</v>
      </c>
      <c r="C81" s="996">
        <v>9000</v>
      </c>
      <c r="D81" s="976">
        <v>9000</v>
      </c>
    </row>
    <row r="82" spans="1:4" ht="12.75" customHeight="1">
      <c r="A82" s="978" t="s">
        <v>1609</v>
      </c>
      <c r="B82" s="995" t="s">
        <v>1683</v>
      </c>
      <c r="C82" s="996">
        <v>42500</v>
      </c>
      <c r="D82" s="976">
        <v>0</v>
      </c>
    </row>
    <row r="83" spans="1:4" ht="12.75" customHeight="1">
      <c r="A83" s="978" t="s">
        <v>1610</v>
      </c>
      <c r="B83" s="995" t="s">
        <v>1683</v>
      </c>
      <c r="C83" s="996">
        <v>195000</v>
      </c>
      <c r="D83" s="976">
        <v>195000</v>
      </c>
    </row>
    <row r="84" spans="1:4" ht="12.75" customHeight="1">
      <c r="A84" s="978" t="s">
        <v>1611</v>
      </c>
      <c r="B84" s="995" t="s">
        <v>1683</v>
      </c>
      <c r="C84" s="996">
        <v>10000</v>
      </c>
      <c r="D84" s="976">
        <v>0</v>
      </c>
    </row>
    <row r="85" spans="1:4" ht="12.75" customHeight="1">
      <c r="A85" s="978" t="s">
        <v>1612</v>
      </c>
      <c r="B85" s="995" t="s">
        <v>1683</v>
      </c>
      <c r="C85" s="996">
        <v>394561</v>
      </c>
      <c r="D85" s="976">
        <v>0</v>
      </c>
    </row>
    <row r="86" spans="1:4" ht="12.75" customHeight="1">
      <c r="A86" s="978" t="s">
        <v>1613</v>
      </c>
      <c r="B86" s="995" t="s">
        <v>1683</v>
      </c>
      <c r="C86" s="996">
        <v>10000</v>
      </c>
      <c r="D86" s="976">
        <v>0</v>
      </c>
    </row>
    <row r="87" spans="1:4" ht="12.75" customHeight="1">
      <c r="A87" s="978" t="s">
        <v>1614</v>
      </c>
      <c r="B87" s="995" t="s">
        <v>1683</v>
      </c>
      <c r="C87" s="996">
        <v>30000</v>
      </c>
      <c r="D87" s="976">
        <v>0</v>
      </c>
    </row>
    <row r="88" spans="1:4" ht="12.75" customHeight="1">
      <c r="A88" s="978" t="s">
        <v>1615</v>
      </c>
      <c r="B88" s="995" t="s">
        <v>1683</v>
      </c>
      <c r="C88" s="996">
        <v>10000</v>
      </c>
      <c r="D88" s="976">
        <v>0</v>
      </c>
    </row>
    <row r="89" spans="1:4" ht="12.75" customHeight="1">
      <c r="A89" s="978" t="s">
        <v>1616</v>
      </c>
      <c r="B89" s="995" t="s">
        <v>1683</v>
      </c>
      <c r="C89" s="996">
        <v>72623</v>
      </c>
      <c r="D89" s="976">
        <v>40000</v>
      </c>
    </row>
    <row r="90" spans="1:4" ht="12.75" customHeight="1">
      <c r="A90" s="978" t="s">
        <v>1617</v>
      </c>
      <c r="B90" s="995" t="s">
        <v>1683</v>
      </c>
      <c r="C90" s="996">
        <v>114920</v>
      </c>
      <c r="D90" s="976">
        <v>88032</v>
      </c>
    </row>
    <row r="91" spans="1:4" ht="12.75" customHeight="1">
      <c r="A91" s="978" t="s">
        <v>1618</v>
      </c>
      <c r="B91" s="995" t="s">
        <v>1683</v>
      </c>
      <c r="C91" s="996">
        <v>145757</v>
      </c>
      <c r="D91" s="976">
        <v>0</v>
      </c>
    </row>
    <row r="92" spans="1:4" ht="12.75" customHeight="1">
      <c r="A92" s="978" t="s">
        <v>1619</v>
      </c>
      <c r="B92" s="995" t="s">
        <v>1683</v>
      </c>
      <c r="C92" s="996">
        <v>16000</v>
      </c>
      <c r="D92" s="976">
        <v>0</v>
      </c>
    </row>
    <row r="93" spans="1:4" ht="12.75" customHeight="1">
      <c r="A93" s="978" t="s">
        <v>1620</v>
      </c>
      <c r="B93" s="995" t="s">
        <v>1683</v>
      </c>
      <c r="C93" s="996">
        <v>40000</v>
      </c>
      <c r="D93" s="976">
        <v>0</v>
      </c>
    </row>
    <row r="94" spans="1:4" ht="12.75" customHeight="1">
      <c r="A94" s="978" t="s">
        <v>1621</v>
      </c>
      <c r="B94" s="995" t="s">
        <v>1683</v>
      </c>
      <c r="C94" s="996">
        <v>12934</v>
      </c>
      <c r="D94" s="976">
        <v>0</v>
      </c>
    </row>
    <row r="95" spans="1:4" ht="12.75" customHeight="1">
      <c r="A95" s="978" t="s">
        <v>1622</v>
      </c>
      <c r="B95" s="995" t="s">
        <v>1683</v>
      </c>
      <c r="C95" s="996">
        <v>3000</v>
      </c>
      <c r="D95" s="976">
        <v>3000</v>
      </c>
    </row>
    <row r="96" spans="1:4" ht="12.75" customHeight="1">
      <c r="A96" s="978" t="s">
        <v>1623</v>
      </c>
      <c r="B96" s="995" t="s">
        <v>1683</v>
      </c>
      <c r="C96" s="996">
        <v>11000</v>
      </c>
      <c r="D96" s="976">
        <v>0</v>
      </c>
    </row>
    <row r="97" spans="1:4" ht="12.75" customHeight="1">
      <c r="A97" s="978" t="s">
        <v>1624</v>
      </c>
      <c r="B97" s="995" t="s">
        <v>1683</v>
      </c>
      <c r="C97" s="996">
        <v>191723</v>
      </c>
      <c r="D97" s="976">
        <v>10973</v>
      </c>
    </row>
    <row r="98" spans="1:4" ht="12.75" customHeight="1">
      <c r="A98" s="978" t="s">
        <v>1625</v>
      </c>
      <c r="B98" s="995" t="s">
        <v>1683</v>
      </c>
      <c r="C98" s="996">
        <v>60000</v>
      </c>
      <c r="D98" s="976">
        <v>0</v>
      </c>
    </row>
    <row r="99" spans="1:4" ht="12.75" customHeight="1">
      <c r="A99" s="978" t="s">
        <v>1626</v>
      </c>
      <c r="B99" s="995" t="s">
        <v>1683</v>
      </c>
      <c r="C99" s="996">
        <v>131200</v>
      </c>
      <c r="D99" s="976">
        <v>0</v>
      </c>
    </row>
    <row r="100" spans="1:4" ht="12.75" customHeight="1">
      <c r="A100" s="978" t="s">
        <v>1627</v>
      </c>
      <c r="B100" s="995" t="s">
        <v>1683</v>
      </c>
      <c r="C100" s="996">
        <v>20000</v>
      </c>
      <c r="D100" s="976">
        <v>0</v>
      </c>
    </row>
    <row r="101" spans="1:4" ht="12.75" customHeight="1">
      <c r="A101" s="978" t="s">
        <v>1628</v>
      </c>
      <c r="B101" s="995" t="s">
        <v>1683</v>
      </c>
      <c r="C101" s="996">
        <v>2705280</v>
      </c>
      <c r="D101" s="976">
        <v>988280</v>
      </c>
    </row>
    <row r="102" spans="1:4" ht="12.75" customHeight="1">
      <c r="A102" s="978" t="s">
        <v>1629</v>
      </c>
      <c r="B102" s="995" t="s">
        <v>1683</v>
      </c>
      <c r="C102" s="996">
        <v>218217</v>
      </c>
      <c r="D102" s="976">
        <v>0</v>
      </c>
    </row>
    <row r="103" spans="1:4" ht="12.75" customHeight="1">
      <c r="A103" s="978" t="s">
        <v>1630</v>
      </c>
      <c r="B103" s="995" t="s">
        <v>1683</v>
      </c>
      <c r="C103" s="996">
        <v>4608575</v>
      </c>
      <c r="D103" s="976">
        <v>568010</v>
      </c>
    </row>
    <row r="104" spans="1:4" ht="12.75" customHeight="1">
      <c r="A104" s="978" t="s">
        <v>1631</v>
      </c>
      <c r="B104" s="995" t="s">
        <v>1683</v>
      </c>
      <c r="C104" s="996">
        <v>30000</v>
      </c>
      <c r="D104" s="976">
        <v>0</v>
      </c>
    </row>
    <row r="105" spans="1:4" ht="12.75" customHeight="1">
      <c r="A105" s="978" t="s">
        <v>1632</v>
      </c>
      <c r="B105" s="995" t="s">
        <v>1683</v>
      </c>
      <c r="C105" s="996">
        <v>100000</v>
      </c>
      <c r="D105" s="976">
        <v>0</v>
      </c>
    </row>
    <row r="106" spans="1:4" ht="12.75" customHeight="1">
      <c r="A106" s="978" t="s">
        <v>1633</v>
      </c>
      <c r="B106" s="995" t="s">
        <v>1683</v>
      </c>
      <c r="C106" s="996">
        <v>12000</v>
      </c>
      <c r="D106" s="976">
        <v>0</v>
      </c>
    </row>
    <row r="107" spans="1:4" ht="12.75" customHeight="1">
      <c r="A107" s="978" t="s">
        <v>1634</v>
      </c>
      <c r="B107" s="995" t="s">
        <v>1683</v>
      </c>
      <c r="C107" s="996">
        <v>935000</v>
      </c>
      <c r="D107" s="976">
        <v>0</v>
      </c>
    </row>
    <row r="108" spans="1:4" ht="12.75" customHeight="1">
      <c r="A108" s="978" t="s">
        <v>1635</v>
      </c>
      <c r="B108" s="995" t="s">
        <v>1683</v>
      </c>
      <c r="C108" s="996">
        <v>17000</v>
      </c>
      <c r="D108" s="976">
        <v>0</v>
      </c>
    </row>
    <row r="109" spans="1:4" ht="12.75" customHeight="1">
      <c r="A109" s="978" t="s">
        <v>1636</v>
      </c>
      <c r="B109" s="995" t="s">
        <v>1683</v>
      </c>
      <c r="C109" s="996">
        <v>500000</v>
      </c>
      <c r="D109" s="976">
        <v>0</v>
      </c>
    </row>
    <row r="110" spans="1:4" ht="12.75" customHeight="1">
      <c r="A110" s="978" t="s">
        <v>1637</v>
      </c>
      <c r="B110" s="995" t="s">
        <v>1683</v>
      </c>
      <c r="C110" s="996">
        <v>500000</v>
      </c>
      <c r="D110" s="976">
        <v>100000</v>
      </c>
    </row>
    <row r="111" spans="1:4" ht="12.75" customHeight="1">
      <c r="A111" s="978" t="s">
        <v>1638</v>
      </c>
      <c r="B111" s="995" t="s">
        <v>1683</v>
      </c>
      <c r="C111" s="996">
        <v>756711</v>
      </c>
      <c r="D111" s="976">
        <v>0</v>
      </c>
    </row>
    <row r="112" spans="1:4" ht="12.75" customHeight="1">
      <c r="A112" s="978" t="s">
        <v>1639</v>
      </c>
      <c r="B112" s="995" t="s">
        <v>1683</v>
      </c>
      <c r="C112" s="996">
        <v>145000</v>
      </c>
      <c r="D112" s="976">
        <v>0</v>
      </c>
    </row>
    <row r="113" spans="1:4" ht="12.75" customHeight="1">
      <c r="A113" s="978" t="s">
        <v>1640</v>
      </c>
      <c r="B113" s="995" t="s">
        <v>1683</v>
      </c>
      <c r="C113" s="996">
        <v>12475</v>
      </c>
      <c r="D113" s="976">
        <v>0</v>
      </c>
    </row>
    <row r="114" spans="1:4" ht="12.75" customHeight="1">
      <c r="A114" s="978" t="s">
        <v>1641</v>
      </c>
      <c r="B114" s="995" t="s">
        <v>1683</v>
      </c>
      <c r="C114" s="996">
        <v>35000</v>
      </c>
      <c r="D114" s="976">
        <v>0</v>
      </c>
    </row>
    <row r="115" spans="1:4" ht="12.75" customHeight="1">
      <c r="A115" s="978" t="s">
        <v>1642</v>
      </c>
      <c r="B115" s="995" t="s">
        <v>1683</v>
      </c>
      <c r="C115" s="996">
        <v>10000</v>
      </c>
      <c r="D115" s="976">
        <v>0</v>
      </c>
    </row>
    <row r="116" spans="1:4" ht="12.75" customHeight="1">
      <c r="A116" s="978" t="s">
        <v>1643</v>
      </c>
      <c r="B116" s="995" t="s">
        <v>1683</v>
      </c>
      <c r="C116" s="996">
        <v>141000</v>
      </c>
      <c r="D116" s="976">
        <v>0</v>
      </c>
    </row>
    <row r="117" spans="1:4" ht="12.75" customHeight="1">
      <c r="A117" s="978" t="s">
        <v>1644</v>
      </c>
      <c r="B117" s="995" t="s">
        <v>1683</v>
      </c>
      <c r="C117" s="996">
        <v>500000</v>
      </c>
      <c r="D117" s="976">
        <v>0</v>
      </c>
    </row>
    <row r="118" spans="1:4" ht="12.75" customHeight="1">
      <c r="A118" s="978" t="s">
        <v>1645</v>
      </c>
      <c r="B118" s="995" t="s">
        <v>1683</v>
      </c>
      <c r="C118" s="996">
        <v>160000</v>
      </c>
      <c r="D118" s="976">
        <v>0</v>
      </c>
    </row>
    <row r="119" spans="1:4" ht="12.75" customHeight="1">
      <c r="A119" s="978" t="s">
        <v>1646</v>
      </c>
      <c r="B119" s="995" t="s">
        <v>1683</v>
      </c>
      <c r="C119" s="996">
        <v>83000</v>
      </c>
      <c r="D119" s="976">
        <v>0</v>
      </c>
    </row>
    <row r="120" spans="1:4" ht="12.75" customHeight="1">
      <c r="A120" s="978" t="s">
        <v>1647</v>
      </c>
      <c r="B120" s="995" t="s">
        <v>1683</v>
      </c>
      <c r="C120" s="996">
        <v>600000</v>
      </c>
      <c r="D120" s="976">
        <v>0</v>
      </c>
    </row>
    <row r="121" spans="1:4" ht="12.75" customHeight="1">
      <c r="A121" s="978" t="s">
        <v>1648</v>
      </c>
      <c r="B121" s="995" t="s">
        <v>1683</v>
      </c>
      <c r="C121" s="996">
        <v>50000</v>
      </c>
      <c r="D121" s="976">
        <v>0</v>
      </c>
    </row>
    <row r="122" spans="1:4" ht="12.75" customHeight="1">
      <c r="A122" s="978" t="s">
        <v>1649</v>
      </c>
      <c r="B122" s="995" t="s">
        <v>1683</v>
      </c>
      <c r="C122" s="996">
        <v>149500</v>
      </c>
      <c r="D122" s="976">
        <v>0</v>
      </c>
    </row>
    <row r="123" spans="1:4" ht="12.75" customHeight="1">
      <c r="A123" s="978" t="s">
        <v>1650</v>
      </c>
      <c r="B123" s="995" t="s">
        <v>1683</v>
      </c>
      <c r="C123" s="996">
        <v>198273</v>
      </c>
      <c r="D123" s="976">
        <v>0</v>
      </c>
    </row>
    <row r="124" spans="1:4" ht="12.75" customHeight="1">
      <c r="A124" s="978" t="s">
        <v>456</v>
      </c>
      <c r="B124" s="995" t="s">
        <v>1683</v>
      </c>
      <c r="C124" s="996">
        <v>122000</v>
      </c>
      <c r="D124" s="976">
        <v>0</v>
      </c>
    </row>
    <row r="125" spans="1:4" ht="12.75" customHeight="1">
      <c r="A125" s="978" t="s">
        <v>457</v>
      </c>
      <c r="B125" s="995" t="s">
        <v>1683</v>
      </c>
      <c r="C125" s="996">
        <v>16400</v>
      </c>
      <c r="D125" s="976">
        <v>0</v>
      </c>
    </row>
    <row r="126" spans="1:4" ht="12.75" customHeight="1">
      <c r="A126" s="978" t="s">
        <v>458</v>
      </c>
      <c r="B126" s="995" t="s">
        <v>1683</v>
      </c>
      <c r="C126" s="996">
        <v>25000</v>
      </c>
      <c r="D126" s="976">
        <v>0</v>
      </c>
    </row>
    <row r="127" spans="1:4" ht="12.75" customHeight="1">
      <c r="A127" s="978" t="s">
        <v>459</v>
      </c>
      <c r="B127" s="995" t="s">
        <v>1683</v>
      </c>
      <c r="C127" s="996">
        <v>9845</v>
      </c>
      <c r="D127" s="976">
        <v>0</v>
      </c>
    </row>
    <row r="128" spans="1:4" ht="12.75" customHeight="1">
      <c r="A128" s="978" t="s">
        <v>460</v>
      </c>
      <c r="B128" s="995" t="s">
        <v>1683</v>
      </c>
      <c r="C128" s="996">
        <v>19500</v>
      </c>
      <c r="D128" s="976">
        <v>0</v>
      </c>
    </row>
    <row r="129" spans="1:4" ht="12.75" customHeight="1">
      <c r="A129" s="978" t="s">
        <v>461</v>
      </c>
      <c r="B129" s="995" t="s">
        <v>1683</v>
      </c>
      <c r="C129" s="996">
        <v>24752</v>
      </c>
      <c r="D129" s="976">
        <v>0</v>
      </c>
    </row>
    <row r="130" spans="1:4" ht="12.75" customHeight="1">
      <c r="A130" s="978" t="s">
        <v>462</v>
      </c>
      <c r="B130" s="995" t="s">
        <v>1683</v>
      </c>
      <c r="C130" s="996">
        <v>172000</v>
      </c>
      <c r="D130" s="976">
        <v>0</v>
      </c>
    </row>
    <row r="131" spans="1:4" ht="12.75" customHeight="1">
      <c r="A131" s="978" t="s">
        <v>463</v>
      </c>
      <c r="B131" s="995" t="s">
        <v>1683</v>
      </c>
      <c r="C131" s="996">
        <v>4832</v>
      </c>
      <c r="D131" s="976">
        <v>0</v>
      </c>
    </row>
    <row r="132" spans="1:4" ht="12.75" customHeight="1">
      <c r="A132" s="978" t="s">
        <v>464</v>
      </c>
      <c r="B132" s="995" t="s">
        <v>1683</v>
      </c>
      <c r="C132" s="996">
        <v>9500</v>
      </c>
      <c r="D132" s="976">
        <v>0</v>
      </c>
    </row>
    <row r="133" spans="1:4" ht="12.75" customHeight="1">
      <c r="A133" s="978" t="s">
        <v>465</v>
      </c>
      <c r="B133" s="995" t="s">
        <v>1683</v>
      </c>
      <c r="C133" s="996">
        <v>101000</v>
      </c>
      <c r="D133" s="976">
        <v>0</v>
      </c>
    </row>
    <row r="134" spans="1:4" ht="12.75" customHeight="1">
      <c r="A134" s="978" t="s">
        <v>466</v>
      </c>
      <c r="B134" s="995" t="s">
        <v>1683</v>
      </c>
      <c r="C134" s="996">
        <v>200000</v>
      </c>
      <c r="D134" s="976">
        <v>0</v>
      </c>
    </row>
    <row r="135" spans="1:4" ht="12.75" customHeight="1">
      <c r="A135" s="978" t="s">
        <v>467</v>
      </c>
      <c r="B135" s="995" t="s">
        <v>1683</v>
      </c>
      <c r="C135" s="996">
        <v>17000</v>
      </c>
      <c r="D135" s="976">
        <v>17000</v>
      </c>
    </row>
    <row r="136" spans="1:4" ht="12.75" customHeight="1">
      <c r="A136" s="978" t="s">
        <v>468</v>
      </c>
      <c r="B136" s="995" t="s">
        <v>1683</v>
      </c>
      <c r="C136" s="996">
        <v>130000</v>
      </c>
      <c r="D136" s="976">
        <v>0</v>
      </c>
    </row>
    <row r="137" spans="1:4" ht="12.75" customHeight="1">
      <c r="A137" s="978" t="s">
        <v>469</v>
      </c>
      <c r="B137" s="995" t="s">
        <v>1683</v>
      </c>
      <c r="C137" s="996">
        <v>30000</v>
      </c>
      <c r="D137" s="976">
        <v>0</v>
      </c>
    </row>
    <row r="138" spans="1:4" ht="12.75" customHeight="1">
      <c r="A138" s="978" t="s">
        <v>470</v>
      </c>
      <c r="B138" s="995" t="s">
        <v>1683</v>
      </c>
      <c r="C138" s="996">
        <v>50000</v>
      </c>
      <c r="D138" s="976">
        <v>0</v>
      </c>
    </row>
    <row r="139" spans="1:4" ht="12.75" customHeight="1">
      <c r="A139" s="978" t="s">
        <v>471</v>
      </c>
      <c r="B139" s="995" t="s">
        <v>1683</v>
      </c>
      <c r="C139" s="996">
        <v>100000</v>
      </c>
      <c r="D139" s="976">
        <v>0</v>
      </c>
    </row>
    <row r="140" spans="1:4" ht="12.75" customHeight="1">
      <c r="A140" s="978" t="s">
        <v>472</v>
      </c>
      <c r="B140" s="995" t="s">
        <v>1683</v>
      </c>
      <c r="C140" s="996">
        <v>78225</v>
      </c>
      <c r="D140" s="976">
        <v>0</v>
      </c>
    </row>
    <row r="141" spans="1:4" ht="12.75" customHeight="1">
      <c r="A141" s="978" t="s">
        <v>473</v>
      </c>
      <c r="B141" s="995" t="s">
        <v>1683</v>
      </c>
      <c r="C141" s="996">
        <v>22760</v>
      </c>
      <c r="D141" s="976">
        <v>0</v>
      </c>
    </row>
    <row r="142" spans="1:4" ht="12.75" customHeight="1">
      <c r="A142" s="978" t="s">
        <v>474</v>
      </c>
      <c r="B142" s="995" t="s">
        <v>1683</v>
      </c>
      <c r="C142" s="996">
        <v>80000</v>
      </c>
      <c r="D142" s="976">
        <v>0</v>
      </c>
    </row>
    <row r="143" spans="1:4" ht="12.75" customHeight="1">
      <c r="A143" s="978" t="s">
        <v>475</v>
      </c>
      <c r="B143" s="995" t="s">
        <v>1683</v>
      </c>
      <c r="C143" s="996">
        <v>20000</v>
      </c>
      <c r="D143" s="976">
        <v>20000</v>
      </c>
    </row>
    <row r="144" spans="1:4" ht="12.75" customHeight="1">
      <c r="A144" s="978" t="s">
        <v>476</v>
      </c>
      <c r="B144" s="995" t="s">
        <v>1683</v>
      </c>
      <c r="C144" s="996">
        <v>716000</v>
      </c>
      <c r="D144" s="976">
        <v>0</v>
      </c>
    </row>
    <row r="145" spans="1:4" ht="12.75" customHeight="1">
      <c r="A145" s="978" t="s">
        <v>477</v>
      </c>
      <c r="B145" s="995" t="s">
        <v>1683</v>
      </c>
      <c r="C145" s="996">
        <v>90000</v>
      </c>
      <c r="D145" s="976">
        <v>90000</v>
      </c>
    </row>
    <row r="146" spans="1:4" ht="12.75" customHeight="1">
      <c r="A146" s="978" t="s">
        <v>478</v>
      </c>
      <c r="B146" s="995" t="s">
        <v>1683</v>
      </c>
      <c r="C146" s="996">
        <v>120000</v>
      </c>
      <c r="D146" s="976">
        <v>0</v>
      </c>
    </row>
    <row r="147" spans="1:4" ht="12.75" customHeight="1">
      <c r="A147" s="978" t="s">
        <v>479</v>
      </c>
      <c r="B147" s="995" t="s">
        <v>1683</v>
      </c>
      <c r="C147" s="996">
        <v>30000</v>
      </c>
      <c r="D147" s="976">
        <v>0</v>
      </c>
    </row>
    <row r="148" spans="1:4" ht="12.75" customHeight="1">
      <c r="A148" s="978" t="s">
        <v>480</v>
      </c>
      <c r="B148" s="995" t="s">
        <v>1683</v>
      </c>
      <c r="C148" s="996">
        <v>5850</v>
      </c>
      <c r="D148" s="976">
        <v>0</v>
      </c>
    </row>
    <row r="149" spans="1:4" ht="12.75" customHeight="1">
      <c r="A149" s="978" t="s">
        <v>481</v>
      </c>
      <c r="B149" s="995" t="s">
        <v>1683</v>
      </c>
      <c r="C149" s="996">
        <v>400000</v>
      </c>
      <c r="D149" s="976">
        <v>0</v>
      </c>
    </row>
    <row r="150" spans="1:4" ht="12.75" customHeight="1">
      <c r="A150" s="978" t="s">
        <v>482</v>
      </c>
      <c r="B150" s="995" t="s">
        <v>1683</v>
      </c>
      <c r="C150" s="996">
        <v>31000</v>
      </c>
      <c r="D150" s="976">
        <v>0</v>
      </c>
    </row>
    <row r="151" spans="1:4" ht="12.75" customHeight="1">
      <c r="A151" s="978" t="s">
        <v>483</v>
      </c>
      <c r="B151" s="995" t="s">
        <v>1683</v>
      </c>
      <c r="C151" s="996">
        <v>21620</v>
      </c>
      <c r="D151" s="976">
        <v>0</v>
      </c>
    </row>
    <row r="152" spans="1:4" ht="12.75" customHeight="1">
      <c r="A152" s="978" t="s">
        <v>484</v>
      </c>
      <c r="B152" s="995" t="s">
        <v>1683</v>
      </c>
      <c r="C152" s="996">
        <v>11000</v>
      </c>
      <c r="D152" s="976">
        <v>0</v>
      </c>
    </row>
    <row r="153" spans="1:4" ht="12.75" customHeight="1">
      <c r="A153" s="978" t="s">
        <v>485</v>
      </c>
      <c r="B153" s="995" t="s">
        <v>1683</v>
      </c>
      <c r="C153" s="996">
        <v>729000</v>
      </c>
      <c r="D153" s="976">
        <v>0</v>
      </c>
    </row>
    <row r="154" spans="1:4" ht="12.75" customHeight="1">
      <c r="A154" s="978" t="s">
        <v>486</v>
      </c>
      <c r="B154" s="995" t="s">
        <v>1683</v>
      </c>
      <c r="C154" s="996">
        <v>73615</v>
      </c>
      <c r="D154" s="976">
        <v>0</v>
      </c>
    </row>
    <row r="155" spans="1:4" ht="12.75" customHeight="1">
      <c r="A155" s="978" t="s">
        <v>487</v>
      </c>
      <c r="B155" s="995" t="s">
        <v>1683</v>
      </c>
      <c r="C155" s="996">
        <v>398000</v>
      </c>
      <c r="D155" s="976">
        <v>0</v>
      </c>
    </row>
    <row r="156" spans="1:4" ht="12.75" customHeight="1">
      <c r="A156" s="978" t="s">
        <v>488</v>
      </c>
      <c r="B156" s="995" t="s">
        <v>1683</v>
      </c>
      <c r="C156" s="996">
        <v>68540</v>
      </c>
      <c r="D156" s="976">
        <v>0</v>
      </c>
    </row>
    <row r="157" spans="1:4" ht="12.75" customHeight="1">
      <c r="A157" s="978" t="s">
        <v>489</v>
      </c>
      <c r="B157" s="995" t="s">
        <v>1683</v>
      </c>
      <c r="C157" s="996">
        <v>29500</v>
      </c>
      <c r="D157" s="976">
        <v>0</v>
      </c>
    </row>
    <row r="158" spans="1:4" ht="12.75" customHeight="1">
      <c r="A158" s="978" t="s">
        <v>490</v>
      </c>
      <c r="B158" s="995" t="s">
        <v>1683</v>
      </c>
      <c r="C158" s="996">
        <v>10000</v>
      </c>
      <c r="D158" s="976">
        <v>10000</v>
      </c>
    </row>
    <row r="159" spans="1:4" ht="12.75" customHeight="1">
      <c r="A159" s="978" t="s">
        <v>491</v>
      </c>
      <c r="B159" s="995" t="s">
        <v>1683</v>
      </c>
      <c r="C159" s="996">
        <v>65000</v>
      </c>
      <c r="D159" s="976">
        <v>0</v>
      </c>
    </row>
    <row r="160" spans="1:4" ht="12.75" customHeight="1">
      <c r="A160" s="978" t="s">
        <v>492</v>
      </c>
      <c r="B160" s="995" t="s">
        <v>1683</v>
      </c>
      <c r="C160" s="996">
        <v>70000</v>
      </c>
      <c r="D160" s="976">
        <v>70000</v>
      </c>
    </row>
    <row r="161" spans="1:4" ht="12.75" customHeight="1">
      <c r="A161" s="978" t="s">
        <v>493</v>
      </c>
      <c r="B161" s="995" t="s">
        <v>1683</v>
      </c>
      <c r="C161" s="996">
        <v>621902</v>
      </c>
      <c r="D161" s="976">
        <v>34250</v>
      </c>
    </row>
    <row r="162" spans="1:4" ht="12.75" customHeight="1">
      <c r="A162" s="978" t="s">
        <v>494</v>
      </c>
      <c r="B162" s="995" t="s">
        <v>1683</v>
      </c>
      <c r="C162" s="996">
        <v>250000</v>
      </c>
      <c r="D162" s="976">
        <v>0</v>
      </c>
    </row>
    <row r="163" spans="1:4" ht="12.75" customHeight="1">
      <c r="A163" s="978" t="s">
        <v>495</v>
      </c>
      <c r="B163" s="995" t="s">
        <v>1683</v>
      </c>
      <c r="C163" s="996">
        <v>20000</v>
      </c>
      <c r="D163" s="976">
        <v>0</v>
      </c>
    </row>
    <row r="164" spans="1:4" ht="12.75" customHeight="1">
      <c r="A164" s="978" t="s">
        <v>496</v>
      </c>
      <c r="B164" s="995" t="s">
        <v>1683</v>
      </c>
      <c r="C164" s="996">
        <v>170800</v>
      </c>
      <c r="D164" s="976">
        <v>170800</v>
      </c>
    </row>
    <row r="165" spans="1:4" ht="12.75" customHeight="1">
      <c r="A165" s="978" t="s">
        <v>497</v>
      </c>
      <c r="B165" s="995" t="s">
        <v>1683</v>
      </c>
      <c r="C165" s="996">
        <v>53000</v>
      </c>
      <c r="D165" s="976">
        <v>0</v>
      </c>
    </row>
    <row r="166" spans="1:4" ht="12.75" customHeight="1">
      <c r="A166" s="978" t="s">
        <v>498</v>
      </c>
      <c r="B166" s="995" t="s">
        <v>1683</v>
      </c>
      <c r="C166" s="996">
        <v>9069</v>
      </c>
      <c r="D166" s="976">
        <v>0</v>
      </c>
    </row>
    <row r="167" spans="1:4" ht="12.75" customHeight="1">
      <c r="A167" s="978" t="s">
        <v>499</v>
      </c>
      <c r="B167" s="995" t="s">
        <v>1683</v>
      </c>
      <c r="C167" s="996">
        <v>89926</v>
      </c>
      <c r="D167" s="976">
        <v>59790</v>
      </c>
    </row>
    <row r="168" spans="1:4" ht="12.75" customHeight="1">
      <c r="A168" s="978" t="s">
        <v>500</v>
      </c>
      <c r="B168" s="995" t="s">
        <v>1683</v>
      </c>
      <c r="C168" s="996">
        <v>333000</v>
      </c>
      <c r="D168" s="976">
        <v>0</v>
      </c>
    </row>
    <row r="169" spans="1:4" ht="12.75" customHeight="1">
      <c r="A169" s="978" t="s">
        <v>501</v>
      </c>
      <c r="B169" s="995" t="s">
        <v>1683</v>
      </c>
      <c r="C169" s="996">
        <v>76295</v>
      </c>
      <c r="D169" s="976">
        <v>0</v>
      </c>
    </row>
    <row r="170" spans="1:4" ht="12.75" customHeight="1">
      <c r="A170" s="978" t="s">
        <v>502</v>
      </c>
      <c r="B170" s="995" t="s">
        <v>1683</v>
      </c>
      <c r="C170" s="996">
        <v>15000</v>
      </c>
      <c r="D170" s="976">
        <v>0</v>
      </c>
    </row>
    <row r="171" spans="1:4" ht="12.75" customHeight="1">
      <c r="A171" s="978" t="s">
        <v>503</v>
      </c>
      <c r="B171" s="995" t="s">
        <v>1683</v>
      </c>
      <c r="C171" s="996">
        <v>399000</v>
      </c>
      <c r="D171" s="976">
        <v>0</v>
      </c>
    </row>
    <row r="172" spans="1:4" ht="12.75" customHeight="1">
      <c r="A172" s="978" t="s">
        <v>504</v>
      </c>
      <c r="B172" s="995" t="s">
        <v>1683</v>
      </c>
      <c r="C172" s="996">
        <v>160900</v>
      </c>
      <c r="D172" s="976">
        <v>0</v>
      </c>
    </row>
    <row r="173" spans="1:4" ht="12.75" customHeight="1">
      <c r="A173" s="978" t="s">
        <v>505</v>
      </c>
      <c r="B173" s="995" t="s">
        <v>1683</v>
      </c>
      <c r="C173" s="996">
        <v>10577</v>
      </c>
      <c r="D173" s="976">
        <v>0</v>
      </c>
    </row>
    <row r="174" spans="1:4" ht="12.75" customHeight="1">
      <c r="A174" s="978" t="s">
        <v>506</v>
      </c>
      <c r="B174" s="995" t="s">
        <v>1683</v>
      </c>
      <c r="C174" s="996">
        <v>102000</v>
      </c>
      <c r="D174" s="976">
        <v>0</v>
      </c>
    </row>
    <row r="175" spans="1:4" ht="12.75" customHeight="1">
      <c r="A175" s="978" t="s">
        <v>507</v>
      </c>
      <c r="B175" s="995" t="s">
        <v>1683</v>
      </c>
      <c r="C175" s="996">
        <v>19485</v>
      </c>
      <c r="D175" s="976">
        <v>19485</v>
      </c>
    </row>
    <row r="176" spans="1:4" ht="12.75" customHeight="1">
      <c r="A176" s="978" t="s">
        <v>508</v>
      </c>
      <c r="B176" s="995" t="s">
        <v>1683</v>
      </c>
      <c r="C176" s="996">
        <v>390000</v>
      </c>
      <c r="D176" s="976">
        <v>0</v>
      </c>
    </row>
    <row r="177" spans="1:4" ht="12.75" customHeight="1">
      <c r="A177" s="978" t="s">
        <v>509</v>
      </c>
      <c r="B177" s="995" t="s">
        <v>1683</v>
      </c>
      <c r="C177" s="996">
        <v>9600</v>
      </c>
      <c r="D177" s="976">
        <v>0</v>
      </c>
    </row>
    <row r="178" spans="1:4" ht="12.75" customHeight="1">
      <c r="A178" s="978" t="s">
        <v>510</v>
      </c>
      <c r="B178" s="995" t="s">
        <v>1683</v>
      </c>
      <c r="C178" s="996">
        <v>25035</v>
      </c>
      <c r="D178" s="976">
        <v>0</v>
      </c>
    </row>
    <row r="179" spans="1:4" ht="12.75" customHeight="1">
      <c r="A179" s="978" t="s">
        <v>511</v>
      </c>
      <c r="B179" s="995" t="s">
        <v>1683</v>
      </c>
      <c r="C179" s="996">
        <v>400000</v>
      </c>
      <c r="D179" s="976">
        <v>0</v>
      </c>
    </row>
    <row r="180" spans="1:4" ht="12.75" customHeight="1">
      <c r="A180" s="978" t="s">
        <v>512</v>
      </c>
      <c r="B180" s="995" t="s">
        <v>1683</v>
      </c>
      <c r="C180" s="996">
        <v>65300</v>
      </c>
      <c r="D180" s="976">
        <v>0</v>
      </c>
    </row>
    <row r="181" spans="1:4" ht="12.75" customHeight="1">
      <c r="A181" s="978" t="s">
        <v>513</v>
      </c>
      <c r="B181" s="995" t="s">
        <v>1683</v>
      </c>
      <c r="C181" s="996">
        <v>16000</v>
      </c>
      <c r="D181" s="976">
        <v>0</v>
      </c>
    </row>
    <row r="182" spans="1:4" ht="12.75" customHeight="1">
      <c r="A182" s="978" t="s">
        <v>514</v>
      </c>
      <c r="B182" s="995" t="s">
        <v>1683</v>
      </c>
      <c r="C182" s="996">
        <v>6000</v>
      </c>
      <c r="D182" s="976">
        <v>0</v>
      </c>
    </row>
    <row r="183" spans="1:4" ht="12.75" customHeight="1">
      <c r="A183" s="978" t="s">
        <v>515</v>
      </c>
      <c r="B183" s="995" t="s">
        <v>1683</v>
      </c>
      <c r="C183" s="996">
        <v>25000</v>
      </c>
      <c r="D183" s="976">
        <v>0</v>
      </c>
    </row>
    <row r="184" spans="1:4" ht="12.75" customHeight="1">
      <c r="A184" s="978" t="s">
        <v>516</v>
      </c>
      <c r="B184" s="995" t="s">
        <v>1683</v>
      </c>
      <c r="C184" s="996">
        <v>30000</v>
      </c>
      <c r="D184" s="976">
        <v>0</v>
      </c>
    </row>
    <row r="185" spans="1:4" ht="12.75" customHeight="1">
      <c r="A185" s="978" t="s">
        <v>517</v>
      </c>
      <c r="B185" s="995" t="s">
        <v>1683</v>
      </c>
      <c r="C185" s="996">
        <v>255000</v>
      </c>
      <c r="D185" s="976">
        <v>0</v>
      </c>
    </row>
    <row r="186" spans="1:4" ht="12.75" customHeight="1">
      <c r="A186" s="978" t="s">
        <v>518</v>
      </c>
      <c r="B186" s="995" t="s">
        <v>1683</v>
      </c>
      <c r="C186" s="996">
        <v>392500</v>
      </c>
      <c r="D186" s="976">
        <v>150000</v>
      </c>
    </row>
    <row r="187" spans="1:4" ht="12.75" customHeight="1">
      <c r="A187" s="978" t="s">
        <v>519</v>
      </c>
      <c r="B187" s="995" t="s">
        <v>1683</v>
      </c>
      <c r="C187" s="996">
        <v>37437</v>
      </c>
      <c r="D187" s="976">
        <v>0</v>
      </c>
    </row>
    <row r="188" spans="1:4" ht="12.75" customHeight="1">
      <c r="A188" s="978" t="s">
        <v>520</v>
      </c>
      <c r="B188" s="995" t="s">
        <v>1683</v>
      </c>
      <c r="C188" s="996">
        <v>150000</v>
      </c>
      <c r="D188" s="976">
        <v>0</v>
      </c>
    </row>
    <row r="189" spans="1:4" ht="12.75" customHeight="1">
      <c r="A189" s="978" t="s">
        <v>521</v>
      </c>
      <c r="B189" s="995" t="s">
        <v>1683</v>
      </c>
      <c r="C189" s="996">
        <v>144930</v>
      </c>
      <c r="D189" s="976">
        <v>144930</v>
      </c>
    </row>
    <row r="190" spans="1:4" ht="12.75" customHeight="1">
      <c r="A190" s="978" t="s">
        <v>522</v>
      </c>
      <c r="B190" s="995" t="s">
        <v>1683</v>
      </c>
      <c r="C190" s="996">
        <v>780000</v>
      </c>
      <c r="D190" s="976">
        <v>0</v>
      </c>
    </row>
    <row r="191" spans="1:4" ht="12.75" customHeight="1">
      <c r="A191" s="978" t="s">
        <v>523</v>
      </c>
      <c r="B191" s="995" t="s">
        <v>1683</v>
      </c>
      <c r="C191" s="996">
        <v>57000</v>
      </c>
      <c r="D191" s="976">
        <v>0</v>
      </c>
    </row>
    <row r="192" spans="1:4" ht="12.75" customHeight="1">
      <c r="A192" s="978" t="s">
        <v>524</v>
      </c>
      <c r="B192" s="995" t="s">
        <v>1683</v>
      </c>
      <c r="C192" s="996">
        <v>13500</v>
      </c>
      <c r="D192" s="976">
        <v>0</v>
      </c>
    </row>
    <row r="193" spans="1:4" ht="12.75" customHeight="1">
      <c r="A193" s="978" t="s">
        <v>525</v>
      </c>
      <c r="B193" s="995" t="s">
        <v>1683</v>
      </c>
      <c r="C193" s="996">
        <v>36000</v>
      </c>
      <c r="D193" s="976">
        <v>0</v>
      </c>
    </row>
    <row r="194" spans="1:4" ht="12.75" customHeight="1">
      <c r="A194" s="978" t="s">
        <v>526</v>
      </c>
      <c r="B194" s="995" t="s">
        <v>1683</v>
      </c>
      <c r="C194" s="996">
        <v>76882</v>
      </c>
      <c r="D194" s="976">
        <v>0</v>
      </c>
    </row>
    <row r="195" spans="1:4" ht="12.75" customHeight="1">
      <c r="A195" s="978" t="s">
        <v>527</v>
      </c>
      <c r="B195" s="995" t="s">
        <v>1683</v>
      </c>
      <c r="C195" s="996">
        <v>497834</v>
      </c>
      <c r="D195" s="976">
        <v>0</v>
      </c>
    </row>
    <row r="196" spans="1:4" ht="12.75" customHeight="1">
      <c r="A196" s="978" t="s">
        <v>528</v>
      </c>
      <c r="B196" s="995" t="s">
        <v>1683</v>
      </c>
      <c r="C196" s="996">
        <v>53691</v>
      </c>
      <c r="D196" s="976">
        <v>0</v>
      </c>
    </row>
    <row r="197" spans="1:4" ht="12.75" customHeight="1">
      <c r="A197" s="978" t="s">
        <v>529</v>
      </c>
      <c r="B197" s="995" t="s">
        <v>1683</v>
      </c>
      <c r="C197" s="996">
        <v>122441</v>
      </c>
      <c r="D197" s="976">
        <v>0</v>
      </c>
    </row>
    <row r="198" spans="1:4" ht="12.75" customHeight="1">
      <c r="A198" s="978" t="s">
        <v>530</v>
      </c>
      <c r="B198" s="995" t="s">
        <v>1683</v>
      </c>
      <c r="C198" s="996">
        <v>1151812</v>
      </c>
      <c r="D198" s="976">
        <v>0</v>
      </c>
    </row>
    <row r="199" spans="1:4" ht="12.75" customHeight="1">
      <c r="A199" s="978" t="s">
        <v>531</v>
      </c>
      <c r="B199" s="995" t="s">
        <v>1683</v>
      </c>
      <c r="C199" s="996">
        <v>204000</v>
      </c>
      <c r="D199" s="976">
        <v>69000</v>
      </c>
    </row>
    <row r="200" spans="1:4" ht="12.75" customHeight="1">
      <c r="A200" s="978" t="s">
        <v>532</v>
      </c>
      <c r="B200" s="995" t="s">
        <v>1683</v>
      </c>
      <c r="C200" s="996">
        <v>12150</v>
      </c>
      <c r="D200" s="976">
        <v>0</v>
      </c>
    </row>
    <row r="201" spans="1:4" ht="12.75" customHeight="1">
      <c r="A201" s="978" t="s">
        <v>533</v>
      </c>
      <c r="B201" s="995" t="s">
        <v>1683</v>
      </c>
      <c r="C201" s="996">
        <v>29548</v>
      </c>
      <c r="D201" s="976">
        <v>4548</v>
      </c>
    </row>
    <row r="202" spans="1:4" ht="12.75" customHeight="1">
      <c r="A202" s="978" t="s">
        <v>534</v>
      </c>
      <c r="B202" s="995" t="s">
        <v>1683</v>
      </c>
      <c r="C202" s="996">
        <v>413326</v>
      </c>
      <c r="D202" s="976">
        <v>97881</v>
      </c>
    </row>
    <row r="203" spans="1:4" ht="12.75" customHeight="1">
      <c r="A203" s="978" t="s">
        <v>535</v>
      </c>
      <c r="B203" s="995" t="s">
        <v>1683</v>
      </c>
      <c r="C203" s="996">
        <v>50000</v>
      </c>
      <c r="D203" s="976">
        <v>0</v>
      </c>
    </row>
    <row r="204" spans="1:4" ht="12.75" customHeight="1">
      <c r="A204" s="978" t="s">
        <v>536</v>
      </c>
      <c r="B204" s="995" t="s">
        <v>1683</v>
      </c>
      <c r="C204" s="996">
        <v>1522000</v>
      </c>
      <c r="D204" s="976">
        <v>0</v>
      </c>
    </row>
    <row r="205" spans="1:4" ht="12.75" customHeight="1">
      <c r="A205" s="978" t="s">
        <v>537</v>
      </c>
      <c r="B205" s="995" t="s">
        <v>1683</v>
      </c>
      <c r="C205" s="996">
        <v>110000</v>
      </c>
      <c r="D205" s="976">
        <v>0</v>
      </c>
    </row>
    <row r="206" spans="1:4" ht="12.75" customHeight="1">
      <c r="A206" s="978" t="s">
        <v>538</v>
      </c>
      <c r="B206" s="995" t="s">
        <v>1683</v>
      </c>
      <c r="C206" s="996">
        <v>148254</v>
      </c>
      <c r="D206" s="976">
        <v>145509</v>
      </c>
    </row>
    <row r="207" spans="1:4" ht="12.75" customHeight="1">
      <c r="A207" s="978" t="s">
        <v>539</v>
      </c>
      <c r="B207" s="995" t="s">
        <v>1683</v>
      </c>
      <c r="C207" s="996">
        <v>15000</v>
      </c>
      <c r="D207" s="976">
        <v>0</v>
      </c>
    </row>
    <row r="208" spans="1:4" ht="12.75" customHeight="1">
      <c r="A208" s="978" t="s">
        <v>540</v>
      </c>
      <c r="B208" s="995" t="s">
        <v>1683</v>
      </c>
      <c r="C208" s="996">
        <v>4000</v>
      </c>
      <c r="D208" s="976">
        <v>0</v>
      </c>
    </row>
    <row r="209" spans="1:4" ht="12.75" customHeight="1">
      <c r="A209" s="978" t="s">
        <v>541</v>
      </c>
      <c r="B209" s="995" t="s">
        <v>1683</v>
      </c>
      <c r="C209" s="996">
        <v>5000</v>
      </c>
      <c r="D209" s="976">
        <v>5000</v>
      </c>
    </row>
    <row r="210" spans="1:4" ht="12.75" customHeight="1">
      <c r="A210" s="978" t="s">
        <v>542</v>
      </c>
      <c r="B210" s="995" t="s">
        <v>1683</v>
      </c>
      <c r="C210" s="996">
        <v>15000</v>
      </c>
      <c r="D210" s="976">
        <v>0</v>
      </c>
    </row>
    <row r="211" spans="1:4" ht="12.75" customHeight="1">
      <c r="A211" s="978" t="s">
        <v>543</v>
      </c>
      <c r="B211" s="995" t="s">
        <v>1683</v>
      </c>
      <c r="C211" s="996">
        <v>100625</v>
      </c>
      <c r="D211" s="976">
        <v>0</v>
      </c>
    </row>
    <row r="212" spans="1:4" ht="12.75" customHeight="1">
      <c r="A212" s="978" t="s">
        <v>544</v>
      </c>
      <c r="B212" s="995" t="s">
        <v>1683</v>
      </c>
      <c r="C212" s="996">
        <v>66900</v>
      </c>
      <c r="D212" s="976">
        <v>0</v>
      </c>
    </row>
    <row r="213" spans="1:4" ht="12.75" customHeight="1">
      <c r="A213" s="997" t="s">
        <v>545</v>
      </c>
      <c r="B213" s="998" t="s">
        <v>1683</v>
      </c>
      <c r="C213" s="999">
        <v>10000</v>
      </c>
      <c r="D213" s="976">
        <v>0</v>
      </c>
    </row>
    <row r="214" spans="1:4" ht="12.75" customHeight="1">
      <c r="A214" s="978" t="s">
        <v>546</v>
      </c>
      <c r="B214" s="998" t="s">
        <v>1683</v>
      </c>
      <c r="C214" s="1000">
        <v>6790</v>
      </c>
      <c r="D214" s="976">
        <v>0</v>
      </c>
    </row>
    <row r="215" spans="1:4" ht="12.75" customHeight="1">
      <c r="A215" s="1001" t="s">
        <v>547</v>
      </c>
      <c r="B215" s="1002" t="s">
        <v>1683</v>
      </c>
      <c r="C215" s="980">
        <v>20000</v>
      </c>
      <c r="D215" s="986">
        <v>0</v>
      </c>
    </row>
    <row r="216" spans="1:4" ht="12.75" customHeight="1">
      <c r="A216" s="1003" t="s">
        <v>548</v>
      </c>
      <c r="B216" s="974">
        <v>10000000</v>
      </c>
      <c r="C216" s="1004">
        <v>3516747</v>
      </c>
      <c r="D216" s="982">
        <v>627979</v>
      </c>
    </row>
    <row r="217" spans="1:4" ht="12.75">
      <c r="A217" s="1005" t="s">
        <v>549</v>
      </c>
      <c r="B217" s="1006" t="s">
        <v>1683</v>
      </c>
      <c r="C217" s="1007">
        <v>202537</v>
      </c>
      <c r="D217" s="976">
        <v>25169</v>
      </c>
    </row>
    <row r="218" spans="1:4" ht="12.75">
      <c r="A218" s="1008" t="s">
        <v>550</v>
      </c>
      <c r="B218" s="995" t="s">
        <v>1683</v>
      </c>
      <c r="C218" s="1009">
        <v>42805</v>
      </c>
      <c r="D218" s="976">
        <v>0</v>
      </c>
    </row>
    <row r="219" spans="1:4" ht="12.75">
      <c r="A219" s="1010" t="s">
        <v>551</v>
      </c>
      <c r="B219" s="995" t="s">
        <v>1683</v>
      </c>
      <c r="C219" s="1009">
        <v>2266485</v>
      </c>
      <c r="D219" s="976">
        <v>0</v>
      </c>
    </row>
    <row r="220" spans="1:4" ht="12.75">
      <c r="A220" s="1011" t="s">
        <v>552</v>
      </c>
      <c r="B220" s="995" t="s">
        <v>1683</v>
      </c>
      <c r="C220" s="1009">
        <v>28544</v>
      </c>
      <c r="D220" s="976">
        <v>0</v>
      </c>
    </row>
    <row r="221" spans="1:4" ht="12.75">
      <c r="A221" s="1011" t="s">
        <v>553</v>
      </c>
      <c r="B221" s="995" t="s">
        <v>1683</v>
      </c>
      <c r="C221" s="1012">
        <v>378526</v>
      </c>
      <c r="D221" s="986">
        <v>378526</v>
      </c>
    </row>
    <row r="222" spans="1:4" ht="12.75">
      <c r="A222" s="1014" t="s">
        <v>554</v>
      </c>
      <c r="B222" s="1002" t="s">
        <v>1683</v>
      </c>
      <c r="C222" s="1012">
        <v>597850</v>
      </c>
      <c r="D222" s="986">
        <v>224284</v>
      </c>
    </row>
    <row r="223" spans="1:4" ht="13.5">
      <c r="A223" s="1015" t="s">
        <v>555</v>
      </c>
      <c r="B223" s="1016">
        <v>10900798</v>
      </c>
      <c r="C223" s="974">
        <v>8495482</v>
      </c>
      <c r="D223" s="982">
        <v>0</v>
      </c>
    </row>
    <row r="224" spans="1:4" ht="13.5">
      <c r="A224" s="1017" t="s">
        <v>556</v>
      </c>
      <c r="B224" s="1018">
        <v>9000000</v>
      </c>
      <c r="C224" s="974">
        <v>8495482</v>
      </c>
      <c r="D224" s="982">
        <v>0</v>
      </c>
    </row>
    <row r="225" spans="1:4" ht="12.75" customHeight="1">
      <c r="A225" s="974" t="s">
        <v>557</v>
      </c>
      <c r="B225" s="1019">
        <v>65428822</v>
      </c>
      <c r="C225" s="974">
        <v>46089480</v>
      </c>
      <c r="D225" s="982">
        <v>2842231</v>
      </c>
    </row>
    <row r="226" spans="1:4" ht="12.75" customHeight="1">
      <c r="A226" s="1020" t="s">
        <v>558</v>
      </c>
      <c r="B226" s="1021">
        <v>9121413</v>
      </c>
      <c r="C226" s="973">
        <v>8633788</v>
      </c>
      <c r="D226" s="982">
        <v>353459</v>
      </c>
    </row>
    <row r="227" spans="1:4" ht="13.5">
      <c r="A227" s="1020" t="s">
        <v>559</v>
      </c>
      <c r="B227" s="1019">
        <v>2681860</v>
      </c>
      <c r="C227" s="974">
        <v>2209831</v>
      </c>
      <c r="D227" s="982">
        <v>260995</v>
      </c>
    </row>
    <row r="228" spans="1:4" ht="12.75">
      <c r="A228" s="975" t="s">
        <v>1485</v>
      </c>
      <c r="B228" s="976"/>
      <c r="C228" s="1007"/>
      <c r="D228" s="976">
        <v>0</v>
      </c>
    </row>
    <row r="229" spans="1:4" ht="12.75">
      <c r="A229" s="1022" t="s">
        <v>560</v>
      </c>
      <c r="B229" s="1000">
        <v>2207931</v>
      </c>
      <c r="C229" s="1009">
        <v>2209831</v>
      </c>
      <c r="D229" s="976">
        <v>260995</v>
      </c>
    </row>
    <row r="230" spans="1:4" ht="12.75">
      <c r="A230" s="1022" t="s">
        <v>561</v>
      </c>
      <c r="B230" s="1000">
        <v>473929</v>
      </c>
      <c r="C230" s="1012">
        <v>0</v>
      </c>
      <c r="D230" s="986">
        <v>0</v>
      </c>
    </row>
    <row r="231" spans="1:4" ht="13.5">
      <c r="A231" s="1020" t="s">
        <v>562</v>
      </c>
      <c r="B231" s="974">
        <v>6439553</v>
      </c>
      <c r="C231" s="973">
        <v>6423957</v>
      </c>
      <c r="D231" s="982">
        <v>92464</v>
      </c>
    </row>
    <row r="232" spans="1:4" ht="12.75">
      <c r="A232" s="975" t="s">
        <v>563</v>
      </c>
      <c r="B232" s="1023"/>
      <c r="C232" s="1007"/>
      <c r="D232" s="976">
        <v>0</v>
      </c>
    </row>
    <row r="233" spans="1:4" ht="12" customHeight="1">
      <c r="A233" s="1022" t="s">
        <v>564</v>
      </c>
      <c r="B233" s="1024">
        <v>4680380</v>
      </c>
      <c r="C233" s="1009">
        <v>4680380</v>
      </c>
      <c r="D233" s="976">
        <v>0</v>
      </c>
    </row>
    <row r="234" spans="1:4" ht="12" customHeight="1">
      <c r="A234" s="1025" t="s">
        <v>565</v>
      </c>
      <c r="B234" s="1024"/>
      <c r="C234" s="1009"/>
      <c r="D234" s="976">
        <v>0</v>
      </c>
    </row>
    <row r="235" spans="1:4" ht="12" customHeight="1">
      <c r="A235" s="1022" t="s">
        <v>566</v>
      </c>
      <c r="B235" s="1024">
        <v>1217195</v>
      </c>
      <c r="C235" s="1009">
        <v>1201600</v>
      </c>
      <c r="D235" s="976">
        <v>92464</v>
      </c>
    </row>
    <row r="236" spans="1:4" ht="12" customHeight="1">
      <c r="A236" s="1022" t="s">
        <v>567</v>
      </c>
      <c r="B236" s="1024">
        <v>452578</v>
      </c>
      <c r="C236" s="1009">
        <v>452577</v>
      </c>
      <c r="D236" s="976">
        <v>0</v>
      </c>
    </row>
    <row r="237" spans="1:4" ht="12" customHeight="1">
      <c r="A237" s="1025" t="s">
        <v>1487</v>
      </c>
      <c r="B237" s="1024"/>
      <c r="C237" s="996"/>
      <c r="D237" s="976">
        <v>0</v>
      </c>
    </row>
    <row r="238" spans="1:4" ht="12" customHeight="1">
      <c r="A238" s="1022" t="s">
        <v>568</v>
      </c>
      <c r="B238" s="1024">
        <v>89400</v>
      </c>
      <c r="C238" s="996">
        <v>89400</v>
      </c>
      <c r="D238" s="976">
        <v>0</v>
      </c>
    </row>
    <row r="239" spans="1:4" ht="12" customHeight="1">
      <c r="A239" s="916" t="s">
        <v>569</v>
      </c>
      <c r="B239" s="1026">
        <v>21956218</v>
      </c>
      <c r="C239" s="1027">
        <v>21956383</v>
      </c>
      <c r="D239" s="976">
        <v>1000000</v>
      </c>
    </row>
    <row r="240" spans="1:4" ht="12" customHeight="1">
      <c r="A240" s="1025" t="s">
        <v>570</v>
      </c>
      <c r="B240" s="1024"/>
      <c r="C240" s="1009"/>
      <c r="D240" s="976"/>
    </row>
    <row r="241" spans="1:4" ht="12.75">
      <c r="A241" s="1022" t="s">
        <v>571</v>
      </c>
      <c r="B241" s="1024">
        <v>956218</v>
      </c>
      <c r="C241" s="1009">
        <v>956383</v>
      </c>
      <c r="D241" s="976">
        <v>0</v>
      </c>
    </row>
    <row r="242" spans="1:4" ht="12" customHeight="1">
      <c r="A242" s="1022" t="s">
        <v>572</v>
      </c>
      <c r="B242" s="1024">
        <v>20000000</v>
      </c>
      <c r="C242" s="1009">
        <v>20000000</v>
      </c>
      <c r="D242" s="976">
        <v>0</v>
      </c>
    </row>
    <row r="243" spans="1:4" ht="12.75">
      <c r="A243" s="1028" t="s">
        <v>573</v>
      </c>
      <c r="B243" s="1029">
        <v>1000000</v>
      </c>
      <c r="C243" s="1029">
        <v>1000000</v>
      </c>
      <c r="D243" s="986">
        <v>1000000</v>
      </c>
    </row>
    <row r="244" spans="1:4" ht="12.75">
      <c r="A244" s="1020" t="s">
        <v>574</v>
      </c>
      <c r="B244" s="1004">
        <v>12062958</v>
      </c>
      <c r="C244" s="1004">
        <v>12347768</v>
      </c>
      <c r="D244" s="982">
        <v>1170067</v>
      </c>
    </row>
    <row r="245" spans="1:4" ht="13.5">
      <c r="A245" s="1020" t="s">
        <v>575</v>
      </c>
      <c r="B245" s="974">
        <v>11790729</v>
      </c>
      <c r="C245" s="974">
        <v>11733402</v>
      </c>
      <c r="D245" s="982">
        <v>1138451</v>
      </c>
    </row>
    <row r="246" spans="1:4" ht="12.75">
      <c r="A246" s="1030" t="s">
        <v>576</v>
      </c>
      <c r="B246" s="1031">
        <v>194131</v>
      </c>
      <c r="C246" s="1007">
        <v>228804</v>
      </c>
      <c r="D246" s="976">
        <v>34537</v>
      </c>
    </row>
    <row r="247" spans="1:4" ht="12.75">
      <c r="A247" s="1032" t="s">
        <v>577</v>
      </c>
      <c r="B247" s="995" t="s">
        <v>1683</v>
      </c>
      <c r="C247" s="1007">
        <v>4644</v>
      </c>
      <c r="D247" s="976">
        <v>0</v>
      </c>
    </row>
    <row r="248" spans="1:4" ht="12.75">
      <c r="A248" s="1032" t="s">
        <v>578</v>
      </c>
      <c r="B248" s="995" t="s">
        <v>1683</v>
      </c>
      <c r="C248" s="1007">
        <v>3206</v>
      </c>
      <c r="D248" s="976">
        <v>2285</v>
      </c>
    </row>
    <row r="249" spans="1:4" ht="12.75">
      <c r="A249" s="1032" t="s">
        <v>579</v>
      </c>
      <c r="B249" s="995" t="s">
        <v>1683</v>
      </c>
      <c r="C249" s="1007">
        <v>4370</v>
      </c>
      <c r="D249" s="976">
        <v>3020</v>
      </c>
    </row>
    <row r="250" spans="1:4" ht="12.75">
      <c r="A250" s="1032" t="s">
        <v>580</v>
      </c>
      <c r="B250" s="995" t="s">
        <v>1683</v>
      </c>
      <c r="C250" s="1007">
        <v>3660</v>
      </c>
      <c r="D250" s="976">
        <v>0</v>
      </c>
    </row>
    <row r="251" spans="1:4" ht="12.75">
      <c r="A251" s="1032" t="s">
        <v>581</v>
      </c>
      <c r="B251" s="995" t="s">
        <v>1683</v>
      </c>
      <c r="C251" s="1007">
        <v>26000</v>
      </c>
      <c r="D251" s="976">
        <v>0</v>
      </c>
    </row>
    <row r="252" spans="1:4" ht="12.75">
      <c r="A252" s="1032" t="s">
        <v>582</v>
      </c>
      <c r="B252" s="995" t="s">
        <v>1683</v>
      </c>
      <c r="C252" s="1007">
        <v>50368</v>
      </c>
      <c r="D252" s="976">
        <v>12592</v>
      </c>
    </row>
    <row r="253" spans="1:4" ht="12.75">
      <c r="A253" s="1032" t="s">
        <v>583</v>
      </c>
      <c r="B253" s="995" t="s">
        <v>1683</v>
      </c>
      <c r="C253" s="1007">
        <v>21000</v>
      </c>
      <c r="D253" s="976">
        <v>5250</v>
      </c>
    </row>
    <row r="254" spans="1:4" ht="12.75">
      <c r="A254" s="1033" t="s">
        <v>584</v>
      </c>
      <c r="B254" s="995" t="s">
        <v>1683</v>
      </c>
      <c r="C254" s="1034">
        <v>6000</v>
      </c>
      <c r="D254" s="976">
        <v>500</v>
      </c>
    </row>
    <row r="255" spans="1:4" ht="12.75">
      <c r="A255" s="1033" t="s">
        <v>1555</v>
      </c>
      <c r="B255" s="995" t="s">
        <v>1683</v>
      </c>
      <c r="C255" s="1034">
        <v>3440</v>
      </c>
      <c r="D255" s="976">
        <v>660</v>
      </c>
    </row>
    <row r="256" spans="1:4" ht="12.75">
      <c r="A256" s="1033" t="s">
        <v>585</v>
      </c>
      <c r="B256" s="995" t="s">
        <v>1683</v>
      </c>
      <c r="C256" s="1034">
        <v>16600</v>
      </c>
      <c r="D256" s="976">
        <v>0</v>
      </c>
    </row>
    <row r="257" spans="1:4" ht="12.75">
      <c r="A257" s="1033" t="s">
        <v>1556</v>
      </c>
      <c r="B257" s="995" t="s">
        <v>1683</v>
      </c>
      <c r="C257" s="1034">
        <v>21156</v>
      </c>
      <c r="D257" s="976">
        <v>3700</v>
      </c>
    </row>
    <row r="258" spans="1:4" ht="12.75">
      <c r="A258" s="1033" t="s">
        <v>586</v>
      </c>
      <c r="B258" s="995" t="s">
        <v>1683</v>
      </c>
      <c r="C258" s="1034">
        <v>14220</v>
      </c>
      <c r="D258" s="976">
        <v>1000</v>
      </c>
    </row>
    <row r="259" spans="1:4" ht="12.75">
      <c r="A259" s="1033" t="s">
        <v>1557</v>
      </c>
      <c r="B259" s="995" t="s">
        <v>1683</v>
      </c>
      <c r="C259" s="1034">
        <v>12000</v>
      </c>
      <c r="D259" s="976">
        <v>0</v>
      </c>
    </row>
    <row r="260" spans="1:4" ht="12.75">
      <c r="A260" s="1033" t="s">
        <v>1558</v>
      </c>
      <c r="B260" s="995" t="s">
        <v>1683</v>
      </c>
      <c r="C260" s="1034">
        <v>22140</v>
      </c>
      <c r="D260" s="976">
        <v>3530</v>
      </c>
    </row>
    <row r="261" spans="1:4" ht="12.75">
      <c r="A261" s="1035" t="s">
        <v>587</v>
      </c>
      <c r="B261" s="995" t="s">
        <v>1683</v>
      </c>
      <c r="C261" s="1034">
        <v>20000</v>
      </c>
      <c r="D261" s="976">
        <v>2000</v>
      </c>
    </row>
    <row r="262" spans="1:4" ht="25.5" customHeight="1">
      <c r="A262" s="1022" t="s">
        <v>588</v>
      </c>
      <c r="B262" s="1000">
        <v>259475</v>
      </c>
      <c r="C262" s="1009">
        <v>274860</v>
      </c>
      <c r="D262" s="976">
        <v>0</v>
      </c>
    </row>
    <row r="263" spans="1:4" ht="12.75" customHeight="1">
      <c r="A263" s="1022" t="s">
        <v>589</v>
      </c>
      <c r="B263" s="1000">
        <v>8220</v>
      </c>
      <c r="C263" s="1009">
        <v>8220</v>
      </c>
      <c r="D263" s="976">
        <v>8220</v>
      </c>
    </row>
    <row r="264" spans="1:4" ht="12.75" customHeight="1">
      <c r="A264" s="1022" t="s">
        <v>590</v>
      </c>
      <c r="B264" s="1000">
        <v>8220</v>
      </c>
      <c r="C264" s="1009">
        <v>8220</v>
      </c>
      <c r="D264" s="976">
        <v>8220</v>
      </c>
    </row>
    <row r="265" spans="1:4" ht="12.75" customHeight="1">
      <c r="A265" s="1022" t="s">
        <v>591</v>
      </c>
      <c r="B265" s="1000">
        <v>332430</v>
      </c>
      <c r="C265" s="1009">
        <v>341285</v>
      </c>
      <c r="D265" s="976">
        <v>0</v>
      </c>
    </row>
    <row r="266" spans="1:4" ht="12.75" customHeight="1">
      <c r="A266" s="1022" t="s">
        <v>592</v>
      </c>
      <c r="B266" s="995" t="s">
        <v>1683</v>
      </c>
      <c r="C266" s="1009">
        <v>14025</v>
      </c>
      <c r="D266" s="976">
        <v>0</v>
      </c>
    </row>
    <row r="267" spans="1:4" ht="12.75" customHeight="1">
      <c r="A267" s="1022" t="s">
        <v>593</v>
      </c>
      <c r="B267" s="995" t="s">
        <v>1683</v>
      </c>
      <c r="C267" s="1009">
        <v>63582</v>
      </c>
      <c r="D267" s="976">
        <v>0</v>
      </c>
    </row>
    <row r="268" spans="1:4" ht="12.75" customHeight="1">
      <c r="A268" s="1022" t="s">
        <v>594</v>
      </c>
      <c r="B268" s="995" t="s">
        <v>1683</v>
      </c>
      <c r="C268" s="1009">
        <v>33377</v>
      </c>
      <c r="D268" s="976">
        <v>0</v>
      </c>
    </row>
    <row r="269" spans="1:4" ht="12.75" customHeight="1">
      <c r="A269" s="1022" t="s">
        <v>595</v>
      </c>
      <c r="B269" s="995" t="s">
        <v>1683</v>
      </c>
      <c r="C269" s="1009">
        <v>41508</v>
      </c>
      <c r="D269" s="976">
        <v>0</v>
      </c>
    </row>
    <row r="270" spans="1:4" ht="12.75" customHeight="1">
      <c r="A270" s="1022" t="s">
        <v>596</v>
      </c>
      <c r="B270" s="995" t="s">
        <v>1683</v>
      </c>
      <c r="C270" s="1009">
        <v>20952</v>
      </c>
      <c r="D270" s="976">
        <v>0</v>
      </c>
    </row>
    <row r="271" spans="1:4" ht="12.75" customHeight="1">
      <c r="A271" s="1022" t="s">
        <v>597</v>
      </c>
      <c r="B271" s="995" t="s">
        <v>1683</v>
      </c>
      <c r="C271" s="1009">
        <v>17102</v>
      </c>
      <c r="D271" s="976">
        <v>0</v>
      </c>
    </row>
    <row r="272" spans="1:4" ht="12.75" customHeight="1">
      <c r="A272" s="1022" t="s">
        <v>598</v>
      </c>
      <c r="B272" s="995" t="s">
        <v>1683</v>
      </c>
      <c r="C272" s="1009">
        <v>31116</v>
      </c>
      <c r="D272" s="976">
        <v>0</v>
      </c>
    </row>
    <row r="273" spans="1:4" ht="12.75" customHeight="1">
      <c r="A273" s="1022" t="s">
        <v>599</v>
      </c>
      <c r="B273" s="995" t="s">
        <v>1683</v>
      </c>
      <c r="C273" s="1009">
        <v>39929</v>
      </c>
      <c r="D273" s="976">
        <v>0</v>
      </c>
    </row>
    <row r="274" spans="1:4" ht="12.75" customHeight="1">
      <c r="A274" s="1022" t="s">
        <v>600</v>
      </c>
      <c r="B274" s="995" t="s">
        <v>1683</v>
      </c>
      <c r="C274" s="1009">
        <v>79694</v>
      </c>
      <c r="D274" s="976">
        <v>0</v>
      </c>
    </row>
    <row r="275" spans="1:4" ht="12.75" customHeight="1">
      <c r="A275" s="978" t="s">
        <v>601</v>
      </c>
      <c r="B275" s="1000">
        <v>4898</v>
      </c>
      <c r="C275" s="996">
        <v>5031</v>
      </c>
      <c r="D275" s="976">
        <v>0</v>
      </c>
    </row>
    <row r="276" spans="1:4" ht="12.75" customHeight="1">
      <c r="A276" s="1022" t="s">
        <v>602</v>
      </c>
      <c r="B276" s="1000">
        <v>351548</v>
      </c>
      <c r="C276" s="996">
        <v>323580</v>
      </c>
      <c r="D276" s="976">
        <v>61307</v>
      </c>
    </row>
    <row r="277" spans="1:4" ht="12.75" customHeight="1">
      <c r="A277" s="1033" t="s">
        <v>1574</v>
      </c>
      <c r="B277" s="995" t="s">
        <v>1683</v>
      </c>
      <c r="C277" s="1034">
        <v>3480</v>
      </c>
      <c r="D277" s="976">
        <v>0</v>
      </c>
    </row>
    <row r="278" spans="1:4" ht="12.75" customHeight="1">
      <c r="A278" s="1033" t="s">
        <v>1576</v>
      </c>
      <c r="B278" s="995" t="s">
        <v>1683</v>
      </c>
      <c r="C278" s="1034">
        <v>13720</v>
      </c>
      <c r="D278" s="976">
        <v>3430</v>
      </c>
    </row>
    <row r="279" spans="1:4" ht="12.75" customHeight="1">
      <c r="A279" s="1033" t="s">
        <v>1579</v>
      </c>
      <c r="B279" s="995" t="s">
        <v>1683</v>
      </c>
      <c r="C279" s="1034">
        <v>12000</v>
      </c>
      <c r="D279" s="976">
        <v>3000</v>
      </c>
    </row>
    <row r="280" spans="1:4" ht="12.75" customHeight="1">
      <c r="A280" s="1033" t="s">
        <v>603</v>
      </c>
      <c r="B280" s="995" t="s">
        <v>1683</v>
      </c>
      <c r="C280" s="1034">
        <v>600</v>
      </c>
      <c r="D280" s="976">
        <v>0</v>
      </c>
    </row>
    <row r="281" spans="1:4" ht="12.75" customHeight="1">
      <c r="A281" s="1033" t="s">
        <v>604</v>
      </c>
      <c r="B281" s="995" t="s">
        <v>1683</v>
      </c>
      <c r="C281" s="1034">
        <v>13686</v>
      </c>
      <c r="D281" s="976">
        <v>1089</v>
      </c>
    </row>
    <row r="282" spans="1:4" ht="12.75" customHeight="1">
      <c r="A282" s="1033" t="s">
        <v>1616</v>
      </c>
      <c r="B282" s="995" t="s">
        <v>1683</v>
      </c>
      <c r="C282" s="1034">
        <v>2240</v>
      </c>
      <c r="D282" s="976">
        <v>0</v>
      </c>
    </row>
    <row r="283" spans="1:4" ht="12.75" customHeight="1">
      <c r="A283" s="1033" t="s">
        <v>1602</v>
      </c>
      <c r="B283" s="995" t="s">
        <v>1683</v>
      </c>
      <c r="C283" s="1034">
        <v>5844</v>
      </c>
      <c r="D283" s="976">
        <v>1461</v>
      </c>
    </row>
    <row r="284" spans="1:4" ht="12.75" customHeight="1">
      <c r="A284" s="1033" t="s">
        <v>605</v>
      </c>
      <c r="B284" s="995" t="s">
        <v>1683</v>
      </c>
      <c r="C284" s="1034">
        <v>3800</v>
      </c>
      <c r="D284" s="976">
        <v>475</v>
      </c>
    </row>
    <row r="285" spans="1:4" ht="12.75" customHeight="1">
      <c r="A285" s="1033" t="s">
        <v>606</v>
      </c>
      <c r="B285" s="995" t="s">
        <v>1683</v>
      </c>
      <c r="C285" s="1034">
        <v>20971</v>
      </c>
      <c r="D285" s="976">
        <v>7223</v>
      </c>
    </row>
    <row r="286" spans="1:4" ht="12.75" customHeight="1">
      <c r="A286" s="1033" t="s">
        <v>607</v>
      </c>
      <c r="B286" s="995" t="s">
        <v>1683</v>
      </c>
      <c r="C286" s="1034">
        <v>3800</v>
      </c>
      <c r="D286" s="976">
        <v>950</v>
      </c>
    </row>
    <row r="287" spans="1:4" ht="12.75" customHeight="1">
      <c r="A287" s="1033" t="s">
        <v>608</v>
      </c>
      <c r="B287" s="995" t="s">
        <v>1683</v>
      </c>
      <c r="C287" s="1034">
        <v>13752</v>
      </c>
      <c r="D287" s="976">
        <v>6912</v>
      </c>
    </row>
    <row r="288" spans="1:4" ht="12.75" customHeight="1">
      <c r="A288" s="1033" t="s">
        <v>1647</v>
      </c>
      <c r="B288" s="995" t="s">
        <v>1683</v>
      </c>
      <c r="C288" s="1034">
        <v>5200</v>
      </c>
      <c r="D288" s="976">
        <v>1300</v>
      </c>
    </row>
    <row r="289" spans="1:4" ht="12.75" customHeight="1">
      <c r="A289" s="1033" t="s">
        <v>609</v>
      </c>
      <c r="B289" s="995" t="s">
        <v>1683</v>
      </c>
      <c r="C289" s="1034">
        <v>5000</v>
      </c>
      <c r="D289" s="976">
        <v>1250</v>
      </c>
    </row>
    <row r="290" spans="1:4" ht="12.75" customHeight="1">
      <c r="A290" s="1033" t="s">
        <v>610</v>
      </c>
      <c r="B290" s="995" t="s">
        <v>1683</v>
      </c>
      <c r="C290" s="1034">
        <v>8400</v>
      </c>
      <c r="D290" s="976">
        <v>0</v>
      </c>
    </row>
    <row r="291" spans="1:4" ht="12.75" customHeight="1">
      <c r="A291" s="1033" t="s">
        <v>462</v>
      </c>
      <c r="B291" s="995" t="s">
        <v>1683</v>
      </c>
      <c r="C291" s="1034">
        <v>27000</v>
      </c>
      <c r="D291" s="976">
        <v>0</v>
      </c>
    </row>
    <row r="292" spans="1:4" ht="12.75" customHeight="1">
      <c r="A292" s="1033" t="s">
        <v>611</v>
      </c>
      <c r="B292" s="995" t="s">
        <v>1683</v>
      </c>
      <c r="C292" s="1034">
        <v>9908</v>
      </c>
      <c r="D292" s="976">
        <v>0</v>
      </c>
    </row>
    <row r="293" spans="1:4" ht="12.75" customHeight="1">
      <c r="A293" s="1033" t="s">
        <v>612</v>
      </c>
      <c r="B293" s="995" t="s">
        <v>1683</v>
      </c>
      <c r="C293" s="1034">
        <v>53000</v>
      </c>
      <c r="D293" s="976">
        <v>6000</v>
      </c>
    </row>
    <row r="294" spans="1:4" ht="12.75" customHeight="1">
      <c r="A294" s="1033" t="s">
        <v>485</v>
      </c>
      <c r="B294" s="995" t="s">
        <v>1683</v>
      </c>
      <c r="C294" s="1034">
        <v>7152</v>
      </c>
      <c r="D294" s="976">
        <v>1788</v>
      </c>
    </row>
    <row r="295" spans="1:4" ht="12.75" customHeight="1">
      <c r="A295" s="1033" t="s">
        <v>613</v>
      </c>
      <c r="B295" s="995" t="s">
        <v>1683</v>
      </c>
      <c r="C295" s="1034">
        <v>19850</v>
      </c>
      <c r="D295" s="976">
        <v>0</v>
      </c>
    </row>
    <row r="296" spans="1:4" ht="12.75" customHeight="1">
      <c r="A296" s="1033" t="s">
        <v>614</v>
      </c>
      <c r="B296" s="995" t="s">
        <v>1683</v>
      </c>
      <c r="C296" s="1034">
        <v>3600</v>
      </c>
      <c r="D296" s="976">
        <v>900</v>
      </c>
    </row>
    <row r="297" spans="1:4" ht="12.75" customHeight="1">
      <c r="A297" s="1033" t="s">
        <v>492</v>
      </c>
      <c r="B297" s="995" t="s">
        <v>1683</v>
      </c>
      <c r="C297" s="1034">
        <v>10000</v>
      </c>
      <c r="D297" s="976">
        <v>2000</v>
      </c>
    </row>
    <row r="298" spans="1:4" ht="12.75" customHeight="1">
      <c r="A298" s="1033" t="s">
        <v>495</v>
      </c>
      <c r="B298" s="995" t="s">
        <v>1683</v>
      </c>
      <c r="C298" s="1034">
        <v>3180</v>
      </c>
      <c r="D298" s="976">
        <v>265</v>
      </c>
    </row>
    <row r="299" spans="1:4" ht="12.75" customHeight="1">
      <c r="A299" s="1033" t="s">
        <v>506</v>
      </c>
      <c r="B299" s="995" t="s">
        <v>1683</v>
      </c>
      <c r="C299" s="1034">
        <v>3360</v>
      </c>
      <c r="D299" s="976">
        <v>0</v>
      </c>
    </row>
    <row r="300" spans="1:4" ht="12.75" customHeight="1">
      <c r="A300" s="1035" t="s">
        <v>513</v>
      </c>
      <c r="B300" s="995" t="s">
        <v>1683</v>
      </c>
      <c r="C300" s="1034">
        <v>8240</v>
      </c>
      <c r="D300" s="976">
        <v>0</v>
      </c>
    </row>
    <row r="301" spans="1:4" ht="12.75" customHeight="1">
      <c r="A301" s="1033" t="s">
        <v>615</v>
      </c>
      <c r="B301" s="995" t="s">
        <v>1683</v>
      </c>
      <c r="C301" s="1034">
        <v>4000</v>
      </c>
      <c r="D301" s="976">
        <v>0</v>
      </c>
    </row>
    <row r="302" spans="1:4" ht="12.75" customHeight="1">
      <c r="A302" s="1033" t="s">
        <v>616</v>
      </c>
      <c r="B302" s="995" t="s">
        <v>1683</v>
      </c>
      <c r="C302" s="1034">
        <v>6500</v>
      </c>
      <c r="D302" s="976">
        <v>0</v>
      </c>
    </row>
    <row r="303" spans="1:4" ht="12.75" customHeight="1">
      <c r="A303" s="1033" t="s">
        <v>535</v>
      </c>
      <c r="B303" s="995" t="s">
        <v>1683</v>
      </c>
      <c r="C303" s="1034">
        <v>8573</v>
      </c>
      <c r="D303" s="976">
        <v>3742</v>
      </c>
    </row>
    <row r="304" spans="1:4" ht="12.75" customHeight="1">
      <c r="A304" s="1033" t="s">
        <v>617</v>
      </c>
      <c r="B304" s="995" t="s">
        <v>1683</v>
      </c>
      <c r="C304" s="1034">
        <v>24856</v>
      </c>
      <c r="D304" s="976">
        <v>13752</v>
      </c>
    </row>
    <row r="305" spans="1:4" ht="12.75" customHeight="1">
      <c r="A305" s="1033" t="s">
        <v>538</v>
      </c>
      <c r="B305" s="995" t="s">
        <v>1683</v>
      </c>
      <c r="C305" s="1034">
        <v>9500</v>
      </c>
      <c r="D305" s="976">
        <v>5000</v>
      </c>
    </row>
    <row r="306" spans="1:4" ht="12.75" customHeight="1">
      <c r="A306" s="1033" t="s">
        <v>618</v>
      </c>
      <c r="B306" s="995" t="s">
        <v>1683</v>
      </c>
      <c r="C306" s="1034">
        <v>2880</v>
      </c>
      <c r="D306" s="976">
        <v>240</v>
      </c>
    </row>
    <row r="307" spans="1:4" ht="12.75" customHeight="1">
      <c r="A307" s="1035" t="s">
        <v>619</v>
      </c>
      <c r="B307" s="995" t="s">
        <v>1683</v>
      </c>
      <c r="C307" s="1034">
        <v>6360</v>
      </c>
      <c r="D307" s="976">
        <v>530</v>
      </c>
    </row>
    <row r="308" spans="1:4" ht="12.75" customHeight="1">
      <c r="A308" s="1033" t="s">
        <v>620</v>
      </c>
      <c r="B308" s="995" t="s">
        <v>1683</v>
      </c>
      <c r="C308" s="1034">
        <v>3128</v>
      </c>
      <c r="D308" s="976">
        <v>0</v>
      </c>
    </row>
    <row r="309" spans="1:4" ht="12.75" customHeight="1">
      <c r="A309" s="1022" t="s">
        <v>621</v>
      </c>
      <c r="B309" s="1000">
        <v>23386</v>
      </c>
      <c r="C309" s="996">
        <v>23918</v>
      </c>
      <c r="D309" s="976">
        <v>0</v>
      </c>
    </row>
    <row r="310" spans="1:4" ht="12.75" customHeight="1">
      <c r="A310" s="1036" t="s">
        <v>622</v>
      </c>
      <c r="B310" s="1000">
        <v>17621</v>
      </c>
      <c r="C310" s="996">
        <v>18034</v>
      </c>
      <c r="D310" s="976">
        <v>0</v>
      </c>
    </row>
    <row r="311" spans="1:4" ht="12.75" customHeight="1">
      <c r="A311" s="1036" t="s">
        <v>623</v>
      </c>
      <c r="B311" s="1000">
        <v>23001</v>
      </c>
      <c r="C311" s="996">
        <v>0</v>
      </c>
      <c r="D311" s="976">
        <v>0</v>
      </c>
    </row>
    <row r="312" spans="1:4" ht="12.75" customHeight="1">
      <c r="A312" s="1022" t="s">
        <v>624</v>
      </c>
      <c r="B312" s="1000">
        <v>10576019</v>
      </c>
      <c r="C312" s="996">
        <v>10509670</v>
      </c>
      <c r="D312" s="976">
        <v>1034387</v>
      </c>
    </row>
    <row r="313" spans="1:4" ht="12.75" customHeight="1">
      <c r="A313" s="1022" t="s">
        <v>625</v>
      </c>
      <c r="B313" s="995" t="s">
        <v>1683</v>
      </c>
      <c r="C313" s="996">
        <v>84920</v>
      </c>
      <c r="D313" s="976">
        <v>11730</v>
      </c>
    </row>
    <row r="314" spans="1:4" ht="12.75" customHeight="1">
      <c r="A314" s="1033" t="s">
        <v>1561</v>
      </c>
      <c r="B314" s="995" t="s">
        <v>1683</v>
      </c>
      <c r="C314" s="1034">
        <v>24926</v>
      </c>
      <c r="D314" s="976">
        <v>3700</v>
      </c>
    </row>
    <row r="315" spans="1:4" ht="12.75" customHeight="1">
      <c r="A315" s="1033" t="s">
        <v>626</v>
      </c>
      <c r="B315" s="995" t="s">
        <v>1683</v>
      </c>
      <c r="C315" s="1034">
        <v>13070</v>
      </c>
      <c r="D315" s="976">
        <v>2700</v>
      </c>
    </row>
    <row r="316" spans="1:4" ht="12.75" customHeight="1">
      <c r="A316" s="1033" t="s">
        <v>1563</v>
      </c>
      <c r="B316" s="995" t="s">
        <v>1683</v>
      </c>
      <c r="C316" s="1034">
        <v>3600</v>
      </c>
      <c r="D316" s="976">
        <v>0</v>
      </c>
    </row>
    <row r="317" spans="1:4" ht="12.75" customHeight="1">
      <c r="A317" s="1033" t="s">
        <v>627</v>
      </c>
      <c r="B317" s="995" t="s">
        <v>1683</v>
      </c>
      <c r="C317" s="1034">
        <v>45594</v>
      </c>
      <c r="D317" s="976">
        <v>5006</v>
      </c>
    </row>
    <row r="318" spans="1:4" ht="12.75" customHeight="1">
      <c r="A318" s="1033" t="s">
        <v>628</v>
      </c>
      <c r="B318" s="995" t="s">
        <v>1683</v>
      </c>
      <c r="C318" s="1034">
        <v>5000</v>
      </c>
      <c r="D318" s="976">
        <v>2500</v>
      </c>
    </row>
    <row r="319" spans="1:4" ht="12.75" customHeight="1">
      <c r="A319" s="1033" t="s">
        <v>1568</v>
      </c>
      <c r="B319" s="995" t="s">
        <v>1683</v>
      </c>
      <c r="C319" s="1034">
        <v>20000</v>
      </c>
      <c r="D319" s="976">
        <v>1900</v>
      </c>
    </row>
    <row r="320" spans="1:4" ht="12.75" customHeight="1">
      <c r="A320" s="1033" t="s">
        <v>1569</v>
      </c>
      <c r="B320" s="995" t="s">
        <v>1683</v>
      </c>
      <c r="C320" s="1034">
        <v>8589</v>
      </c>
      <c r="D320" s="976">
        <v>2489</v>
      </c>
    </row>
    <row r="321" spans="1:4" ht="12.75" customHeight="1">
      <c r="A321" s="1033" t="s">
        <v>1570</v>
      </c>
      <c r="B321" s="995" t="s">
        <v>1683</v>
      </c>
      <c r="C321" s="1034">
        <v>8500</v>
      </c>
      <c r="D321" s="976">
        <v>0</v>
      </c>
    </row>
    <row r="322" spans="1:4" ht="12.75" customHeight="1">
      <c r="A322" s="1033" t="s">
        <v>629</v>
      </c>
      <c r="B322" s="995" t="s">
        <v>1683</v>
      </c>
      <c r="C322" s="1034">
        <v>22000</v>
      </c>
      <c r="D322" s="976">
        <v>2000</v>
      </c>
    </row>
    <row r="323" spans="1:4" ht="12.75" customHeight="1">
      <c r="A323" s="1033" t="s">
        <v>1571</v>
      </c>
      <c r="B323" s="995" t="s">
        <v>1683</v>
      </c>
      <c r="C323" s="1034">
        <v>9186</v>
      </c>
      <c r="D323" s="976">
        <v>0</v>
      </c>
    </row>
    <row r="324" spans="1:4" ht="12.75" customHeight="1">
      <c r="A324" s="1033" t="s">
        <v>630</v>
      </c>
      <c r="B324" s="995" t="s">
        <v>1683</v>
      </c>
      <c r="C324" s="1034">
        <v>2000</v>
      </c>
      <c r="D324" s="976">
        <v>0</v>
      </c>
    </row>
    <row r="325" spans="1:4" ht="12.75" customHeight="1">
      <c r="A325" s="1033" t="s">
        <v>631</v>
      </c>
      <c r="B325" s="995" t="s">
        <v>1683</v>
      </c>
      <c r="C325" s="1034">
        <v>7050</v>
      </c>
      <c r="D325" s="976">
        <v>0</v>
      </c>
    </row>
    <row r="326" spans="1:4" ht="12.75" customHeight="1">
      <c r="A326" s="1033" t="s">
        <v>632</v>
      </c>
      <c r="B326" s="995" t="s">
        <v>1683</v>
      </c>
      <c r="C326" s="1034">
        <v>3520</v>
      </c>
      <c r="D326" s="976">
        <v>0</v>
      </c>
    </row>
    <row r="327" spans="1:4" ht="12.75" customHeight="1">
      <c r="A327" s="1033" t="s">
        <v>633</v>
      </c>
      <c r="B327" s="995" t="s">
        <v>1683</v>
      </c>
      <c r="C327" s="1034">
        <v>3408</v>
      </c>
      <c r="D327" s="976">
        <v>284</v>
      </c>
    </row>
    <row r="328" spans="1:4" ht="12.75" customHeight="1">
      <c r="A328" s="1033" t="s">
        <v>1572</v>
      </c>
      <c r="B328" s="995" t="s">
        <v>1683</v>
      </c>
      <c r="C328" s="1034">
        <v>4000</v>
      </c>
      <c r="D328" s="976">
        <v>0</v>
      </c>
    </row>
    <row r="329" spans="1:4" ht="12.75" customHeight="1">
      <c r="A329" s="1033" t="s">
        <v>634</v>
      </c>
      <c r="B329" s="995" t="s">
        <v>1683</v>
      </c>
      <c r="C329" s="1034">
        <v>6800</v>
      </c>
      <c r="D329" s="976">
        <v>1700</v>
      </c>
    </row>
    <row r="330" spans="1:4" ht="12.75" customHeight="1">
      <c r="A330" s="1033" t="s">
        <v>1573</v>
      </c>
      <c r="B330" s="995" t="s">
        <v>1683</v>
      </c>
      <c r="C330" s="1034">
        <v>170000</v>
      </c>
      <c r="D330" s="976">
        <v>0</v>
      </c>
    </row>
    <row r="331" spans="1:4" ht="12.75" customHeight="1">
      <c r="A331" s="1033" t="s">
        <v>635</v>
      </c>
      <c r="B331" s="995" t="s">
        <v>1683</v>
      </c>
      <c r="C331" s="1034">
        <v>6000</v>
      </c>
      <c r="D331" s="976">
        <v>1500</v>
      </c>
    </row>
    <row r="332" spans="1:4" ht="12.75" customHeight="1">
      <c r="A332" s="1035" t="s">
        <v>1574</v>
      </c>
      <c r="B332" s="995" t="s">
        <v>1683</v>
      </c>
      <c r="C332" s="1034">
        <v>24000</v>
      </c>
      <c r="D332" s="976">
        <v>0</v>
      </c>
    </row>
    <row r="333" spans="1:4" ht="12.75" customHeight="1">
      <c r="A333" s="1033" t="s">
        <v>636</v>
      </c>
      <c r="B333" s="995" t="s">
        <v>1683</v>
      </c>
      <c r="C333" s="1034">
        <v>1200</v>
      </c>
      <c r="D333" s="976">
        <v>300</v>
      </c>
    </row>
    <row r="334" spans="1:4" ht="12.75" customHeight="1">
      <c r="A334" s="1033" t="s">
        <v>637</v>
      </c>
      <c r="B334" s="995" t="s">
        <v>1683</v>
      </c>
      <c r="C334" s="1034">
        <v>21122</v>
      </c>
      <c r="D334" s="976">
        <v>0</v>
      </c>
    </row>
    <row r="335" spans="1:4" ht="12.75" customHeight="1">
      <c r="A335" s="1033" t="s">
        <v>1575</v>
      </c>
      <c r="B335" s="995" t="s">
        <v>1683</v>
      </c>
      <c r="C335" s="1034">
        <v>15173</v>
      </c>
      <c r="D335" s="976">
        <v>0</v>
      </c>
    </row>
    <row r="336" spans="1:4" ht="12.75" customHeight="1">
      <c r="A336" s="1035" t="s">
        <v>638</v>
      </c>
      <c r="B336" s="995" t="s">
        <v>1683</v>
      </c>
      <c r="C336" s="1034">
        <v>2800</v>
      </c>
      <c r="D336" s="976">
        <v>0</v>
      </c>
    </row>
    <row r="337" spans="1:4" ht="12.75" customHeight="1">
      <c r="A337" s="1033" t="s">
        <v>1576</v>
      </c>
      <c r="B337" s="995" t="s">
        <v>1683</v>
      </c>
      <c r="C337" s="1034">
        <v>35180</v>
      </c>
      <c r="D337" s="976">
        <v>8795</v>
      </c>
    </row>
    <row r="338" spans="1:4" ht="12.75" customHeight="1">
      <c r="A338" s="1033" t="s">
        <v>1577</v>
      </c>
      <c r="B338" s="995" t="s">
        <v>1683</v>
      </c>
      <c r="C338" s="1034">
        <v>1500</v>
      </c>
      <c r="D338" s="976">
        <v>0</v>
      </c>
    </row>
    <row r="339" spans="1:4" ht="12.75" customHeight="1">
      <c r="A339" s="1033" t="s">
        <v>639</v>
      </c>
      <c r="B339" s="995" t="s">
        <v>1683</v>
      </c>
      <c r="C339" s="1034">
        <v>12256</v>
      </c>
      <c r="D339" s="976">
        <v>3064</v>
      </c>
    </row>
    <row r="340" spans="1:4" ht="12.75" customHeight="1">
      <c r="A340" s="1033" t="s">
        <v>640</v>
      </c>
      <c r="B340" s="995" t="s">
        <v>1683</v>
      </c>
      <c r="C340" s="1034">
        <v>3400</v>
      </c>
      <c r="D340" s="976">
        <v>850</v>
      </c>
    </row>
    <row r="341" spans="1:4" ht="12.75" customHeight="1">
      <c r="A341" s="1033" t="s">
        <v>1579</v>
      </c>
      <c r="B341" s="995" t="s">
        <v>1683</v>
      </c>
      <c r="C341" s="1034">
        <v>30611</v>
      </c>
      <c r="D341" s="976">
        <v>5600</v>
      </c>
    </row>
    <row r="342" spans="1:4" ht="12.75" customHeight="1">
      <c r="A342" s="1033" t="s">
        <v>641</v>
      </c>
      <c r="B342" s="995" t="s">
        <v>1683</v>
      </c>
      <c r="C342" s="1034">
        <v>8420</v>
      </c>
      <c r="D342" s="976">
        <v>0</v>
      </c>
    </row>
    <row r="343" spans="1:4" ht="12.75" customHeight="1">
      <c r="A343" s="1033" t="s">
        <v>642</v>
      </c>
      <c r="B343" s="995" t="s">
        <v>1683</v>
      </c>
      <c r="C343" s="1034">
        <v>7060</v>
      </c>
      <c r="D343" s="976">
        <v>0</v>
      </c>
    </row>
    <row r="344" spans="1:4" ht="12.75" customHeight="1">
      <c r="A344" s="1035" t="s">
        <v>1586</v>
      </c>
      <c r="B344" s="995" t="s">
        <v>1683</v>
      </c>
      <c r="C344" s="1034">
        <v>5960</v>
      </c>
      <c r="D344" s="976">
        <v>1350</v>
      </c>
    </row>
    <row r="345" spans="1:4" ht="12.75" customHeight="1">
      <c r="A345" s="1035" t="s">
        <v>643</v>
      </c>
      <c r="B345" s="995" t="s">
        <v>1683</v>
      </c>
      <c r="C345" s="1034">
        <v>5750</v>
      </c>
      <c r="D345" s="976">
        <v>1250</v>
      </c>
    </row>
    <row r="346" spans="1:4" ht="12.75" customHeight="1">
      <c r="A346" s="1035" t="s">
        <v>1585</v>
      </c>
      <c r="B346" s="995" t="s">
        <v>1683</v>
      </c>
      <c r="C346" s="1034">
        <v>5250</v>
      </c>
      <c r="D346" s="976">
        <v>250</v>
      </c>
    </row>
    <row r="347" spans="1:4" ht="12.75" customHeight="1">
      <c r="A347" s="1033" t="s">
        <v>644</v>
      </c>
      <c r="B347" s="995" t="s">
        <v>1683</v>
      </c>
      <c r="C347" s="1034">
        <v>1800</v>
      </c>
      <c r="D347" s="976">
        <v>0</v>
      </c>
    </row>
    <row r="348" spans="1:4" ht="12.75" customHeight="1">
      <c r="A348" s="1035" t="s">
        <v>1584</v>
      </c>
      <c r="B348" s="995" t="s">
        <v>1683</v>
      </c>
      <c r="C348" s="1034">
        <v>6180</v>
      </c>
      <c r="D348" s="976">
        <v>0</v>
      </c>
    </row>
    <row r="349" spans="1:4" ht="12.75" customHeight="1">
      <c r="A349" s="1035" t="s">
        <v>645</v>
      </c>
      <c r="B349" s="995" t="s">
        <v>1683</v>
      </c>
      <c r="C349" s="1034">
        <v>6936</v>
      </c>
      <c r="D349" s="976">
        <v>338</v>
      </c>
    </row>
    <row r="350" spans="1:4" ht="12.75" customHeight="1">
      <c r="A350" s="1033" t="s">
        <v>646</v>
      </c>
      <c r="B350" s="995" t="s">
        <v>1683</v>
      </c>
      <c r="C350" s="1034">
        <v>6961</v>
      </c>
      <c r="D350" s="976">
        <v>1961</v>
      </c>
    </row>
    <row r="351" spans="1:4" ht="12.75" customHeight="1">
      <c r="A351" s="1035" t="s">
        <v>647</v>
      </c>
      <c r="B351" s="995" t="s">
        <v>1683</v>
      </c>
      <c r="C351" s="1034">
        <v>7128</v>
      </c>
      <c r="D351" s="976">
        <v>0</v>
      </c>
    </row>
    <row r="352" spans="1:4" ht="12.75" customHeight="1">
      <c r="A352" s="1035" t="s">
        <v>648</v>
      </c>
      <c r="B352" s="995" t="s">
        <v>1683</v>
      </c>
      <c r="C352" s="1034">
        <v>9114</v>
      </c>
      <c r="D352" s="976">
        <v>0</v>
      </c>
    </row>
    <row r="353" spans="1:4" ht="12.75" customHeight="1">
      <c r="A353" s="1035" t="s">
        <v>649</v>
      </c>
      <c r="B353" s="995" t="s">
        <v>1683</v>
      </c>
      <c r="C353" s="1034">
        <v>3300</v>
      </c>
      <c r="D353" s="976">
        <v>0</v>
      </c>
    </row>
    <row r="354" spans="1:4" ht="12.75" customHeight="1">
      <c r="A354" s="1033" t="s">
        <v>650</v>
      </c>
      <c r="B354" s="995" t="s">
        <v>1683</v>
      </c>
      <c r="C354" s="1034">
        <v>3320</v>
      </c>
      <c r="D354" s="976">
        <v>830</v>
      </c>
    </row>
    <row r="355" spans="1:4" ht="12.75" customHeight="1">
      <c r="A355" s="1033" t="s">
        <v>651</v>
      </c>
      <c r="B355" s="995" t="s">
        <v>1683</v>
      </c>
      <c r="C355" s="1034">
        <v>4000</v>
      </c>
      <c r="D355" s="976">
        <v>1000</v>
      </c>
    </row>
    <row r="356" spans="1:4" ht="12.75" customHeight="1">
      <c r="A356" s="1033" t="s">
        <v>652</v>
      </c>
      <c r="B356" s="995" t="s">
        <v>1683</v>
      </c>
      <c r="C356" s="1034">
        <v>18000</v>
      </c>
      <c r="D356" s="976">
        <v>4500</v>
      </c>
    </row>
    <row r="357" spans="1:4" ht="12.75" customHeight="1">
      <c r="A357" s="1033" t="s">
        <v>1582</v>
      </c>
      <c r="B357" s="995" t="s">
        <v>1683</v>
      </c>
      <c r="C357" s="1034">
        <v>7500</v>
      </c>
      <c r="D357" s="976">
        <v>1875</v>
      </c>
    </row>
    <row r="358" spans="1:4" ht="12.75" customHeight="1">
      <c r="A358" s="1033" t="s">
        <v>653</v>
      </c>
      <c r="B358" s="995" t="s">
        <v>1683</v>
      </c>
      <c r="C358" s="1034">
        <v>1260</v>
      </c>
      <c r="D358" s="976">
        <v>0</v>
      </c>
    </row>
    <row r="359" spans="1:4" ht="12.75" customHeight="1">
      <c r="A359" s="1035" t="s">
        <v>1583</v>
      </c>
      <c r="B359" s="995" t="s">
        <v>1683</v>
      </c>
      <c r="C359" s="1034">
        <v>3600</v>
      </c>
      <c r="D359" s="976">
        <v>0</v>
      </c>
    </row>
    <row r="360" spans="1:4" ht="12.75" customHeight="1">
      <c r="A360" s="1035" t="s">
        <v>654</v>
      </c>
      <c r="B360" s="995" t="s">
        <v>1683</v>
      </c>
      <c r="C360" s="1034">
        <v>4348</v>
      </c>
      <c r="D360" s="976">
        <v>1087</v>
      </c>
    </row>
    <row r="361" spans="1:4" ht="12.75" customHeight="1">
      <c r="A361" s="1033" t="s">
        <v>1588</v>
      </c>
      <c r="B361" s="995" t="s">
        <v>1683</v>
      </c>
      <c r="C361" s="1034">
        <v>4800</v>
      </c>
      <c r="D361" s="976">
        <v>1200</v>
      </c>
    </row>
    <row r="362" spans="1:4" ht="12.75" customHeight="1">
      <c r="A362" s="1033" t="s">
        <v>1589</v>
      </c>
      <c r="B362" s="995" t="s">
        <v>1683</v>
      </c>
      <c r="C362" s="1034">
        <v>31200</v>
      </c>
      <c r="D362" s="976">
        <v>7800</v>
      </c>
    </row>
    <row r="363" spans="1:4" ht="12.75" customHeight="1">
      <c r="A363" s="1033" t="s">
        <v>655</v>
      </c>
      <c r="B363" s="995" t="s">
        <v>1683</v>
      </c>
      <c r="C363" s="1034">
        <v>11000</v>
      </c>
      <c r="D363" s="976">
        <v>0</v>
      </c>
    </row>
    <row r="364" spans="1:4" ht="12.75" customHeight="1">
      <c r="A364" s="1035" t="s">
        <v>656</v>
      </c>
      <c r="B364" s="995" t="s">
        <v>1683</v>
      </c>
      <c r="C364" s="1034">
        <v>1500</v>
      </c>
      <c r="D364" s="976">
        <v>0</v>
      </c>
    </row>
    <row r="365" spans="1:4" ht="12.75" customHeight="1">
      <c r="A365" s="1033" t="s">
        <v>657</v>
      </c>
      <c r="B365" s="995" t="s">
        <v>1683</v>
      </c>
      <c r="C365" s="1034">
        <v>2869</v>
      </c>
      <c r="D365" s="976">
        <v>1000</v>
      </c>
    </row>
    <row r="366" spans="1:4" ht="12.75" customHeight="1">
      <c r="A366" s="1033" t="s">
        <v>1590</v>
      </c>
      <c r="B366" s="995" t="s">
        <v>1683</v>
      </c>
      <c r="C366" s="1034">
        <v>9608</v>
      </c>
      <c r="D366" s="976">
        <v>0</v>
      </c>
    </row>
    <row r="367" spans="1:4" ht="12" customHeight="1">
      <c r="A367" s="1033" t="s">
        <v>1591</v>
      </c>
      <c r="B367" s="995" t="s">
        <v>1683</v>
      </c>
      <c r="C367" s="1034">
        <v>141264</v>
      </c>
      <c r="D367" s="976">
        <v>35316</v>
      </c>
    </row>
    <row r="368" spans="1:4" ht="12" customHeight="1">
      <c r="A368" s="1033" t="s">
        <v>1592</v>
      </c>
      <c r="B368" s="995" t="s">
        <v>1683</v>
      </c>
      <c r="C368" s="1034">
        <v>5000</v>
      </c>
      <c r="D368" s="976">
        <v>0</v>
      </c>
    </row>
    <row r="369" spans="1:4" ht="12.75" customHeight="1">
      <c r="A369" s="1033" t="s">
        <v>658</v>
      </c>
      <c r="B369" s="995" t="s">
        <v>1683</v>
      </c>
      <c r="C369" s="1034">
        <v>10800</v>
      </c>
      <c r="D369" s="976">
        <v>0</v>
      </c>
    </row>
    <row r="370" spans="1:4" ht="12.75" customHeight="1">
      <c r="A370" s="1033" t="s">
        <v>659</v>
      </c>
      <c r="B370" s="995" t="s">
        <v>1683</v>
      </c>
      <c r="C370" s="1034">
        <v>1500</v>
      </c>
      <c r="D370" s="976">
        <v>0</v>
      </c>
    </row>
    <row r="371" spans="1:4" ht="12.75" customHeight="1">
      <c r="A371" s="1033" t="s">
        <v>1595</v>
      </c>
      <c r="B371" s="995" t="s">
        <v>1683</v>
      </c>
      <c r="C371" s="1034">
        <v>269200</v>
      </c>
      <c r="D371" s="976">
        <v>0</v>
      </c>
    </row>
    <row r="372" spans="1:4" ht="12.75" customHeight="1">
      <c r="A372" s="1033" t="s">
        <v>660</v>
      </c>
      <c r="B372" s="995" t="s">
        <v>1683</v>
      </c>
      <c r="C372" s="1034">
        <v>40000</v>
      </c>
      <c r="D372" s="976">
        <v>0</v>
      </c>
    </row>
    <row r="373" spans="1:4" ht="12.75" customHeight="1">
      <c r="A373" s="1033" t="s">
        <v>1598</v>
      </c>
      <c r="B373" s="995" t="s">
        <v>1683</v>
      </c>
      <c r="C373" s="1034">
        <v>21000</v>
      </c>
      <c r="D373" s="976">
        <v>0</v>
      </c>
    </row>
    <row r="374" spans="1:4" ht="12.75" customHeight="1">
      <c r="A374" s="1035" t="s">
        <v>1596</v>
      </c>
      <c r="B374" s="995" t="s">
        <v>1683</v>
      </c>
      <c r="C374" s="1034">
        <v>10000</v>
      </c>
      <c r="D374" s="976">
        <v>0</v>
      </c>
    </row>
    <row r="375" spans="1:4" ht="12.75" customHeight="1">
      <c r="A375" s="1035" t="s">
        <v>661</v>
      </c>
      <c r="B375" s="995" t="s">
        <v>1683</v>
      </c>
      <c r="C375" s="1034">
        <v>3660</v>
      </c>
      <c r="D375" s="976">
        <v>0</v>
      </c>
    </row>
    <row r="376" spans="1:4" ht="12.75" customHeight="1">
      <c r="A376" s="1035" t="s">
        <v>662</v>
      </c>
      <c r="B376" s="995" t="s">
        <v>1683</v>
      </c>
      <c r="C376" s="1034">
        <v>1560</v>
      </c>
      <c r="D376" s="976">
        <v>130</v>
      </c>
    </row>
    <row r="377" spans="1:4" ht="12.75" customHeight="1">
      <c r="A377" s="1035" t="s">
        <v>663</v>
      </c>
      <c r="B377" s="995" t="s">
        <v>1683</v>
      </c>
      <c r="C377" s="1034">
        <v>4400</v>
      </c>
      <c r="D377" s="976">
        <v>0</v>
      </c>
    </row>
    <row r="378" spans="1:4" ht="12.75" customHeight="1">
      <c r="A378" s="1035" t="s">
        <v>664</v>
      </c>
      <c r="B378" s="995" t="s">
        <v>1683</v>
      </c>
      <c r="C378" s="1034">
        <v>15570</v>
      </c>
      <c r="D378" s="976">
        <v>0</v>
      </c>
    </row>
    <row r="379" spans="1:4" ht="12.75" customHeight="1">
      <c r="A379" s="1035" t="s">
        <v>665</v>
      </c>
      <c r="B379" s="995" t="s">
        <v>1683</v>
      </c>
      <c r="C379" s="1034">
        <v>15208</v>
      </c>
      <c r="D379" s="976">
        <v>834</v>
      </c>
    </row>
    <row r="380" spans="1:4" ht="12.75" customHeight="1">
      <c r="A380" s="1033" t="s">
        <v>1597</v>
      </c>
      <c r="B380" s="995" t="s">
        <v>1683</v>
      </c>
      <c r="C380" s="1034">
        <v>17900</v>
      </c>
      <c r="D380" s="976">
        <v>1700</v>
      </c>
    </row>
    <row r="381" spans="1:4" ht="12.75" customHeight="1">
      <c r="A381" s="1035" t="s">
        <v>666</v>
      </c>
      <c r="B381" s="995" t="s">
        <v>1683</v>
      </c>
      <c r="C381" s="1034">
        <v>4993</v>
      </c>
      <c r="D381" s="976">
        <v>0</v>
      </c>
    </row>
    <row r="382" spans="1:4" ht="12.75" customHeight="1">
      <c r="A382" s="1033" t="s">
        <v>1599</v>
      </c>
      <c r="B382" s="995" t="s">
        <v>1683</v>
      </c>
      <c r="C382" s="1034">
        <v>10298</v>
      </c>
      <c r="D382" s="976">
        <v>2958</v>
      </c>
    </row>
    <row r="383" spans="1:4" ht="12.75" customHeight="1">
      <c r="A383" s="1033" t="s">
        <v>1600</v>
      </c>
      <c r="B383" s="995" t="s">
        <v>1683</v>
      </c>
      <c r="C383" s="1034">
        <v>3284</v>
      </c>
      <c r="D383" s="976">
        <v>0</v>
      </c>
    </row>
    <row r="384" spans="1:4" ht="12.75" customHeight="1">
      <c r="A384" s="1035" t="s">
        <v>667</v>
      </c>
      <c r="B384" s="995" t="s">
        <v>1683</v>
      </c>
      <c r="C384" s="1034">
        <v>10480</v>
      </c>
      <c r="D384" s="976">
        <v>0</v>
      </c>
    </row>
    <row r="385" spans="1:4" ht="12.75" customHeight="1">
      <c r="A385" s="1033" t="s">
        <v>1601</v>
      </c>
      <c r="B385" s="995" t="s">
        <v>1683</v>
      </c>
      <c r="C385" s="1034">
        <v>3900</v>
      </c>
      <c r="D385" s="976">
        <v>0</v>
      </c>
    </row>
    <row r="386" spans="1:4" ht="12.75" customHeight="1">
      <c r="A386" s="1033" t="s">
        <v>668</v>
      </c>
      <c r="B386" s="995" t="s">
        <v>1683</v>
      </c>
      <c r="C386" s="1034">
        <v>14724</v>
      </c>
      <c r="D386" s="976">
        <v>3585</v>
      </c>
    </row>
    <row r="387" spans="1:4" ht="12.75" customHeight="1">
      <c r="A387" s="1033" t="s">
        <v>1603</v>
      </c>
      <c r="B387" s="995" t="s">
        <v>1683</v>
      </c>
      <c r="C387" s="1034">
        <v>5200</v>
      </c>
      <c r="D387" s="976">
        <v>1300</v>
      </c>
    </row>
    <row r="388" spans="1:4" ht="12.75" customHeight="1">
      <c r="A388" s="1033" t="s">
        <v>669</v>
      </c>
      <c r="B388" s="995" t="s">
        <v>1683</v>
      </c>
      <c r="C388" s="1034">
        <v>5680</v>
      </c>
      <c r="D388" s="976">
        <v>0</v>
      </c>
    </row>
    <row r="389" spans="1:4" ht="12.75" customHeight="1">
      <c r="A389" s="1033" t="s">
        <v>670</v>
      </c>
      <c r="B389" s="995" t="s">
        <v>1683</v>
      </c>
      <c r="C389" s="1034">
        <v>5200</v>
      </c>
      <c r="D389" s="976">
        <v>1300</v>
      </c>
    </row>
    <row r="390" spans="1:4" ht="12.75" customHeight="1">
      <c r="A390" s="1035" t="s">
        <v>671</v>
      </c>
      <c r="B390" s="995" t="s">
        <v>1683</v>
      </c>
      <c r="C390" s="1034">
        <v>2860</v>
      </c>
      <c r="D390" s="976">
        <v>505</v>
      </c>
    </row>
    <row r="391" spans="1:4" ht="12.75" customHeight="1">
      <c r="A391" s="1033" t="s">
        <v>672</v>
      </c>
      <c r="B391" s="995" t="s">
        <v>1683</v>
      </c>
      <c r="C391" s="1034">
        <v>2592</v>
      </c>
      <c r="D391" s="976">
        <v>0</v>
      </c>
    </row>
    <row r="392" spans="1:4" ht="12.75" customHeight="1">
      <c r="A392" s="1033" t="s">
        <v>1621</v>
      </c>
      <c r="B392" s="995" t="s">
        <v>1683</v>
      </c>
      <c r="C392" s="1034">
        <v>8352</v>
      </c>
      <c r="D392" s="976">
        <v>0</v>
      </c>
    </row>
    <row r="393" spans="1:4" ht="12.75" customHeight="1">
      <c r="A393" s="1035" t="s">
        <v>1607</v>
      </c>
      <c r="B393" s="995" t="s">
        <v>1683</v>
      </c>
      <c r="C393" s="1034">
        <v>18208</v>
      </c>
      <c r="D393" s="976">
        <v>2878</v>
      </c>
    </row>
    <row r="394" spans="1:4" ht="12.75" customHeight="1">
      <c r="A394" s="1033" t="s">
        <v>605</v>
      </c>
      <c r="B394" s="995" t="s">
        <v>1683</v>
      </c>
      <c r="C394" s="1034">
        <v>5600</v>
      </c>
      <c r="D394" s="976">
        <v>1525</v>
      </c>
    </row>
    <row r="395" spans="1:4" ht="12.75" customHeight="1">
      <c r="A395" s="1035" t="s">
        <v>1609</v>
      </c>
      <c r="B395" s="995" t="s">
        <v>1683</v>
      </c>
      <c r="C395" s="1034">
        <v>13280</v>
      </c>
      <c r="D395" s="976">
        <v>0</v>
      </c>
    </row>
    <row r="396" spans="1:4" ht="12.75" customHeight="1">
      <c r="A396" s="1033" t="s">
        <v>673</v>
      </c>
      <c r="B396" s="995" t="s">
        <v>1683</v>
      </c>
      <c r="C396" s="1034">
        <v>4080</v>
      </c>
      <c r="D396" s="976">
        <v>0</v>
      </c>
    </row>
    <row r="397" spans="1:4" ht="12.75" customHeight="1">
      <c r="A397" s="1033" t="s">
        <v>674</v>
      </c>
      <c r="B397" s="995" t="s">
        <v>1683</v>
      </c>
      <c r="C397" s="1034">
        <v>2400</v>
      </c>
      <c r="D397" s="976">
        <v>600</v>
      </c>
    </row>
    <row r="398" spans="1:4" ht="12.75" customHeight="1">
      <c r="A398" s="1035" t="s">
        <v>675</v>
      </c>
      <c r="B398" s="995" t="s">
        <v>1683</v>
      </c>
      <c r="C398" s="1034">
        <v>3000</v>
      </c>
      <c r="D398" s="976">
        <v>0</v>
      </c>
    </row>
    <row r="399" spans="1:4" ht="12.75" customHeight="1">
      <c r="A399" s="1033" t="s">
        <v>676</v>
      </c>
      <c r="B399" s="995" t="s">
        <v>1683</v>
      </c>
      <c r="C399" s="1034">
        <v>6830</v>
      </c>
      <c r="D399" s="976">
        <v>1630</v>
      </c>
    </row>
    <row r="400" spans="1:4" ht="12.75" customHeight="1">
      <c r="A400" s="1033" t="s">
        <v>1611</v>
      </c>
      <c r="B400" s="995" t="s">
        <v>1683</v>
      </c>
      <c r="C400" s="1034">
        <v>8300</v>
      </c>
      <c r="D400" s="976">
        <v>2325</v>
      </c>
    </row>
    <row r="401" spans="1:4" ht="12.75" customHeight="1">
      <c r="A401" s="1033" t="s">
        <v>1610</v>
      </c>
      <c r="B401" s="995" t="s">
        <v>1683</v>
      </c>
      <c r="C401" s="1034">
        <v>48354</v>
      </c>
      <c r="D401" s="976">
        <v>0</v>
      </c>
    </row>
    <row r="402" spans="1:4" ht="12.75" customHeight="1">
      <c r="A402" s="1033" t="s">
        <v>677</v>
      </c>
      <c r="B402" s="995" t="s">
        <v>1683</v>
      </c>
      <c r="C402" s="1034">
        <v>18420</v>
      </c>
      <c r="D402" s="976">
        <v>0</v>
      </c>
    </row>
    <row r="403" spans="1:4" ht="12.75" customHeight="1">
      <c r="A403" s="1033" t="s">
        <v>678</v>
      </c>
      <c r="B403" s="995" t="s">
        <v>1683</v>
      </c>
      <c r="C403" s="1034">
        <v>2000</v>
      </c>
      <c r="D403" s="976">
        <v>0</v>
      </c>
    </row>
    <row r="404" spans="1:4" ht="12.75" customHeight="1">
      <c r="A404" s="1033" t="s">
        <v>679</v>
      </c>
      <c r="B404" s="995" t="s">
        <v>1683</v>
      </c>
      <c r="C404" s="1034">
        <v>11600</v>
      </c>
      <c r="D404" s="976">
        <v>2000</v>
      </c>
    </row>
    <row r="405" spans="1:4" ht="12.75" customHeight="1">
      <c r="A405" s="1035" t="s">
        <v>680</v>
      </c>
      <c r="B405" s="995" t="s">
        <v>1683</v>
      </c>
      <c r="C405" s="1034">
        <v>14440</v>
      </c>
      <c r="D405" s="976">
        <v>0</v>
      </c>
    </row>
    <row r="406" spans="1:4" ht="12.75" customHeight="1">
      <c r="A406" s="1033" t="s">
        <v>681</v>
      </c>
      <c r="B406" s="995" t="s">
        <v>1683</v>
      </c>
      <c r="C406" s="1034">
        <v>4500</v>
      </c>
      <c r="D406" s="976">
        <v>3300</v>
      </c>
    </row>
    <row r="407" spans="1:4" ht="12.75" customHeight="1">
      <c r="A407" s="1033" t="s">
        <v>682</v>
      </c>
      <c r="B407" s="995" t="s">
        <v>1683</v>
      </c>
      <c r="C407" s="1034">
        <v>50814</v>
      </c>
      <c r="D407" s="976">
        <v>13662</v>
      </c>
    </row>
    <row r="408" spans="1:4" ht="12.75" customHeight="1">
      <c r="A408" s="1033" t="s">
        <v>683</v>
      </c>
      <c r="B408" s="995" t="s">
        <v>1683</v>
      </c>
      <c r="C408" s="1034">
        <v>10456</v>
      </c>
      <c r="D408" s="976">
        <v>0</v>
      </c>
    </row>
    <row r="409" spans="1:4" ht="12.75" customHeight="1">
      <c r="A409" s="1033" t="s">
        <v>684</v>
      </c>
      <c r="B409" s="995" t="s">
        <v>1683</v>
      </c>
      <c r="C409" s="1034">
        <v>2420</v>
      </c>
      <c r="D409" s="976">
        <v>605</v>
      </c>
    </row>
    <row r="410" spans="1:4" ht="12.75" customHeight="1">
      <c r="A410" s="1033" t="s">
        <v>685</v>
      </c>
      <c r="B410" s="995" t="s">
        <v>1683</v>
      </c>
      <c r="C410" s="1034">
        <v>71075</v>
      </c>
      <c r="D410" s="976">
        <v>0</v>
      </c>
    </row>
    <row r="411" spans="1:4" ht="12.75" customHeight="1">
      <c r="A411" s="1035" t="s">
        <v>686</v>
      </c>
      <c r="B411" s="995" t="s">
        <v>1683</v>
      </c>
      <c r="C411" s="1034">
        <v>10000</v>
      </c>
      <c r="D411" s="976">
        <v>0</v>
      </c>
    </row>
    <row r="412" spans="1:4" ht="12.75" customHeight="1">
      <c r="A412" s="1033" t="s">
        <v>1616</v>
      </c>
      <c r="B412" s="995" t="s">
        <v>1683</v>
      </c>
      <c r="C412" s="1034">
        <v>20046</v>
      </c>
      <c r="D412" s="976">
        <v>9709</v>
      </c>
    </row>
    <row r="413" spans="1:4" ht="12.75" customHeight="1">
      <c r="A413" s="1033" t="s">
        <v>687</v>
      </c>
      <c r="B413" s="995" t="s">
        <v>1683</v>
      </c>
      <c r="C413" s="1034">
        <v>2160</v>
      </c>
      <c r="D413" s="976">
        <v>540</v>
      </c>
    </row>
    <row r="414" spans="1:4" ht="12.75" customHeight="1">
      <c r="A414" s="1033" t="s">
        <v>1615</v>
      </c>
      <c r="B414" s="995" t="s">
        <v>1683</v>
      </c>
      <c r="C414" s="1034">
        <v>3375</v>
      </c>
      <c r="D414" s="976">
        <v>1125</v>
      </c>
    </row>
    <row r="415" spans="1:4" ht="12.75" customHeight="1">
      <c r="A415" s="1033" t="s">
        <v>688</v>
      </c>
      <c r="B415" s="995" t="s">
        <v>1683</v>
      </c>
      <c r="C415" s="1034">
        <v>9000</v>
      </c>
      <c r="D415" s="976">
        <v>0</v>
      </c>
    </row>
    <row r="416" spans="1:4" ht="12.75" customHeight="1">
      <c r="A416" s="1033" t="s">
        <v>689</v>
      </c>
      <c r="B416" s="995" t="s">
        <v>1683</v>
      </c>
      <c r="C416" s="1034">
        <v>40522</v>
      </c>
      <c r="D416" s="976">
        <v>0</v>
      </c>
    </row>
    <row r="417" spans="1:4" ht="12.75" customHeight="1">
      <c r="A417" s="1033" t="s">
        <v>1618</v>
      </c>
      <c r="B417" s="995" t="s">
        <v>1683</v>
      </c>
      <c r="C417" s="1034">
        <v>7700</v>
      </c>
      <c r="D417" s="976">
        <v>1925</v>
      </c>
    </row>
    <row r="418" spans="1:4" ht="12.75" customHeight="1">
      <c r="A418" s="1033" t="s">
        <v>690</v>
      </c>
      <c r="B418" s="995" t="s">
        <v>1683</v>
      </c>
      <c r="C418" s="1034">
        <v>21000</v>
      </c>
      <c r="D418" s="976">
        <v>0</v>
      </c>
    </row>
    <row r="419" spans="1:4" ht="12.75" customHeight="1">
      <c r="A419" s="1033" t="s">
        <v>691</v>
      </c>
      <c r="B419" s="995" t="s">
        <v>1683</v>
      </c>
      <c r="C419" s="1034">
        <v>800</v>
      </c>
      <c r="D419" s="976">
        <v>0</v>
      </c>
    </row>
    <row r="420" spans="1:4" ht="12.75" customHeight="1">
      <c r="A420" s="1033" t="s">
        <v>692</v>
      </c>
      <c r="B420" s="995" t="s">
        <v>1683</v>
      </c>
      <c r="C420" s="1034">
        <v>1160</v>
      </c>
      <c r="D420" s="976">
        <v>0</v>
      </c>
    </row>
    <row r="421" spans="1:4" ht="12.75" customHeight="1">
      <c r="A421" s="1033" t="s">
        <v>693</v>
      </c>
      <c r="B421" s="995" t="s">
        <v>1683</v>
      </c>
      <c r="C421" s="1034">
        <v>5800</v>
      </c>
      <c r="D421" s="976">
        <v>0</v>
      </c>
    </row>
    <row r="422" spans="1:4" s="266" customFormat="1" ht="12.75" customHeight="1">
      <c r="A422" s="1033" t="s">
        <v>694</v>
      </c>
      <c r="B422" s="995" t="s">
        <v>1683</v>
      </c>
      <c r="C422" s="1034">
        <v>5200</v>
      </c>
      <c r="D422" s="976">
        <v>0</v>
      </c>
    </row>
    <row r="423" spans="1:4" ht="12.75" customHeight="1">
      <c r="A423" s="1033" t="s">
        <v>695</v>
      </c>
      <c r="B423" s="995" t="s">
        <v>1683</v>
      </c>
      <c r="C423" s="1034">
        <v>4936</v>
      </c>
      <c r="D423" s="976">
        <v>0</v>
      </c>
    </row>
    <row r="424" spans="1:4" ht="12.75" customHeight="1">
      <c r="A424" s="1033" t="s">
        <v>1622</v>
      </c>
      <c r="B424" s="995" t="s">
        <v>1683</v>
      </c>
      <c r="C424" s="1034">
        <v>834</v>
      </c>
      <c r="D424" s="976">
        <v>625</v>
      </c>
    </row>
    <row r="425" spans="1:4" ht="12.75">
      <c r="A425" s="1035" t="s">
        <v>1623</v>
      </c>
      <c r="B425" s="995" t="s">
        <v>1683</v>
      </c>
      <c r="C425" s="1034">
        <v>3000</v>
      </c>
      <c r="D425" s="976">
        <v>0</v>
      </c>
    </row>
    <row r="426" spans="1:4" ht="12.75" customHeight="1">
      <c r="A426" s="1033" t="s">
        <v>696</v>
      </c>
      <c r="B426" s="995" t="s">
        <v>1683</v>
      </c>
      <c r="C426" s="1034">
        <v>3520</v>
      </c>
      <c r="D426" s="976">
        <v>880</v>
      </c>
    </row>
    <row r="427" spans="1:4" ht="12.75" customHeight="1">
      <c r="A427" s="1033" t="s">
        <v>1624</v>
      </c>
      <c r="B427" s="995" t="s">
        <v>1683</v>
      </c>
      <c r="C427" s="1034">
        <v>34884</v>
      </c>
      <c r="D427" s="976">
        <v>2907</v>
      </c>
    </row>
    <row r="428" spans="1:4" ht="12.75" customHeight="1">
      <c r="A428" s="1033" t="s">
        <v>697</v>
      </c>
      <c r="B428" s="995" t="s">
        <v>1683</v>
      </c>
      <c r="C428" s="1034">
        <v>2841</v>
      </c>
      <c r="D428" s="976">
        <v>0</v>
      </c>
    </row>
    <row r="429" spans="1:4" ht="12.75" customHeight="1">
      <c r="A429" s="1033" t="s">
        <v>1625</v>
      </c>
      <c r="B429" s="995" t="s">
        <v>1683</v>
      </c>
      <c r="C429" s="1034">
        <v>21906</v>
      </c>
      <c r="D429" s="976">
        <v>6704</v>
      </c>
    </row>
    <row r="430" spans="1:4" ht="12.75" customHeight="1">
      <c r="A430" s="1033" t="s">
        <v>1626</v>
      </c>
      <c r="B430" s="995" t="s">
        <v>1683</v>
      </c>
      <c r="C430" s="1034">
        <v>14900</v>
      </c>
      <c r="D430" s="976">
        <v>2100</v>
      </c>
    </row>
    <row r="431" spans="1:4" ht="12.75" customHeight="1">
      <c r="A431" s="1033" t="s">
        <v>1627</v>
      </c>
      <c r="B431" s="995" t="s">
        <v>1683</v>
      </c>
      <c r="C431" s="1034">
        <v>33000</v>
      </c>
      <c r="D431" s="976">
        <v>4000</v>
      </c>
    </row>
    <row r="432" spans="1:4" ht="12.75" customHeight="1">
      <c r="A432" s="1033" t="s">
        <v>698</v>
      </c>
      <c r="B432" s="995" t="s">
        <v>1683</v>
      </c>
      <c r="C432" s="1034">
        <v>2857</v>
      </c>
      <c r="D432" s="976">
        <v>0</v>
      </c>
    </row>
    <row r="433" spans="1:4" ht="12.75" customHeight="1">
      <c r="A433" s="1035" t="s">
        <v>1629</v>
      </c>
      <c r="B433" s="995" t="s">
        <v>1683</v>
      </c>
      <c r="C433" s="1034">
        <v>89354</v>
      </c>
      <c r="D433" s="976">
        <v>27004</v>
      </c>
    </row>
    <row r="434" spans="1:4" ht="12.75" customHeight="1">
      <c r="A434" s="1033" t="s">
        <v>699</v>
      </c>
      <c r="B434" s="995" t="s">
        <v>1683</v>
      </c>
      <c r="C434" s="1034">
        <v>56787</v>
      </c>
      <c r="D434" s="976">
        <v>0</v>
      </c>
    </row>
    <row r="435" spans="1:4" ht="12.75" customHeight="1">
      <c r="A435" s="1033" t="s">
        <v>700</v>
      </c>
      <c r="B435" s="995" t="s">
        <v>1683</v>
      </c>
      <c r="C435" s="1034">
        <v>55000</v>
      </c>
      <c r="D435" s="976">
        <v>0</v>
      </c>
    </row>
    <row r="436" spans="1:4" ht="12.75" customHeight="1">
      <c r="A436" s="1035" t="s">
        <v>1628</v>
      </c>
      <c r="B436" s="995" t="s">
        <v>1683</v>
      </c>
      <c r="C436" s="1034">
        <v>416684</v>
      </c>
      <c r="D436" s="976">
        <v>0</v>
      </c>
    </row>
    <row r="437" spans="1:4" ht="12.75" customHeight="1">
      <c r="A437" s="1033" t="s">
        <v>701</v>
      </c>
      <c r="B437" s="995" t="s">
        <v>1683</v>
      </c>
      <c r="C437" s="1034">
        <v>11068</v>
      </c>
      <c r="D437" s="976">
        <v>2767</v>
      </c>
    </row>
    <row r="438" spans="1:4" ht="12.75" customHeight="1">
      <c r="A438" s="1033" t="s">
        <v>702</v>
      </c>
      <c r="B438" s="995" t="s">
        <v>1683</v>
      </c>
      <c r="C438" s="1034">
        <v>9000</v>
      </c>
      <c r="D438" s="976">
        <v>2250</v>
      </c>
    </row>
    <row r="439" spans="1:4" ht="12.75" customHeight="1">
      <c r="A439" s="1035" t="s">
        <v>703</v>
      </c>
      <c r="B439" s="995" t="s">
        <v>1683</v>
      </c>
      <c r="C439" s="1034">
        <v>2500</v>
      </c>
      <c r="D439" s="976">
        <v>0</v>
      </c>
    </row>
    <row r="440" spans="1:4" ht="12.75" customHeight="1">
      <c r="A440" s="1033" t="s">
        <v>704</v>
      </c>
      <c r="B440" s="995" t="s">
        <v>1683</v>
      </c>
      <c r="C440" s="1034">
        <v>3438</v>
      </c>
      <c r="D440" s="976">
        <v>1728</v>
      </c>
    </row>
    <row r="441" spans="1:4" ht="12.75" customHeight="1">
      <c r="A441" s="1033" t="s">
        <v>705</v>
      </c>
      <c r="B441" s="995" t="s">
        <v>1683</v>
      </c>
      <c r="C441" s="1034">
        <v>3320</v>
      </c>
      <c r="D441" s="976">
        <v>1080</v>
      </c>
    </row>
    <row r="442" spans="1:4" ht="12.75" customHeight="1">
      <c r="A442" s="1033" t="s">
        <v>706</v>
      </c>
      <c r="B442" s="995" t="s">
        <v>1683</v>
      </c>
      <c r="C442" s="1034">
        <v>906240</v>
      </c>
      <c r="D442" s="976">
        <v>17240</v>
      </c>
    </row>
    <row r="443" spans="1:4" ht="12.75" customHeight="1">
      <c r="A443" s="1035" t="s">
        <v>707</v>
      </c>
      <c r="B443" s="995" t="s">
        <v>1683</v>
      </c>
      <c r="C443" s="1034">
        <v>2256</v>
      </c>
      <c r="D443" s="976">
        <v>0</v>
      </c>
    </row>
    <row r="444" spans="1:4" ht="12.75" customHeight="1">
      <c r="A444" s="1035" t="s">
        <v>1632</v>
      </c>
      <c r="B444" s="995" t="s">
        <v>1683</v>
      </c>
      <c r="C444" s="1034">
        <v>30040</v>
      </c>
      <c r="D444" s="976">
        <v>5370</v>
      </c>
    </row>
    <row r="445" spans="1:4" ht="12.75" customHeight="1">
      <c r="A445" s="1035" t="s">
        <v>607</v>
      </c>
      <c r="B445" s="995" t="s">
        <v>1683</v>
      </c>
      <c r="C445" s="1034">
        <v>3400</v>
      </c>
      <c r="D445" s="976">
        <v>0</v>
      </c>
    </row>
    <row r="446" spans="1:4" ht="12.75" customHeight="1">
      <c r="A446" s="1033" t="s">
        <v>1633</v>
      </c>
      <c r="B446" s="995" t="s">
        <v>1683</v>
      </c>
      <c r="C446" s="1034">
        <v>4456</v>
      </c>
      <c r="D446" s="976">
        <v>1114</v>
      </c>
    </row>
    <row r="447" spans="1:4" ht="12.75" customHeight="1">
      <c r="A447" s="1033" t="s">
        <v>708</v>
      </c>
      <c r="B447" s="995" t="s">
        <v>1683</v>
      </c>
      <c r="C447" s="1034">
        <v>2400</v>
      </c>
      <c r="D447" s="976">
        <v>200</v>
      </c>
    </row>
    <row r="448" spans="1:4" ht="12.75" customHeight="1">
      <c r="A448" s="1033" t="s">
        <v>1634</v>
      </c>
      <c r="B448" s="995" t="s">
        <v>1683</v>
      </c>
      <c r="C448" s="1034">
        <v>65000</v>
      </c>
      <c r="D448" s="976">
        <v>16250</v>
      </c>
    </row>
    <row r="449" spans="1:4" ht="12.75" customHeight="1">
      <c r="A449" s="1033" t="s">
        <v>709</v>
      </c>
      <c r="B449" s="995" t="s">
        <v>1683</v>
      </c>
      <c r="C449" s="1034">
        <v>43175</v>
      </c>
      <c r="D449" s="976">
        <v>0</v>
      </c>
    </row>
    <row r="450" spans="1:4" ht="12.75" customHeight="1">
      <c r="A450" s="1033" t="s">
        <v>710</v>
      </c>
      <c r="B450" s="995" t="s">
        <v>1683</v>
      </c>
      <c r="C450" s="1034">
        <v>3400</v>
      </c>
      <c r="D450" s="976">
        <v>0</v>
      </c>
    </row>
    <row r="451" spans="1:4" ht="12.75" customHeight="1">
      <c r="A451" s="1033" t="s">
        <v>711</v>
      </c>
      <c r="B451" s="995" t="s">
        <v>1683</v>
      </c>
      <c r="C451" s="1034">
        <v>3200</v>
      </c>
      <c r="D451" s="976">
        <v>300</v>
      </c>
    </row>
    <row r="452" spans="1:4" ht="12.75" customHeight="1">
      <c r="A452" s="1033" t="s">
        <v>712</v>
      </c>
      <c r="B452" s="995" t="s">
        <v>1683</v>
      </c>
      <c r="C452" s="1034">
        <v>8200</v>
      </c>
      <c r="D452" s="976">
        <v>2050</v>
      </c>
    </row>
    <row r="453" spans="1:4" ht="12.75" customHeight="1">
      <c r="A453" s="1033" t="s">
        <v>713</v>
      </c>
      <c r="B453" s="995" t="s">
        <v>1683</v>
      </c>
      <c r="C453" s="1034">
        <v>40100</v>
      </c>
      <c r="D453" s="976">
        <v>0</v>
      </c>
    </row>
    <row r="454" spans="1:4" ht="12.75" customHeight="1">
      <c r="A454" s="1033" t="s">
        <v>714</v>
      </c>
      <c r="B454" s="995" t="s">
        <v>1683</v>
      </c>
      <c r="C454" s="1034">
        <v>2020</v>
      </c>
      <c r="D454" s="976">
        <v>505</v>
      </c>
    </row>
    <row r="455" spans="1:4" ht="12.75" customHeight="1">
      <c r="A455" s="1033" t="s">
        <v>1636</v>
      </c>
      <c r="B455" s="995" t="s">
        <v>1683</v>
      </c>
      <c r="C455" s="1034">
        <v>18219</v>
      </c>
      <c r="D455" s="976">
        <v>6844</v>
      </c>
    </row>
    <row r="456" spans="1:4" ht="12.75" customHeight="1">
      <c r="A456" s="1033" t="s">
        <v>715</v>
      </c>
      <c r="B456" s="995" t="s">
        <v>1683</v>
      </c>
      <c r="C456" s="1034">
        <v>27200</v>
      </c>
      <c r="D456" s="976">
        <v>800</v>
      </c>
    </row>
    <row r="457" spans="1:4" ht="12.75" customHeight="1">
      <c r="A457" s="1033" t="s">
        <v>716</v>
      </c>
      <c r="B457" s="995" t="s">
        <v>1683</v>
      </c>
      <c r="C457" s="1034">
        <v>4000</v>
      </c>
      <c r="D457" s="976">
        <v>0</v>
      </c>
    </row>
    <row r="458" spans="1:4" ht="12.75" customHeight="1">
      <c r="A458" s="1033" t="s">
        <v>717</v>
      </c>
      <c r="B458" s="995" t="s">
        <v>1683</v>
      </c>
      <c r="C458" s="1034">
        <v>26000</v>
      </c>
      <c r="D458" s="976">
        <v>6500</v>
      </c>
    </row>
    <row r="459" spans="1:4" ht="12.75" customHeight="1">
      <c r="A459" s="1035" t="s">
        <v>718</v>
      </c>
      <c r="B459" s="995" t="s">
        <v>1683</v>
      </c>
      <c r="C459" s="1034">
        <v>6000</v>
      </c>
      <c r="D459" s="976">
        <v>500</v>
      </c>
    </row>
    <row r="460" spans="1:4" ht="12.75" customHeight="1">
      <c r="A460" s="1033" t="s">
        <v>1637</v>
      </c>
      <c r="B460" s="995" t="s">
        <v>1683</v>
      </c>
      <c r="C460" s="1034">
        <v>64400</v>
      </c>
      <c r="D460" s="976">
        <v>16600</v>
      </c>
    </row>
    <row r="461" spans="1:4" ht="12.75" customHeight="1">
      <c r="A461" s="1033" t="s">
        <v>719</v>
      </c>
      <c r="B461" s="995" t="s">
        <v>1683</v>
      </c>
      <c r="C461" s="1034">
        <v>7900</v>
      </c>
      <c r="D461" s="976">
        <v>1975</v>
      </c>
    </row>
    <row r="462" spans="1:4" ht="12.75" customHeight="1">
      <c r="A462" s="1035" t="s">
        <v>720</v>
      </c>
      <c r="B462" s="995" t="s">
        <v>1683</v>
      </c>
      <c r="C462" s="1034">
        <v>5200</v>
      </c>
      <c r="D462" s="976">
        <v>700</v>
      </c>
    </row>
    <row r="463" spans="1:4" ht="12.75" customHeight="1">
      <c r="A463" s="1033" t="s">
        <v>721</v>
      </c>
      <c r="B463" s="995" t="s">
        <v>1683</v>
      </c>
      <c r="C463" s="1034">
        <v>7000</v>
      </c>
      <c r="D463" s="976">
        <v>3500</v>
      </c>
    </row>
    <row r="464" spans="1:4" ht="12.75" customHeight="1">
      <c r="A464" s="1035" t="s">
        <v>1635</v>
      </c>
      <c r="B464" s="995" t="s">
        <v>1683</v>
      </c>
      <c r="C464" s="1034">
        <v>6080</v>
      </c>
      <c r="D464" s="976">
        <v>375</v>
      </c>
    </row>
    <row r="465" spans="1:4" ht="12.75" customHeight="1">
      <c r="A465" s="1033" t="s">
        <v>1638</v>
      </c>
      <c r="B465" s="995" t="s">
        <v>1683</v>
      </c>
      <c r="C465" s="1034">
        <v>54660</v>
      </c>
      <c r="D465" s="976">
        <v>14790</v>
      </c>
    </row>
    <row r="466" spans="1:4" ht="12.75" customHeight="1">
      <c r="A466" s="1033" t="s">
        <v>722</v>
      </c>
      <c r="B466" s="995" t="s">
        <v>1683</v>
      </c>
      <c r="C466" s="1034">
        <v>2000</v>
      </c>
      <c r="D466" s="976">
        <v>0</v>
      </c>
    </row>
    <row r="467" spans="1:4" ht="12.75" customHeight="1">
      <c r="A467" s="1033" t="s">
        <v>1552</v>
      </c>
      <c r="B467" s="995" t="s">
        <v>1683</v>
      </c>
      <c r="C467" s="1034">
        <v>2000</v>
      </c>
      <c r="D467" s="976">
        <v>500</v>
      </c>
    </row>
    <row r="468" spans="1:4" ht="12.75" customHeight="1">
      <c r="A468" s="1033" t="s">
        <v>723</v>
      </c>
      <c r="B468" s="995" t="s">
        <v>1683</v>
      </c>
      <c r="C468" s="1034">
        <v>2000</v>
      </c>
      <c r="D468" s="976">
        <v>0</v>
      </c>
    </row>
    <row r="469" spans="1:4" ht="12.75" customHeight="1">
      <c r="A469" s="1033" t="s">
        <v>724</v>
      </c>
      <c r="B469" s="995" t="s">
        <v>1683</v>
      </c>
      <c r="C469" s="1034">
        <v>5400</v>
      </c>
      <c r="D469" s="976">
        <v>1350</v>
      </c>
    </row>
    <row r="470" spans="1:4" ht="12.75" customHeight="1">
      <c r="A470" s="1035" t="s">
        <v>725</v>
      </c>
      <c r="B470" s="995" t="s">
        <v>1683</v>
      </c>
      <c r="C470" s="1034">
        <v>14720</v>
      </c>
      <c r="D470" s="976">
        <v>560</v>
      </c>
    </row>
    <row r="471" spans="1:4" ht="12.75" customHeight="1">
      <c r="A471" s="1033" t="s">
        <v>1639</v>
      </c>
      <c r="B471" s="995" t="s">
        <v>1683</v>
      </c>
      <c r="C471" s="1034">
        <v>4340</v>
      </c>
      <c r="D471" s="976">
        <v>1100</v>
      </c>
    </row>
    <row r="472" spans="1:4" ht="12.75" customHeight="1">
      <c r="A472" s="1033" t="s">
        <v>726</v>
      </c>
      <c r="B472" s="995" t="s">
        <v>1683</v>
      </c>
      <c r="C472" s="1034">
        <v>1820</v>
      </c>
      <c r="D472" s="976">
        <v>455</v>
      </c>
    </row>
    <row r="473" spans="1:4" ht="12.75" customHeight="1">
      <c r="A473" s="1033" t="s">
        <v>727</v>
      </c>
      <c r="B473" s="995" t="s">
        <v>1683</v>
      </c>
      <c r="C473" s="1034">
        <v>10100</v>
      </c>
      <c r="D473" s="976">
        <v>0</v>
      </c>
    </row>
    <row r="474" spans="1:4" ht="12.75" customHeight="1">
      <c r="A474" s="1035" t="s">
        <v>728</v>
      </c>
      <c r="B474" s="995" t="s">
        <v>1683</v>
      </c>
      <c r="C474" s="1034">
        <v>12000</v>
      </c>
      <c r="D474" s="976">
        <v>0</v>
      </c>
    </row>
    <row r="475" spans="1:4" ht="12.75" customHeight="1">
      <c r="A475" s="1033" t="s">
        <v>729</v>
      </c>
      <c r="B475" s="995" t="s">
        <v>1683</v>
      </c>
      <c r="C475" s="1034">
        <v>1000</v>
      </c>
      <c r="D475" s="976">
        <v>0</v>
      </c>
    </row>
    <row r="476" spans="1:4" ht="12.75" customHeight="1">
      <c r="A476" s="1033" t="s">
        <v>1640</v>
      </c>
      <c r="B476" s="995" t="s">
        <v>1683</v>
      </c>
      <c r="C476" s="1034">
        <v>2275</v>
      </c>
      <c r="D476" s="976">
        <v>600</v>
      </c>
    </row>
    <row r="477" spans="1:4" ht="12.75" customHeight="1">
      <c r="A477" s="1033" t="s">
        <v>730</v>
      </c>
      <c r="B477" s="995" t="s">
        <v>1683</v>
      </c>
      <c r="C477" s="1034">
        <v>4000</v>
      </c>
      <c r="D477" s="976">
        <v>0</v>
      </c>
    </row>
    <row r="478" spans="1:4" ht="12.75" customHeight="1">
      <c r="A478" s="1033" t="s">
        <v>731</v>
      </c>
      <c r="B478" s="995" t="s">
        <v>1683</v>
      </c>
      <c r="C478" s="1034">
        <v>1259</v>
      </c>
      <c r="D478" s="976">
        <v>0</v>
      </c>
    </row>
    <row r="479" spans="1:4" ht="12.75" customHeight="1">
      <c r="A479" s="1035" t="s">
        <v>1641</v>
      </c>
      <c r="B479" s="995" t="s">
        <v>1683</v>
      </c>
      <c r="C479" s="1034">
        <v>15746</v>
      </c>
      <c r="D479" s="976">
        <v>1553</v>
      </c>
    </row>
    <row r="480" spans="1:4" ht="12.75" customHeight="1">
      <c r="A480" s="1033" t="s">
        <v>732</v>
      </c>
      <c r="B480" s="995" t="s">
        <v>1683</v>
      </c>
      <c r="C480" s="1034">
        <v>1380</v>
      </c>
      <c r="D480" s="976">
        <v>200</v>
      </c>
    </row>
    <row r="481" spans="1:4" ht="12.75" customHeight="1">
      <c r="A481" s="1033" t="s">
        <v>1642</v>
      </c>
      <c r="B481" s="995" t="s">
        <v>1683</v>
      </c>
      <c r="C481" s="1034">
        <v>12600</v>
      </c>
      <c r="D481" s="976">
        <v>1420</v>
      </c>
    </row>
    <row r="482" spans="1:4" ht="12.75" customHeight="1">
      <c r="A482" s="1033" t="s">
        <v>733</v>
      </c>
      <c r="B482" s="995" t="s">
        <v>1683</v>
      </c>
      <c r="C482" s="1034">
        <v>3000</v>
      </c>
      <c r="D482" s="976">
        <v>0</v>
      </c>
    </row>
    <row r="483" spans="1:4" ht="12.75" customHeight="1">
      <c r="A483" s="1033" t="s">
        <v>734</v>
      </c>
      <c r="B483" s="995" t="s">
        <v>1683</v>
      </c>
      <c r="C483" s="1034">
        <v>63069</v>
      </c>
      <c r="D483" s="976">
        <v>0</v>
      </c>
    </row>
    <row r="484" spans="1:4" ht="12.75" customHeight="1">
      <c r="A484" s="1033" t="s">
        <v>735</v>
      </c>
      <c r="B484" s="995" t="s">
        <v>1683</v>
      </c>
      <c r="C484" s="1034">
        <v>4000</v>
      </c>
      <c r="D484" s="976">
        <v>2000</v>
      </c>
    </row>
    <row r="485" spans="1:4" ht="12.75" customHeight="1">
      <c r="A485" s="1033" t="s">
        <v>736</v>
      </c>
      <c r="B485" s="995" t="s">
        <v>1683</v>
      </c>
      <c r="C485" s="1034">
        <v>12471</v>
      </c>
      <c r="D485" s="976">
        <v>6315</v>
      </c>
    </row>
    <row r="486" spans="1:4" ht="12.75" customHeight="1">
      <c r="A486" s="1033" t="s">
        <v>1643</v>
      </c>
      <c r="B486" s="995" t="s">
        <v>1683</v>
      </c>
      <c r="C486" s="1034">
        <v>18324</v>
      </c>
      <c r="D486" s="976">
        <v>0</v>
      </c>
    </row>
    <row r="487" spans="1:4" ht="12.75" customHeight="1">
      <c r="A487" s="1033" t="s">
        <v>737</v>
      </c>
      <c r="B487" s="995" t="s">
        <v>1683</v>
      </c>
      <c r="C487" s="1034">
        <v>1045508</v>
      </c>
      <c r="D487" s="976">
        <v>86377</v>
      </c>
    </row>
    <row r="488" spans="1:4" ht="12.75" customHeight="1">
      <c r="A488" s="1033" t="s">
        <v>738</v>
      </c>
      <c r="B488" s="995" t="s">
        <v>1683</v>
      </c>
      <c r="C488" s="1034">
        <v>29210</v>
      </c>
      <c r="D488" s="976">
        <v>0</v>
      </c>
    </row>
    <row r="489" spans="1:4" ht="12.75" customHeight="1">
      <c r="A489" s="1033" t="s">
        <v>458</v>
      </c>
      <c r="B489" s="995" t="s">
        <v>1683</v>
      </c>
      <c r="C489" s="1034">
        <v>4900</v>
      </c>
      <c r="D489" s="976">
        <v>0</v>
      </c>
    </row>
    <row r="490" spans="1:4" ht="12.75" customHeight="1">
      <c r="A490" s="1033" t="s">
        <v>457</v>
      </c>
      <c r="B490" s="995" t="s">
        <v>1683</v>
      </c>
      <c r="C490" s="1034">
        <v>15250</v>
      </c>
      <c r="D490" s="976">
        <v>410</v>
      </c>
    </row>
    <row r="491" spans="1:4" ht="12.75" customHeight="1">
      <c r="A491" s="1035" t="s">
        <v>459</v>
      </c>
      <c r="B491" s="995" t="s">
        <v>1683</v>
      </c>
      <c r="C491" s="1034">
        <v>93339</v>
      </c>
      <c r="D491" s="976">
        <v>0</v>
      </c>
    </row>
    <row r="492" spans="1:4" ht="12.75" customHeight="1">
      <c r="A492" s="1033" t="s">
        <v>461</v>
      </c>
      <c r="B492" s="995" t="s">
        <v>1683</v>
      </c>
      <c r="C492" s="1034">
        <v>1200</v>
      </c>
      <c r="D492" s="976">
        <v>0</v>
      </c>
    </row>
    <row r="493" spans="1:4" ht="12.75" customHeight="1">
      <c r="A493" s="1035" t="s">
        <v>739</v>
      </c>
      <c r="B493" s="995" t="s">
        <v>1683</v>
      </c>
      <c r="C493" s="1034">
        <v>3000</v>
      </c>
      <c r="D493" s="976">
        <v>250</v>
      </c>
    </row>
    <row r="494" spans="1:4" ht="12.75" customHeight="1">
      <c r="A494" s="1035" t="s">
        <v>740</v>
      </c>
      <c r="B494" s="995" t="s">
        <v>1683</v>
      </c>
      <c r="C494" s="1034">
        <v>179786</v>
      </c>
      <c r="D494" s="976">
        <v>0</v>
      </c>
    </row>
    <row r="495" spans="1:4" ht="12.75" customHeight="1">
      <c r="A495" s="1035" t="s">
        <v>1647</v>
      </c>
      <c r="B495" s="995" t="s">
        <v>1683</v>
      </c>
      <c r="C495" s="1034">
        <v>143310</v>
      </c>
      <c r="D495" s="976">
        <v>48155</v>
      </c>
    </row>
    <row r="496" spans="1:4" ht="12.75" customHeight="1">
      <c r="A496" s="1033" t="s">
        <v>741</v>
      </c>
      <c r="B496" s="995" t="s">
        <v>1683</v>
      </c>
      <c r="C496" s="1034">
        <v>32000</v>
      </c>
      <c r="D496" s="976">
        <v>8000</v>
      </c>
    </row>
    <row r="497" spans="1:4" ht="12.75" customHeight="1">
      <c r="A497" s="1033" t="s">
        <v>609</v>
      </c>
      <c r="B497" s="995" t="s">
        <v>1683</v>
      </c>
      <c r="C497" s="1034">
        <v>1200</v>
      </c>
      <c r="D497" s="976">
        <v>300</v>
      </c>
    </row>
    <row r="498" spans="1:4" ht="12.75" customHeight="1">
      <c r="A498" s="1033" t="s">
        <v>1646</v>
      </c>
      <c r="B498" s="995" t="s">
        <v>1683</v>
      </c>
      <c r="C498" s="1034">
        <v>83000</v>
      </c>
      <c r="D498" s="976">
        <v>20000</v>
      </c>
    </row>
    <row r="499" spans="1:4" ht="12.75" customHeight="1">
      <c r="A499" s="1033" t="s">
        <v>742</v>
      </c>
      <c r="B499" s="995" t="s">
        <v>1683</v>
      </c>
      <c r="C499" s="1034">
        <v>19206</v>
      </c>
      <c r="D499" s="976">
        <v>750</v>
      </c>
    </row>
    <row r="500" spans="1:4" ht="12.75" customHeight="1">
      <c r="A500" s="1035" t="s">
        <v>1648</v>
      </c>
      <c r="B500" s="995" t="s">
        <v>1683</v>
      </c>
      <c r="C500" s="1034">
        <v>13400</v>
      </c>
      <c r="D500" s="976">
        <v>1300</v>
      </c>
    </row>
    <row r="501" spans="1:4" ht="12.75" customHeight="1">
      <c r="A501" s="1033" t="s">
        <v>1649</v>
      </c>
      <c r="B501" s="995" t="s">
        <v>1683</v>
      </c>
      <c r="C501" s="1034">
        <v>52000</v>
      </c>
      <c r="D501" s="976">
        <v>13000</v>
      </c>
    </row>
    <row r="502" spans="1:4" ht="12.75" customHeight="1">
      <c r="A502" s="1035" t="s">
        <v>1650</v>
      </c>
      <c r="B502" s="995" t="s">
        <v>1683</v>
      </c>
      <c r="C502" s="1034">
        <v>1750</v>
      </c>
      <c r="D502" s="976">
        <v>0</v>
      </c>
    </row>
    <row r="503" spans="1:4" ht="12.75" customHeight="1">
      <c r="A503" s="1033" t="s">
        <v>456</v>
      </c>
      <c r="B503" s="995" t="s">
        <v>1683</v>
      </c>
      <c r="C503" s="1034">
        <v>6700</v>
      </c>
      <c r="D503" s="976">
        <v>2200</v>
      </c>
    </row>
    <row r="504" spans="1:4" ht="12.75" customHeight="1">
      <c r="A504" s="1033" t="s">
        <v>460</v>
      </c>
      <c r="B504" s="995" t="s">
        <v>1683</v>
      </c>
      <c r="C504" s="1034">
        <v>19500</v>
      </c>
      <c r="D504" s="976">
        <v>0</v>
      </c>
    </row>
    <row r="505" spans="1:4" ht="12.75" customHeight="1">
      <c r="A505" s="1033" t="s">
        <v>462</v>
      </c>
      <c r="B505" s="995" t="s">
        <v>1683</v>
      </c>
      <c r="C505" s="1034">
        <v>152000</v>
      </c>
      <c r="D505" s="976">
        <v>0</v>
      </c>
    </row>
    <row r="506" spans="1:4" ht="12.75" customHeight="1">
      <c r="A506" s="1033" t="s">
        <v>743</v>
      </c>
      <c r="B506" s="995" t="s">
        <v>1683</v>
      </c>
      <c r="C506" s="1034">
        <v>7480</v>
      </c>
      <c r="D506" s="976">
        <v>0</v>
      </c>
    </row>
    <row r="507" spans="1:4" ht="12.75" customHeight="1">
      <c r="A507" s="1033" t="s">
        <v>463</v>
      </c>
      <c r="B507" s="995" t="s">
        <v>1683</v>
      </c>
      <c r="C507" s="1034">
        <v>2700</v>
      </c>
      <c r="D507" s="976">
        <v>0</v>
      </c>
    </row>
    <row r="508" spans="1:4" ht="12.75" customHeight="1">
      <c r="A508" s="1035" t="s">
        <v>464</v>
      </c>
      <c r="B508" s="995" t="s">
        <v>1683</v>
      </c>
      <c r="C508" s="1034">
        <v>8000</v>
      </c>
      <c r="D508" s="976">
        <v>0</v>
      </c>
    </row>
    <row r="509" spans="1:4" ht="12.75" customHeight="1">
      <c r="A509" s="1033" t="s">
        <v>465</v>
      </c>
      <c r="B509" s="995" t="s">
        <v>1683</v>
      </c>
      <c r="C509" s="1034">
        <v>7726</v>
      </c>
      <c r="D509" s="976">
        <v>0</v>
      </c>
    </row>
    <row r="510" spans="1:4" ht="12.75" customHeight="1">
      <c r="A510" s="1033" t="s">
        <v>466</v>
      </c>
      <c r="B510" s="995" t="s">
        <v>1683</v>
      </c>
      <c r="C510" s="1034">
        <v>31778</v>
      </c>
      <c r="D510" s="976">
        <v>0</v>
      </c>
    </row>
    <row r="511" spans="1:4" ht="12.75" customHeight="1">
      <c r="A511" s="1033" t="s">
        <v>744</v>
      </c>
      <c r="B511" s="995" t="s">
        <v>1683</v>
      </c>
      <c r="C511" s="1034">
        <v>1060</v>
      </c>
      <c r="D511" s="976">
        <v>0</v>
      </c>
    </row>
    <row r="512" spans="1:4" ht="12.75" customHeight="1">
      <c r="A512" s="1035" t="s">
        <v>745</v>
      </c>
      <c r="B512" s="995" t="s">
        <v>1683</v>
      </c>
      <c r="C512" s="1034">
        <v>7200</v>
      </c>
      <c r="D512" s="976">
        <v>600</v>
      </c>
    </row>
    <row r="513" spans="1:4" ht="12.75" customHeight="1">
      <c r="A513" s="1033" t="s">
        <v>467</v>
      </c>
      <c r="B513" s="995" t="s">
        <v>1683</v>
      </c>
      <c r="C513" s="1034">
        <v>12500</v>
      </c>
      <c r="D513" s="976">
        <v>5750</v>
      </c>
    </row>
    <row r="514" spans="1:4" ht="12.75" customHeight="1">
      <c r="A514" s="1033" t="s">
        <v>746</v>
      </c>
      <c r="B514" s="995" t="s">
        <v>1683</v>
      </c>
      <c r="C514" s="1034">
        <v>14580</v>
      </c>
      <c r="D514" s="976">
        <v>3645</v>
      </c>
    </row>
    <row r="515" spans="1:4" ht="12.75" customHeight="1">
      <c r="A515" s="1033" t="s">
        <v>747</v>
      </c>
      <c r="B515" s="995" t="s">
        <v>1683</v>
      </c>
      <c r="C515" s="1034">
        <v>1902</v>
      </c>
      <c r="D515" s="976">
        <v>0</v>
      </c>
    </row>
    <row r="516" spans="1:4" ht="12.75" customHeight="1">
      <c r="A516" s="1033" t="s">
        <v>748</v>
      </c>
      <c r="B516" s="995" t="s">
        <v>1683</v>
      </c>
      <c r="C516" s="1034">
        <v>6400</v>
      </c>
      <c r="D516" s="976">
        <v>0</v>
      </c>
    </row>
    <row r="517" spans="1:4" ht="12.75" customHeight="1">
      <c r="A517" s="1033" t="s">
        <v>749</v>
      </c>
      <c r="B517" s="995" t="s">
        <v>1683</v>
      </c>
      <c r="C517" s="1034">
        <v>8400</v>
      </c>
      <c r="D517" s="976">
        <v>0</v>
      </c>
    </row>
    <row r="518" spans="1:4" ht="12.75" customHeight="1">
      <c r="A518" s="1035" t="s">
        <v>750</v>
      </c>
      <c r="B518" s="995" t="s">
        <v>1683</v>
      </c>
      <c r="C518" s="1034">
        <v>1500</v>
      </c>
      <c r="D518" s="976">
        <v>125</v>
      </c>
    </row>
    <row r="519" spans="1:4" ht="12.75" customHeight="1">
      <c r="A519" s="1033" t="s">
        <v>751</v>
      </c>
      <c r="B519" s="995" t="s">
        <v>1683</v>
      </c>
      <c r="C519" s="1034">
        <v>4100</v>
      </c>
      <c r="D519" s="976">
        <v>0</v>
      </c>
    </row>
    <row r="520" spans="1:4" ht="12.75" customHeight="1">
      <c r="A520" s="1033" t="s">
        <v>752</v>
      </c>
      <c r="B520" s="995" t="s">
        <v>1683</v>
      </c>
      <c r="C520" s="1034">
        <v>18800</v>
      </c>
      <c r="D520" s="976">
        <v>0</v>
      </c>
    </row>
    <row r="521" spans="1:4" ht="12.75" customHeight="1">
      <c r="A521" s="1035" t="s">
        <v>476</v>
      </c>
      <c r="B521" s="995" t="s">
        <v>1683</v>
      </c>
      <c r="C521" s="1034">
        <v>188640</v>
      </c>
      <c r="D521" s="976">
        <v>38160</v>
      </c>
    </row>
    <row r="522" spans="1:4" ht="12.75" customHeight="1">
      <c r="A522" s="1035" t="s">
        <v>469</v>
      </c>
      <c r="B522" s="995" t="s">
        <v>1683</v>
      </c>
      <c r="C522" s="1034">
        <v>8124</v>
      </c>
      <c r="D522" s="976">
        <v>677</v>
      </c>
    </row>
    <row r="523" spans="1:4" ht="12.75" customHeight="1">
      <c r="A523" s="1033" t="s">
        <v>470</v>
      </c>
      <c r="B523" s="995" t="s">
        <v>1683</v>
      </c>
      <c r="C523" s="1034">
        <v>8040</v>
      </c>
      <c r="D523" s="976">
        <v>670</v>
      </c>
    </row>
    <row r="524" spans="1:4" ht="12.75" customHeight="1">
      <c r="A524" s="1033" t="s">
        <v>753</v>
      </c>
      <c r="B524" s="995" t="s">
        <v>1683</v>
      </c>
      <c r="C524" s="1034">
        <v>1840</v>
      </c>
      <c r="D524" s="976">
        <v>460</v>
      </c>
    </row>
    <row r="525" spans="1:4" ht="12.75" customHeight="1">
      <c r="A525" s="1033" t="s">
        <v>754</v>
      </c>
      <c r="B525" s="995" t="s">
        <v>1683</v>
      </c>
      <c r="C525" s="1034">
        <v>5660</v>
      </c>
      <c r="D525" s="976">
        <v>479</v>
      </c>
    </row>
    <row r="526" spans="1:4" ht="12.75" customHeight="1">
      <c r="A526" s="1033" t="s">
        <v>755</v>
      </c>
      <c r="B526" s="995" t="s">
        <v>1683</v>
      </c>
      <c r="C526" s="1034">
        <v>1500</v>
      </c>
      <c r="D526" s="976">
        <v>375</v>
      </c>
    </row>
    <row r="527" spans="1:4" ht="12.75" customHeight="1">
      <c r="A527" s="1033" t="s">
        <v>756</v>
      </c>
      <c r="B527" s="995" t="s">
        <v>1683</v>
      </c>
      <c r="C527" s="1034">
        <v>4168</v>
      </c>
      <c r="D527" s="976">
        <v>1042</v>
      </c>
    </row>
    <row r="528" spans="1:4" ht="12.75" customHeight="1">
      <c r="A528" s="1033" t="s">
        <v>471</v>
      </c>
      <c r="B528" s="995" t="s">
        <v>1683</v>
      </c>
      <c r="C528" s="1034">
        <v>2800</v>
      </c>
      <c r="D528" s="976">
        <v>700</v>
      </c>
    </row>
    <row r="529" spans="1:4" ht="12.75" customHeight="1">
      <c r="A529" s="1033" t="s">
        <v>757</v>
      </c>
      <c r="B529" s="995" t="s">
        <v>1683</v>
      </c>
      <c r="C529" s="1034">
        <v>4500</v>
      </c>
      <c r="D529" s="976">
        <v>1125</v>
      </c>
    </row>
    <row r="530" spans="1:4" ht="12.75" customHeight="1">
      <c r="A530" s="1033" t="s">
        <v>473</v>
      </c>
      <c r="B530" s="995" t="s">
        <v>1683</v>
      </c>
      <c r="C530" s="1034">
        <v>7600</v>
      </c>
      <c r="D530" s="976">
        <v>1900</v>
      </c>
    </row>
    <row r="531" spans="1:4" ht="12.75" customHeight="1">
      <c r="A531" s="1033" t="s">
        <v>758</v>
      </c>
      <c r="B531" s="995" t="s">
        <v>1683</v>
      </c>
      <c r="C531" s="1034">
        <v>6000</v>
      </c>
      <c r="D531" s="976">
        <v>1500</v>
      </c>
    </row>
    <row r="532" spans="1:4" ht="12.75" customHeight="1">
      <c r="A532" s="1033" t="s">
        <v>759</v>
      </c>
      <c r="B532" s="995" t="s">
        <v>1683</v>
      </c>
      <c r="C532" s="1034">
        <v>12000</v>
      </c>
      <c r="D532" s="976">
        <v>3000</v>
      </c>
    </row>
    <row r="533" spans="1:4" ht="12.75" customHeight="1">
      <c r="A533" s="1033" t="s">
        <v>760</v>
      </c>
      <c r="B533" s="995" t="s">
        <v>1683</v>
      </c>
      <c r="C533" s="1034">
        <v>4000</v>
      </c>
      <c r="D533" s="976">
        <v>1000</v>
      </c>
    </row>
    <row r="534" spans="1:4" ht="12.75" customHeight="1">
      <c r="A534" s="1033" t="s">
        <v>761</v>
      </c>
      <c r="B534" s="995" t="s">
        <v>1683</v>
      </c>
      <c r="C534" s="1034">
        <v>4882</v>
      </c>
      <c r="D534" s="976">
        <v>2460</v>
      </c>
    </row>
    <row r="535" spans="1:4" ht="12.75" customHeight="1">
      <c r="A535" s="1033" t="s">
        <v>762</v>
      </c>
      <c r="B535" s="995" t="s">
        <v>1683</v>
      </c>
      <c r="C535" s="1034">
        <v>1800</v>
      </c>
      <c r="D535" s="976">
        <v>450</v>
      </c>
    </row>
    <row r="536" spans="1:4" ht="12.75" customHeight="1">
      <c r="A536" s="1035" t="s">
        <v>763</v>
      </c>
      <c r="B536" s="995" t="s">
        <v>1683</v>
      </c>
      <c r="C536" s="1034">
        <v>142301</v>
      </c>
      <c r="D536" s="976">
        <v>0</v>
      </c>
    </row>
    <row r="537" spans="1:4" ht="12.75" customHeight="1">
      <c r="A537" s="1033" t="s">
        <v>477</v>
      </c>
      <c r="B537" s="995" t="s">
        <v>1683</v>
      </c>
      <c r="C537" s="1034">
        <v>11600</v>
      </c>
      <c r="D537" s="976">
        <v>1500</v>
      </c>
    </row>
    <row r="538" spans="1:4" ht="12.75" customHeight="1">
      <c r="A538" s="1033" t="s">
        <v>478</v>
      </c>
      <c r="B538" s="995" t="s">
        <v>1683</v>
      </c>
      <c r="C538" s="1034">
        <v>2200</v>
      </c>
      <c r="D538" s="976">
        <v>0</v>
      </c>
    </row>
    <row r="539" spans="1:4" ht="12.75" customHeight="1">
      <c r="A539" s="1035" t="s">
        <v>764</v>
      </c>
      <c r="B539" s="995" t="s">
        <v>1683</v>
      </c>
      <c r="C539" s="1034">
        <v>6000</v>
      </c>
      <c r="D539" s="976">
        <v>0</v>
      </c>
    </row>
    <row r="540" spans="1:4" ht="12.75" customHeight="1">
      <c r="A540" s="1033" t="s">
        <v>479</v>
      </c>
      <c r="B540" s="995" t="s">
        <v>1683</v>
      </c>
      <c r="C540" s="1034">
        <v>2160</v>
      </c>
      <c r="D540" s="976">
        <v>0</v>
      </c>
    </row>
    <row r="541" spans="1:4" ht="12.75" customHeight="1">
      <c r="A541" s="1033" t="s">
        <v>480</v>
      </c>
      <c r="B541" s="995" t="s">
        <v>1683</v>
      </c>
      <c r="C541" s="1034">
        <v>1692</v>
      </c>
      <c r="D541" s="976">
        <v>0</v>
      </c>
    </row>
    <row r="542" spans="1:4" ht="12.75" customHeight="1">
      <c r="A542" s="1033" t="s">
        <v>765</v>
      </c>
      <c r="B542" s="995" t="s">
        <v>1683</v>
      </c>
      <c r="C542" s="1034">
        <v>1620</v>
      </c>
      <c r="D542" s="976">
        <v>405</v>
      </c>
    </row>
    <row r="543" spans="1:4" ht="12.75" customHeight="1">
      <c r="A543" s="1033" t="s">
        <v>481</v>
      </c>
      <c r="B543" s="995" t="s">
        <v>1683</v>
      </c>
      <c r="C543" s="1034">
        <v>112939</v>
      </c>
      <c r="D543" s="976">
        <v>0</v>
      </c>
    </row>
    <row r="544" spans="1:4" ht="12.75" customHeight="1">
      <c r="A544" s="1035" t="s">
        <v>766</v>
      </c>
      <c r="B544" s="995" t="s">
        <v>1683</v>
      </c>
      <c r="C544" s="1034">
        <v>193080</v>
      </c>
      <c r="D544" s="976">
        <v>0</v>
      </c>
    </row>
    <row r="545" spans="1:4" ht="12.75" customHeight="1">
      <c r="A545" s="1033" t="s">
        <v>767</v>
      </c>
      <c r="B545" s="995" t="s">
        <v>1683</v>
      </c>
      <c r="C545" s="1034">
        <v>1500</v>
      </c>
      <c r="D545" s="976">
        <v>0</v>
      </c>
    </row>
    <row r="546" spans="1:4" ht="12.75" customHeight="1">
      <c r="A546" s="1035" t="s">
        <v>768</v>
      </c>
      <c r="B546" s="995" t="s">
        <v>1683</v>
      </c>
      <c r="C546" s="1034">
        <v>4800</v>
      </c>
      <c r="D546" s="976">
        <v>0</v>
      </c>
    </row>
    <row r="547" spans="1:4" ht="12.75" customHeight="1">
      <c r="A547" s="1033" t="s">
        <v>613</v>
      </c>
      <c r="B547" s="995" t="s">
        <v>1683</v>
      </c>
      <c r="C547" s="1034">
        <v>26622</v>
      </c>
      <c r="D547" s="976">
        <v>0</v>
      </c>
    </row>
    <row r="548" spans="1:4" ht="12.75" customHeight="1">
      <c r="A548" s="1033" t="s">
        <v>482</v>
      </c>
      <c r="B548" s="995" t="s">
        <v>1683</v>
      </c>
      <c r="C548" s="1034">
        <v>3000</v>
      </c>
      <c r="D548" s="976">
        <v>0</v>
      </c>
    </row>
    <row r="549" spans="1:4" ht="12.75" customHeight="1">
      <c r="A549" s="1033" t="s">
        <v>769</v>
      </c>
      <c r="B549" s="995" t="s">
        <v>1683</v>
      </c>
      <c r="C549" s="1034">
        <v>3000</v>
      </c>
      <c r="D549" s="976">
        <v>750</v>
      </c>
    </row>
    <row r="550" spans="1:4" ht="12.75" customHeight="1">
      <c r="A550" s="1033" t="s">
        <v>770</v>
      </c>
      <c r="B550" s="995" t="s">
        <v>1683</v>
      </c>
      <c r="C550" s="1034">
        <v>5727</v>
      </c>
      <c r="D550" s="976">
        <v>0</v>
      </c>
    </row>
    <row r="551" spans="1:4" ht="12.75" customHeight="1">
      <c r="A551" s="1033" t="s">
        <v>771</v>
      </c>
      <c r="B551" s="995" t="s">
        <v>1683</v>
      </c>
      <c r="C551" s="1034">
        <v>4780</v>
      </c>
      <c r="D551" s="976">
        <v>0</v>
      </c>
    </row>
    <row r="552" spans="1:4" ht="12.75" customHeight="1">
      <c r="A552" s="1033" t="s">
        <v>772</v>
      </c>
      <c r="B552" s="995" t="s">
        <v>1683</v>
      </c>
      <c r="C552" s="1034">
        <v>5920</v>
      </c>
      <c r="D552" s="976">
        <v>0</v>
      </c>
    </row>
    <row r="553" spans="1:4" ht="12.75" customHeight="1">
      <c r="A553" s="1033" t="s">
        <v>483</v>
      </c>
      <c r="B553" s="995" t="s">
        <v>1683</v>
      </c>
      <c r="C553" s="1034">
        <v>11764</v>
      </c>
      <c r="D553" s="976">
        <v>0</v>
      </c>
    </row>
    <row r="554" spans="1:4" ht="12.75" customHeight="1">
      <c r="A554" s="1033" t="s">
        <v>773</v>
      </c>
      <c r="B554" s="995" t="s">
        <v>1683</v>
      </c>
      <c r="C554" s="1034">
        <v>2750</v>
      </c>
      <c r="D554" s="976">
        <v>0</v>
      </c>
    </row>
    <row r="555" spans="1:4" ht="12.75" customHeight="1">
      <c r="A555" s="1033" t="s">
        <v>484</v>
      </c>
      <c r="B555" s="995" t="s">
        <v>1683</v>
      </c>
      <c r="C555" s="1034">
        <v>3200</v>
      </c>
      <c r="D555" s="976">
        <v>500</v>
      </c>
    </row>
    <row r="556" spans="1:4" ht="12.75" customHeight="1">
      <c r="A556" s="1033" t="s">
        <v>774</v>
      </c>
      <c r="B556" s="995" t="s">
        <v>1683</v>
      </c>
      <c r="C556" s="1034">
        <v>9628</v>
      </c>
      <c r="D556" s="976">
        <v>2407</v>
      </c>
    </row>
    <row r="557" spans="1:4" ht="12.75" customHeight="1">
      <c r="A557" s="1033" t="s">
        <v>775</v>
      </c>
      <c r="B557" s="995" t="s">
        <v>1683</v>
      </c>
      <c r="C557" s="1034">
        <v>4000</v>
      </c>
      <c r="D557" s="976">
        <v>1000</v>
      </c>
    </row>
    <row r="558" spans="1:4" ht="12.75" customHeight="1">
      <c r="A558" s="1033" t="s">
        <v>776</v>
      </c>
      <c r="B558" s="995" t="s">
        <v>1683</v>
      </c>
      <c r="C558" s="1034">
        <v>2382</v>
      </c>
      <c r="D558" s="976">
        <v>111</v>
      </c>
    </row>
    <row r="559" spans="1:4" ht="12.75" customHeight="1">
      <c r="A559" s="1033" t="s">
        <v>485</v>
      </c>
      <c r="B559" s="995" t="s">
        <v>1683</v>
      </c>
      <c r="C559" s="1034">
        <v>193200</v>
      </c>
      <c r="D559" s="976">
        <v>119550</v>
      </c>
    </row>
    <row r="560" spans="1:4" ht="12.75" customHeight="1">
      <c r="A560" s="1033" t="s">
        <v>486</v>
      </c>
      <c r="B560" s="995" t="s">
        <v>1683</v>
      </c>
      <c r="C560" s="1034">
        <v>49351</v>
      </c>
      <c r="D560" s="976">
        <v>5400</v>
      </c>
    </row>
    <row r="561" spans="1:4" ht="12.75" customHeight="1">
      <c r="A561" s="1033" t="s">
        <v>777</v>
      </c>
      <c r="B561" s="995" t="s">
        <v>1683</v>
      </c>
      <c r="C561" s="1034">
        <v>2544</v>
      </c>
      <c r="D561" s="976">
        <v>0</v>
      </c>
    </row>
    <row r="562" spans="1:4" ht="12.75" customHeight="1">
      <c r="A562" s="1033" t="s">
        <v>778</v>
      </c>
      <c r="B562" s="995" t="s">
        <v>1683</v>
      </c>
      <c r="C562" s="1034">
        <v>20627</v>
      </c>
      <c r="D562" s="976">
        <v>10367</v>
      </c>
    </row>
    <row r="563" spans="1:4" ht="12.75" customHeight="1">
      <c r="A563" s="1033" t="s">
        <v>779</v>
      </c>
      <c r="B563" s="995" t="s">
        <v>1683</v>
      </c>
      <c r="C563" s="1034">
        <v>1300</v>
      </c>
      <c r="D563" s="976">
        <v>325</v>
      </c>
    </row>
    <row r="564" spans="1:4" ht="12.75" customHeight="1">
      <c r="A564" s="1033" t="s">
        <v>614</v>
      </c>
      <c r="B564" s="995" t="s">
        <v>1683</v>
      </c>
      <c r="C564" s="1034">
        <v>3000</v>
      </c>
      <c r="D564" s="976">
        <v>111</v>
      </c>
    </row>
    <row r="565" spans="1:4" ht="12.75" customHeight="1">
      <c r="A565" s="1033" t="s">
        <v>780</v>
      </c>
      <c r="B565" s="995" t="s">
        <v>1683</v>
      </c>
      <c r="C565" s="1034">
        <v>2000</v>
      </c>
      <c r="D565" s="976">
        <v>0</v>
      </c>
    </row>
    <row r="566" spans="1:4" ht="12.75" customHeight="1">
      <c r="A566" s="1033" t="s">
        <v>488</v>
      </c>
      <c r="B566" s="995" t="s">
        <v>1683</v>
      </c>
      <c r="C566" s="1034">
        <v>6800</v>
      </c>
      <c r="D566" s="976">
        <v>0</v>
      </c>
    </row>
    <row r="567" spans="1:4" ht="12.75" customHeight="1">
      <c r="A567" s="1033" t="s">
        <v>781</v>
      </c>
      <c r="B567" s="995" t="s">
        <v>1683</v>
      </c>
      <c r="C567" s="1034">
        <v>1294</v>
      </c>
      <c r="D567" s="976">
        <v>0</v>
      </c>
    </row>
    <row r="568" spans="1:4" ht="12.75" customHeight="1">
      <c r="A568" s="1035" t="s">
        <v>782</v>
      </c>
      <c r="B568" s="995" t="s">
        <v>1683</v>
      </c>
      <c r="C568" s="1034">
        <v>5200</v>
      </c>
      <c r="D568" s="976">
        <v>0</v>
      </c>
    </row>
    <row r="569" spans="1:4" ht="12.75" customHeight="1">
      <c r="A569" s="1035" t="s">
        <v>783</v>
      </c>
      <c r="B569" s="995" t="s">
        <v>1683</v>
      </c>
      <c r="C569" s="1034">
        <v>7800</v>
      </c>
      <c r="D569" s="976">
        <v>0</v>
      </c>
    </row>
    <row r="570" spans="1:4" ht="12.75" customHeight="1">
      <c r="A570" s="1033" t="s">
        <v>1553</v>
      </c>
      <c r="B570" s="995" t="s">
        <v>1683</v>
      </c>
      <c r="C570" s="1034">
        <v>4000</v>
      </c>
      <c r="D570" s="976">
        <v>1000</v>
      </c>
    </row>
    <row r="571" spans="1:4" ht="12.75" customHeight="1">
      <c r="A571" s="1035" t="s">
        <v>493</v>
      </c>
      <c r="B571" s="995" t="s">
        <v>1683</v>
      </c>
      <c r="C571" s="1034">
        <v>170500</v>
      </c>
      <c r="D571" s="976">
        <v>1000</v>
      </c>
    </row>
    <row r="572" spans="1:4" ht="12.75" customHeight="1">
      <c r="A572" s="1035" t="s">
        <v>784</v>
      </c>
      <c r="B572" s="995" t="s">
        <v>1683</v>
      </c>
      <c r="C572" s="1034">
        <v>14932</v>
      </c>
      <c r="D572" s="976">
        <v>3163</v>
      </c>
    </row>
    <row r="573" spans="1:4" ht="12.75" customHeight="1">
      <c r="A573" s="1033" t="s">
        <v>489</v>
      </c>
      <c r="B573" s="995" t="s">
        <v>1683</v>
      </c>
      <c r="C573" s="1034">
        <v>12000</v>
      </c>
      <c r="D573" s="976">
        <v>1200</v>
      </c>
    </row>
    <row r="574" spans="1:4" ht="12.75" customHeight="1">
      <c r="A574" s="1035" t="s">
        <v>785</v>
      </c>
      <c r="B574" s="995" t="s">
        <v>1683</v>
      </c>
      <c r="C574" s="1034">
        <v>158625</v>
      </c>
      <c r="D574" s="976">
        <v>14194</v>
      </c>
    </row>
    <row r="575" spans="1:4" ht="12.75" customHeight="1">
      <c r="A575" s="1033" t="s">
        <v>786</v>
      </c>
      <c r="B575" s="995" t="s">
        <v>1683</v>
      </c>
      <c r="C575" s="1034">
        <v>680000</v>
      </c>
      <c r="D575" s="976">
        <v>0</v>
      </c>
    </row>
    <row r="576" spans="1:4" ht="12.75" customHeight="1">
      <c r="A576" s="1033" t="s">
        <v>490</v>
      </c>
      <c r="B576" s="995" t="s">
        <v>1683</v>
      </c>
      <c r="C576" s="1034">
        <v>2580</v>
      </c>
      <c r="D576" s="976">
        <v>0</v>
      </c>
    </row>
    <row r="577" spans="1:4" ht="12.75" customHeight="1">
      <c r="A577" s="1033" t="s">
        <v>787</v>
      </c>
      <c r="B577" s="995" t="s">
        <v>1683</v>
      </c>
      <c r="C577" s="1034">
        <v>14000</v>
      </c>
      <c r="D577" s="976">
        <v>2000</v>
      </c>
    </row>
    <row r="578" spans="1:4" ht="12.75" customHeight="1">
      <c r="A578" s="1035" t="s">
        <v>788</v>
      </c>
      <c r="B578" s="995" t="s">
        <v>1683</v>
      </c>
      <c r="C578" s="1034">
        <v>21120</v>
      </c>
      <c r="D578" s="976">
        <v>0</v>
      </c>
    </row>
    <row r="579" spans="1:4" ht="12.75" customHeight="1">
      <c r="A579" s="1033" t="s">
        <v>789</v>
      </c>
      <c r="B579" s="995" t="s">
        <v>1683</v>
      </c>
      <c r="C579" s="1034">
        <v>9263</v>
      </c>
      <c r="D579" s="976">
        <v>4659</v>
      </c>
    </row>
    <row r="580" spans="1:4" ht="12.75" customHeight="1">
      <c r="A580" s="1033" t="s">
        <v>790</v>
      </c>
      <c r="B580" s="995" t="s">
        <v>1683</v>
      </c>
      <c r="C580" s="1034">
        <v>2400</v>
      </c>
      <c r="D580" s="976">
        <v>600</v>
      </c>
    </row>
    <row r="581" spans="1:4" ht="12.75" customHeight="1">
      <c r="A581" s="1035" t="s">
        <v>491</v>
      </c>
      <c r="B581" s="995" t="s">
        <v>1683</v>
      </c>
      <c r="C581" s="1034">
        <v>3616</v>
      </c>
      <c r="D581" s="976">
        <v>0</v>
      </c>
    </row>
    <row r="582" spans="1:4" ht="12.75" customHeight="1">
      <c r="A582" s="1035" t="s">
        <v>791</v>
      </c>
      <c r="B582" s="995" t="s">
        <v>1683</v>
      </c>
      <c r="C582" s="1034">
        <v>11600</v>
      </c>
      <c r="D582" s="976">
        <v>400</v>
      </c>
    </row>
    <row r="583" spans="1:4" ht="12.75" customHeight="1">
      <c r="A583" s="1033" t="s">
        <v>792</v>
      </c>
      <c r="B583" s="995" t="s">
        <v>1683</v>
      </c>
      <c r="C583" s="1034">
        <v>13992</v>
      </c>
      <c r="D583" s="976">
        <v>1096</v>
      </c>
    </row>
    <row r="584" spans="1:4" ht="12.75" customHeight="1">
      <c r="A584" s="1033" t="s">
        <v>495</v>
      </c>
      <c r="B584" s="995" t="s">
        <v>1683</v>
      </c>
      <c r="C584" s="1034">
        <v>10656</v>
      </c>
      <c r="D584" s="976">
        <v>2270</v>
      </c>
    </row>
    <row r="585" spans="1:4" ht="12.75" customHeight="1">
      <c r="A585" s="1033" t="s">
        <v>496</v>
      </c>
      <c r="B585" s="995" t="s">
        <v>1683</v>
      </c>
      <c r="C585" s="1034">
        <v>10630</v>
      </c>
      <c r="D585" s="976">
        <v>2300</v>
      </c>
    </row>
    <row r="586" spans="1:4" ht="12.75" customHeight="1">
      <c r="A586" s="1033" t="s">
        <v>793</v>
      </c>
      <c r="B586" s="995" t="s">
        <v>1683</v>
      </c>
      <c r="C586" s="1034">
        <v>7560</v>
      </c>
      <c r="D586" s="976">
        <v>0</v>
      </c>
    </row>
    <row r="587" spans="1:4" ht="12.75" customHeight="1">
      <c r="A587" s="1033" t="s">
        <v>499</v>
      </c>
      <c r="B587" s="995" t="s">
        <v>1683</v>
      </c>
      <c r="C587" s="1034">
        <v>340368</v>
      </c>
      <c r="D587" s="976">
        <v>0</v>
      </c>
    </row>
    <row r="588" spans="1:4" ht="12.75" customHeight="1">
      <c r="A588" s="1035" t="s">
        <v>794</v>
      </c>
      <c r="B588" s="995" t="s">
        <v>1683</v>
      </c>
      <c r="C588" s="1034">
        <v>21000</v>
      </c>
      <c r="D588" s="976">
        <v>0</v>
      </c>
    </row>
    <row r="589" spans="1:4" ht="12.75" customHeight="1">
      <c r="A589" s="1035" t="s">
        <v>500</v>
      </c>
      <c r="B589" s="995" t="s">
        <v>1683</v>
      </c>
      <c r="C589" s="1034">
        <v>65814</v>
      </c>
      <c r="D589" s="976">
        <v>30543</v>
      </c>
    </row>
    <row r="590" spans="1:4" ht="12.75" customHeight="1">
      <c r="A590" s="1035" t="s">
        <v>795</v>
      </c>
      <c r="B590" s="995" t="s">
        <v>1683</v>
      </c>
      <c r="C590" s="1034">
        <v>12000</v>
      </c>
      <c r="D590" s="976">
        <v>1000</v>
      </c>
    </row>
    <row r="591" spans="1:4" ht="12.75" customHeight="1">
      <c r="A591" s="1033" t="s">
        <v>796</v>
      </c>
      <c r="B591" s="995" t="s">
        <v>1683</v>
      </c>
      <c r="C591" s="1034">
        <v>4600</v>
      </c>
      <c r="D591" s="976">
        <v>0</v>
      </c>
    </row>
    <row r="592" spans="1:4" ht="12.75" customHeight="1">
      <c r="A592" s="1033" t="s">
        <v>797</v>
      </c>
      <c r="B592" s="995" t="s">
        <v>1683</v>
      </c>
      <c r="C592" s="1034">
        <v>3555</v>
      </c>
      <c r="D592" s="976">
        <v>1965</v>
      </c>
    </row>
    <row r="593" spans="1:4" ht="12.75" customHeight="1">
      <c r="A593" s="1033" t="s">
        <v>501</v>
      </c>
      <c r="B593" s="995" t="s">
        <v>1683</v>
      </c>
      <c r="C593" s="1034">
        <v>43000</v>
      </c>
      <c r="D593" s="976">
        <v>10750</v>
      </c>
    </row>
    <row r="594" spans="1:4" ht="12.75" customHeight="1">
      <c r="A594" s="1035" t="s">
        <v>798</v>
      </c>
      <c r="B594" s="995" t="s">
        <v>1683</v>
      </c>
      <c r="C594" s="1034">
        <v>7000</v>
      </c>
      <c r="D594" s="976">
        <v>0</v>
      </c>
    </row>
    <row r="595" spans="1:4" ht="12.75" customHeight="1">
      <c r="A595" s="1033" t="s">
        <v>504</v>
      </c>
      <c r="B595" s="995" t="s">
        <v>1683</v>
      </c>
      <c r="C595" s="1034">
        <v>20480</v>
      </c>
      <c r="D595" s="976">
        <v>0</v>
      </c>
    </row>
    <row r="596" spans="1:4" ht="12.75" customHeight="1">
      <c r="A596" s="1033" t="s">
        <v>502</v>
      </c>
      <c r="B596" s="995" t="s">
        <v>1683</v>
      </c>
      <c r="C596" s="1034">
        <v>11000</v>
      </c>
      <c r="D596" s="976">
        <v>2750</v>
      </c>
    </row>
    <row r="597" spans="1:4" ht="12.75" customHeight="1">
      <c r="A597" s="1035" t="s">
        <v>503</v>
      </c>
      <c r="B597" s="995" t="s">
        <v>1683</v>
      </c>
      <c r="C597" s="1034">
        <v>132186</v>
      </c>
      <c r="D597" s="976">
        <v>33550</v>
      </c>
    </row>
    <row r="598" spans="1:4" ht="12.75" customHeight="1">
      <c r="A598" s="1033" t="s">
        <v>505</v>
      </c>
      <c r="B598" s="995" t="s">
        <v>1683</v>
      </c>
      <c r="C598" s="1034">
        <v>9508</v>
      </c>
      <c r="D598" s="976">
        <v>2052</v>
      </c>
    </row>
    <row r="599" spans="1:4" ht="12.75" customHeight="1">
      <c r="A599" s="1035" t="s">
        <v>799</v>
      </c>
      <c r="B599" s="995" t="s">
        <v>1683</v>
      </c>
      <c r="C599" s="1034">
        <v>3000</v>
      </c>
      <c r="D599" s="976">
        <v>0</v>
      </c>
    </row>
    <row r="600" spans="1:4" ht="12.75" customHeight="1">
      <c r="A600" s="1033" t="s">
        <v>800</v>
      </c>
      <c r="B600" s="995" t="s">
        <v>1683</v>
      </c>
      <c r="C600" s="1034">
        <v>1548</v>
      </c>
      <c r="D600" s="976">
        <v>0</v>
      </c>
    </row>
    <row r="601" spans="1:4" ht="12.75" customHeight="1">
      <c r="A601" s="1035" t="s">
        <v>506</v>
      </c>
      <c r="B601" s="995" t="s">
        <v>1683</v>
      </c>
      <c r="C601" s="1034">
        <v>135528</v>
      </c>
      <c r="D601" s="976">
        <v>5989</v>
      </c>
    </row>
    <row r="602" spans="1:4" ht="12.75" customHeight="1">
      <c r="A602" s="1033" t="s">
        <v>801</v>
      </c>
      <c r="B602" s="995" t="s">
        <v>1683</v>
      </c>
      <c r="C602" s="1034">
        <v>2108</v>
      </c>
      <c r="D602" s="976">
        <v>527</v>
      </c>
    </row>
    <row r="603" spans="1:4" ht="12.75" customHeight="1">
      <c r="A603" s="1035" t="s">
        <v>507</v>
      </c>
      <c r="B603" s="995" t="s">
        <v>1683</v>
      </c>
      <c r="C603" s="1034">
        <v>21240</v>
      </c>
      <c r="D603" s="976">
        <v>1770</v>
      </c>
    </row>
    <row r="604" spans="1:4" ht="12.75" customHeight="1">
      <c r="A604" s="1035" t="s">
        <v>802</v>
      </c>
      <c r="B604" s="995" t="s">
        <v>1683</v>
      </c>
      <c r="C604" s="1034">
        <v>3936</v>
      </c>
      <c r="D604" s="976">
        <v>0</v>
      </c>
    </row>
    <row r="605" spans="1:4" ht="12.75" customHeight="1">
      <c r="A605" s="1033" t="s">
        <v>803</v>
      </c>
      <c r="B605" s="995" t="s">
        <v>1683</v>
      </c>
      <c r="C605" s="1034">
        <v>79398</v>
      </c>
      <c r="D605" s="976">
        <v>1000</v>
      </c>
    </row>
    <row r="606" spans="1:4" ht="12.75" customHeight="1">
      <c r="A606" s="1033" t="s">
        <v>508</v>
      </c>
      <c r="B606" s="995" t="s">
        <v>1683</v>
      </c>
      <c r="C606" s="1034">
        <v>38000</v>
      </c>
      <c r="D606" s="976">
        <v>7500</v>
      </c>
    </row>
    <row r="607" spans="1:4" ht="12.75" customHeight="1">
      <c r="A607" s="1035" t="s">
        <v>804</v>
      </c>
      <c r="B607" s="995" t="s">
        <v>1683</v>
      </c>
      <c r="C607" s="1034">
        <v>11985</v>
      </c>
      <c r="D607" s="976">
        <v>0</v>
      </c>
    </row>
    <row r="608" spans="1:4" ht="12.75" customHeight="1">
      <c r="A608" s="1033" t="s">
        <v>805</v>
      </c>
      <c r="B608" s="995" t="s">
        <v>1683</v>
      </c>
      <c r="C608" s="1034">
        <v>1500</v>
      </c>
      <c r="D608" s="976">
        <v>375</v>
      </c>
    </row>
    <row r="609" spans="1:4" ht="12.75" customHeight="1">
      <c r="A609" s="1033" t="s">
        <v>509</v>
      </c>
      <c r="B609" s="995" t="s">
        <v>1683</v>
      </c>
      <c r="C609" s="1034">
        <v>12040</v>
      </c>
      <c r="D609" s="976">
        <v>960</v>
      </c>
    </row>
    <row r="610" spans="1:4" ht="12.75" customHeight="1">
      <c r="A610" s="1033" t="s">
        <v>806</v>
      </c>
      <c r="B610" s="995" t="s">
        <v>1683</v>
      </c>
      <c r="C610" s="1034">
        <v>2916</v>
      </c>
      <c r="D610" s="976">
        <v>729</v>
      </c>
    </row>
    <row r="611" spans="1:4" ht="12.75" customHeight="1">
      <c r="A611" s="1033" t="s">
        <v>807</v>
      </c>
      <c r="B611" s="995" t="s">
        <v>1683</v>
      </c>
      <c r="C611" s="1034">
        <v>4550</v>
      </c>
      <c r="D611" s="976">
        <v>1250</v>
      </c>
    </row>
    <row r="612" spans="1:4" ht="12.75" customHeight="1">
      <c r="A612" s="1035" t="s">
        <v>808</v>
      </c>
      <c r="B612" s="995" t="s">
        <v>1683</v>
      </c>
      <c r="C612" s="1034">
        <v>10200</v>
      </c>
      <c r="D612" s="976">
        <v>850</v>
      </c>
    </row>
    <row r="613" spans="1:4" ht="12.75" customHeight="1">
      <c r="A613" s="1033" t="s">
        <v>529</v>
      </c>
      <c r="B613" s="995" t="s">
        <v>1683</v>
      </c>
      <c r="C613" s="1034">
        <v>3888</v>
      </c>
      <c r="D613" s="976">
        <v>972</v>
      </c>
    </row>
    <row r="614" spans="1:4" ht="12.75" customHeight="1">
      <c r="A614" s="1033" t="s">
        <v>512</v>
      </c>
      <c r="B614" s="995" t="s">
        <v>1683</v>
      </c>
      <c r="C614" s="1034">
        <v>14720</v>
      </c>
      <c r="D614" s="976">
        <v>2730</v>
      </c>
    </row>
    <row r="615" spans="1:4" ht="12.75" customHeight="1">
      <c r="A615" s="1033" t="s">
        <v>809</v>
      </c>
      <c r="B615" s="995" t="s">
        <v>1683</v>
      </c>
      <c r="C615" s="1034">
        <v>36364</v>
      </c>
      <c r="D615" s="976">
        <v>12534</v>
      </c>
    </row>
    <row r="616" spans="1:4" ht="12.75" customHeight="1">
      <c r="A616" s="1035" t="s">
        <v>810</v>
      </c>
      <c r="B616" s="995" t="s">
        <v>1683</v>
      </c>
      <c r="C616" s="1034">
        <v>4000</v>
      </c>
      <c r="D616" s="976">
        <v>0</v>
      </c>
    </row>
    <row r="617" spans="1:4" ht="12.75" customHeight="1">
      <c r="A617" s="1033" t="s">
        <v>811</v>
      </c>
      <c r="B617" s="995" t="s">
        <v>1683</v>
      </c>
      <c r="C617" s="1034">
        <v>3320</v>
      </c>
      <c r="D617" s="976">
        <v>830</v>
      </c>
    </row>
    <row r="618" spans="1:4" ht="12.75" customHeight="1">
      <c r="A618" s="1033" t="s">
        <v>812</v>
      </c>
      <c r="B618" s="995" t="s">
        <v>1683</v>
      </c>
      <c r="C618" s="1034">
        <v>6634</v>
      </c>
      <c r="D618" s="976">
        <v>3360</v>
      </c>
    </row>
    <row r="619" spans="1:4" ht="12.75" customHeight="1">
      <c r="A619" s="1033" t="s">
        <v>514</v>
      </c>
      <c r="B619" s="995" t="s">
        <v>1683</v>
      </c>
      <c r="C619" s="1034">
        <v>1600</v>
      </c>
      <c r="D619" s="976">
        <v>0</v>
      </c>
    </row>
    <row r="620" spans="1:4" ht="12.75" customHeight="1">
      <c r="A620" s="1033" t="s">
        <v>515</v>
      </c>
      <c r="B620" s="995" t="s">
        <v>1683</v>
      </c>
      <c r="C620" s="1034">
        <v>38083</v>
      </c>
      <c r="D620" s="976">
        <v>2750</v>
      </c>
    </row>
    <row r="621" spans="1:4" ht="12.75" customHeight="1">
      <c r="A621" s="1035" t="s">
        <v>813</v>
      </c>
      <c r="B621" s="995" t="s">
        <v>1683</v>
      </c>
      <c r="C621" s="1034">
        <v>3000</v>
      </c>
      <c r="D621" s="976">
        <v>0</v>
      </c>
    </row>
    <row r="622" spans="1:4" ht="12.75" customHeight="1">
      <c r="A622" s="1033" t="s">
        <v>814</v>
      </c>
      <c r="B622" s="995" t="s">
        <v>1683</v>
      </c>
      <c r="C622" s="1034">
        <v>5000</v>
      </c>
      <c r="D622" s="976">
        <v>1250</v>
      </c>
    </row>
    <row r="623" spans="1:4" ht="12.75" customHeight="1">
      <c r="A623" s="1033" t="s">
        <v>815</v>
      </c>
      <c r="B623" s="995" t="s">
        <v>1683</v>
      </c>
      <c r="C623" s="1034">
        <v>23728</v>
      </c>
      <c r="D623" s="976">
        <v>0</v>
      </c>
    </row>
    <row r="624" spans="1:4" ht="12.75" customHeight="1">
      <c r="A624" s="1033" t="s">
        <v>816</v>
      </c>
      <c r="B624" s="995" t="s">
        <v>1683</v>
      </c>
      <c r="C624" s="1034">
        <v>3714</v>
      </c>
      <c r="D624" s="976">
        <v>0</v>
      </c>
    </row>
    <row r="625" spans="1:4" ht="12.75" customHeight="1">
      <c r="A625" s="1033" t="s">
        <v>817</v>
      </c>
      <c r="B625" s="995" t="s">
        <v>1683</v>
      </c>
      <c r="C625" s="1034">
        <v>3000</v>
      </c>
      <c r="D625" s="976">
        <v>0</v>
      </c>
    </row>
    <row r="626" spans="1:4" ht="12.75" customHeight="1">
      <c r="A626" s="1033" t="s">
        <v>818</v>
      </c>
      <c r="B626" s="995" t="s">
        <v>1683</v>
      </c>
      <c r="C626" s="1034">
        <v>2500</v>
      </c>
      <c r="D626" s="976">
        <v>0</v>
      </c>
    </row>
    <row r="627" spans="1:4" ht="12.75" customHeight="1">
      <c r="A627" s="1033" t="s">
        <v>819</v>
      </c>
      <c r="B627" s="995" t="s">
        <v>1683</v>
      </c>
      <c r="C627" s="1034">
        <v>6000</v>
      </c>
      <c r="D627" s="976">
        <v>1500</v>
      </c>
    </row>
    <row r="628" spans="1:4" ht="12.75" customHeight="1">
      <c r="A628" s="1033" t="s">
        <v>516</v>
      </c>
      <c r="B628" s="995" t="s">
        <v>1683</v>
      </c>
      <c r="C628" s="1034">
        <v>6000</v>
      </c>
      <c r="D628" s="976">
        <v>1250</v>
      </c>
    </row>
    <row r="629" spans="1:4" ht="12.75" customHeight="1">
      <c r="A629" s="1035" t="s">
        <v>517</v>
      </c>
      <c r="B629" s="995" t="s">
        <v>1683</v>
      </c>
      <c r="C629" s="1034">
        <v>21240</v>
      </c>
      <c r="D629" s="976">
        <v>1770</v>
      </c>
    </row>
    <row r="630" spans="1:4" ht="12.75" customHeight="1">
      <c r="A630" s="1033" t="s">
        <v>820</v>
      </c>
      <c r="B630" s="995" t="s">
        <v>1683</v>
      </c>
      <c r="C630" s="1034">
        <v>2500</v>
      </c>
      <c r="D630" s="976">
        <v>1250</v>
      </c>
    </row>
    <row r="631" spans="1:4" ht="12.75" customHeight="1">
      <c r="A631" s="1033" t="s">
        <v>821</v>
      </c>
      <c r="B631" s="995" t="s">
        <v>1683</v>
      </c>
      <c r="C631" s="1034">
        <v>44003</v>
      </c>
      <c r="D631" s="976">
        <v>1978</v>
      </c>
    </row>
    <row r="632" spans="1:4" ht="12.75" customHeight="1">
      <c r="A632" s="1033" t="s">
        <v>523</v>
      </c>
      <c r="B632" s="995" t="s">
        <v>1683</v>
      </c>
      <c r="C632" s="1034">
        <v>5700</v>
      </c>
      <c r="D632" s="976">
        <v>0</v>
      </c>
    </row>
    <row r="633" spans="1:4" ht="12.75" customHeight="1">
      <c r="A633" s="1035" t="s">
        <v>520</v>
      </c>
      <c r="B633" s="995" t="s">
        <v>1683</v>
      </c>
      <c r="C633" s="1034">
        <v>3400</v>
      </c>
      <c r="D633" s="976">
        <v>350</v>
      </c>
    </row>
    <row r="634" spans="1:4" ht="12.75" customHeight="1">
      <c r="A634" s="1035" t="s">
        <v>822</v>
      </c>
      <c r="B634" s="995" t="s">
        <v>1683</v>
      </c>
      <c r="C634" s="1034">
        <v>5500</v>
      </c>
      <c r="D634" s="976">
        <v>125</v>
      </c>
    </row>
    <row r="635" spans="1:4" ht="12.75" customHeight="1">
      <c r="A635" s="1033" t="s">
        <v>521</v>
      </c>
      <c r="B635" s="995" t="s">
        <v>1683</v>
      </c>
      <c r="C635" s="1034">
        <v>4000</v>
      </c>
      <c r="D635" s="976">
        <v>0</v>
      </c>
    </row>
    <row r="636" spans="1:4" ht="12.75" customHeight="1">
      <c r="A636" s="1033" t="s">
        <v>823</v>
      </c>
      <c r="B636" s="995" t="s">
        <v>1683</v>
      </c>
      <c r="C636" s="1034">
        <v>112500</v>
      </c>
      <c r="D636" s="976">
        <v>28125</v>
      </c>
    </row>
    <row r="637" spans="1:4" ht="12.75" customHeight="1">
      <c r="A637" s="1035" t="s">
        <v>824</v>
      </c>
      <c r="B637" s="995" t="s">
        <v>1683</v>
      </c>
      <c r="C637" s="1034">
        <v>38604</v>
      </c>
      <c r="D637" s="976">
        <v>3217</v>
      </c>
    </row>
    <row r="638" spans="1:4" ht="12.75" customHeight="1">
      <c r="A638" s="1033" t="s">
        <v>825</v>
      </c>
      <c r="B638" s="995" t="s">
        <v>1683</v>
      </c>
      <c r="C638" s="1034">
        <v>4500</v>
      </c>
      <c r="D638" s="976">
        <v>1125</v>
      </c>
    </row>
    <row r="639" spans="1:4" ht="12.75" customHeight="1">
      <c r="A639" s="1033" t="s">
        <v>826</v>
      </c>
      <c r="B639" s="995" t="s">
        <v>1683</v>
      </c>
      <c r="C639" s="1034">
        <v>6400</v>
      </c>
      <c r="D639" s="976">
        <v>0</v>
      </c>
    </row>
    <row r="640" spans="1:4" ht="12.75" customHeight="1">
      <c r="A640" s="1033" t="s">
        <v>524</v>
      </c>
      <c r="B640" s="995" t="s">
        <v>1683</v>
      </c>
      <c r="C640" s="1034">
        <v>2958</v>
      </c>
      <c r="D640" s="976">
        <v>2958</v>
      </c>
    </row>
    <row r="641" spans="1:4" ht="12.75" customHeight="1">
      <c r="A641" s="1035" t="s">
        <v>827</v>
      </c>
      <c r="B641" s="995" t="s">
        <v>1683</v>
      </c>
      <c r="C641" s="1034">
        <v>4800</v>
      </c>
      <c r="D641" s="976">
        <v>400</v>
      </c>
    </row>
    <row r="642" spans="1:4" ht="12.75" customHeight="1">
      <c r="A642" s="1033" t="s">
        <v>525</v>
      </c>
      <c r="B642" s="995" t="s">
        <v>1683</v>
      </c>
      <c r="C642" s="1034">
        <v>7008</v>
      </c>
      <c r="D642" s="976">
        <v>877</v>
      </c>
    </row>
    <row r="643" spans="1:4" ht="12.75" customHeight="1">
      <c r="A643" s="1033" t="s">
        <v>533</v>
      </c>
      <c r="B643" s="995" t="s">
        <v>1683</v>
      </c>
      <c r="C643" s="1034">
        <v>15000</v>
      </c>
      <c r="D643" s="976">
        <v>3000</v>
      </c>
    </row>
    <row r="644" spans="1:4" ht="11.25" customHeight="1">
      <c r="A644" s="1035" t="s">
        <v>828</v>
      </c>
      <c r="B644" s="995" t="s">
        <v>1683</v>
      </c>
      <c r="C644" s="1034">
        <v>19056</v>
      </c>
      <c r="D644" s="976">
        <v>2764</v>
      </c>
    </row>
    <row r="645" spans="1:4" ht="12.75" customHeight="1">
      <c r="A645" s="1033" t="s">
        <v>829</v>
      </c>
      <c r="B645" s="995" t="s">
        <v>1683</v>
      </c>
      <c r="C645" s="1034">
        <v>20000</v>
      </c>
      <c r="D645" s="976">
        <v>5000</v>
      </c>
    </row>
    <row r="646" spans="1:4" ht="12.75" customHeight="1">
      <c r="A646" s="1033" t="s">
        <v>830</v>
      </c>
      <c r="B646" s="995" t="s">
        <v>1683</v>
      </c>
      <c r="C646" s="1034">
        <v>20000</v>
      </c>
      <c r="D646" s="976">
        <v>5000</v>
      </c>
    </row>
    <row r="647" spans="1:4" ht="12.75" customHeight="1">
      <c r="A647" s="1033" t="s">
        <v>536</v>
      </c>
      <c r="B647" s="995" t="s">
        <v>1683</v>
      </c>
      <c r="C647" s="1034">
        <v>127900</v>
      </c>
      <c r="D647" s="976">
        <v>35575</v>
      </c>
    </row>
    <row r="648" spans="1:4" ht="12.75" customHeight="1">
      <c r="A648" s="1033" t="s">
        <v>831</v>
      </c>
      <c r="B648" s="995" t="s">
        <v>1683</v>
      </c>
      <c r="C648" s="1034">
        <v>21000</v>
      </c>
      <c r="D648" s="976">
        <v>0</v>
      </c>
    </row>
    <row r="649" spans="1:4" ht="12.75" customHeight="1">
      <c r="A649" s="1035" t="s">
        <v>832</v>
      </c>
      <c r="B649" s="995" t="s">
        <v>1683</v>
      </c>
      <c r="C649" s="1034">
        <v>7000</v>
      </c>
      <c r="D649" s="976">
        <v>500</v>
      </c>
    </row>
    <row r="650" spans="1:4" ht="12.75" customHeight="1">
      <c r="A650" s="1035" t="s">
        <v>537</v>
      </c>
      <c r="B650" s="995" t="s">
        <v>1683</v>
      </c>
      <c r="C650" s="1034">
        <v>55000</v>
      </c>
      <c r="D650" s="976">
        <v>0</v>
      </c>
    </row>
    <row r="651" spans="1:4" ht="12.75" customHeight="1">
      <c r="A651" s="1033" t="s">
        <v>833</v>
      </c>
      <c r="B651" s="995" t="s">
        <v>1683</v>
      </c>
      <c r="C651" s="1034">
        <v>9160</v>
      </c>
      <c r="D651" s="976">
        <v>2290</v>
      </c>
    </row>
    <row r="652" spans="1:4" ht="12.75" customHeight="1">
      <c r="A652" s="1033" t="s">
        <v>834</v>
      </c>
      <c r="B652" s="995" t="s">
        <v>1683</v>
      </c>
      <c r="C652" s="1034">
        <v>2640</v>
      </c>
      <c r="D652" s="976">
        <v>660</v>
      </c>
    </row>
    <row r="653" spans="1:4" ht="12.75" customHeight="1">
      <c r="A653" s="1033" t="s">
        <v>835</v>
      </c>
      <c r="B653" s="995" t="s">
        <v>1683</v>
      </c>
      <c r="C653" s="1034">
        <v>4770</v>
      </c>
      <c r="D653" s="976">
        <v>0</v>
      </c>
    </row>
    <row r="654" spans="1:4" ht="12.75" customHeight="1">
      <c r="A654" s="1033" t="s">
        <v>836</v>
      </c>
      <c r="B654" s="995" t="s">
        <v>1683</v>
      </c>
      <c r="C654" s="1034">
        <v>13190</v>
      </c>
      <c r="D654" s="976">
        <v>3300</v>
      </c>
    </row>
    <row r="655" spans="1:4" ht="12.75" customHeight="1">
      <c r="A655" s="1033" t="s">
        <v>837</v>
      </c>
      <c r="B655" s="995" t="s">
        <v>1683</v>
      </c>
      <c r="C655" s="1034">
        <v>8000</v>
      </c>
      <c r="D655" s="976">
        <v>2000</v>
      </c>
    </row>
    <row r="656" spans="1:4" ht="12.75" customHeight="1">
      <c r="A656" s="1033" t="s">
        <v>838</v>
      </c>
      <c r="B656" s="995" t="s">
        <v>1683</v>
      </c>
      <c r="C656" s="1034">
        <v>6000</v>
      </c>
      <c r="D656" s="976">
        <v>0</v>
      </c>
    </row>
    <row r="657" spans="1:4" ht="12.75" customHeight="1">
      <c r="A657" s="1033" t="s">
        <v>539</v>
      </c>
      <c r="B657" s="995" t="s">
        <v>1683</v>
      </c>
      <c r="C657" s="1034">
        <v>8282</v>
      </c>
      <c r="D657" s="976">
        <v>1833</v>
      </c>
    </row>
    <row r="658" spans="1:4" ht="12.75" customHeight="1">
      <c r="A658" s="1033" t="s">
        <v>839</v>
      </c>
      <c r="B658" s="995" t="s">
        <v>1683</v>
      </c>
      <c r="C658" s="1034">
        <v>5860</v>
      </c>
      <c r="D658" s="976">
        <v>0</v>
      </c>
    </row>
    <row r="659" spans="1:4" ht="12.75" customHeight="1">
      <c r="A659" s="1033" t="s">
        <v>840</v>
      </c>
      <c r="B659" s="995" t="s">
        <v>1683</v>
      </c>
      <c r="C659" s="1034">
        <v>2000</v>
      </c>
      <c r="D659" s="976">
        <v>500</v>
      </c>
    </row>
    <row r="660" spans="1:4" ht="12.75" customHeight="1">
      <c r="A660" s="1033" t="s">
        <v>542</v>
      </c>
      <c r="B660" s="995" t="s">
        <v>1683</v>
      </c>
      <c r="C660" s="1034">
        <v>32940</v>
      </c>
      <c r="D660" s="976">
        <v>5940</v>
      </c>
    </row>
    <row r="661" spans="1:4" ht="12.75" customHeight="1">
      <c r="A661" s="1033" t="s">
        <v>841</v>
      </c>
      <c r="B661" s="995" t="s">
        <v>1683</v>
      </c>
      <c r="C661" s="1034">
        <v>13420</v>
      </c>
      <c r="D661" s="976">
        <v>3355</v>
      </c>
    </row>
    <row r="662" spans="1:4" ht="12.75" customHeight="1">
      <c r="A662" s="1033" t="s">
        <v>620</v>
      </c>
      <c r="B662" s="995" t="s">
        <v>1683</v>
      </c>
      <c r="C662" s="1034">
        <v>4000</v>
      </c>
      <c r="D662" s="976">
        <v>1000</v>
      </c>
    </row>
    <row r="663" spans="1:4" ht="12.75" customHeight="1">
      <c r="A663" s="1033" t="s">
        <v>842</v>
      </c>
      <c r="B663" s="995" t="s">
        <v>1683</v>
      </c>
      <c r="C663" s="1034">
        <v>8000</v>
      </c>
      <c r="D663" s="976">
        <v>663</v>
      </c>
    </row>
    <row r="664" spans="1:4" ht="12.75" customHeight="1">
      <c r="A664" s="1035" t="s">
        <v>843</v>
      </c>
      <c r="B664" s="995" t="s">
        <v>1683</v>
      </c>
      <c r="C664" s="1034">
        <v>10490</v>
      </c>
      <c r="D664" s="976">
        <v>0</v>
      </c>
    </row>
    <row r="665" spans="1:4" ht="12.75" customHeight="1">
      <c r="A665" s="1033" t="s">
        <v>844</v>
      </c>
      <c r="B665" s="995" t="s">
        <v>1683</v>
      </c>
      <c r="C665" s="1034">
        <v>1280</v>
      </c>
      <c r="D665" s="976">
        <v>0</v>
      </c>
    </row>
    <row r="666" spans="1:4" ht="12.75" customHeight="1">
      <c r="A666" s="1033" t="s">
        <v>845</v>
      </c>
      <c r="B666" s="995" t="s">
        <v>1683</v>
      </c>
      <c r="C666" s="1034">
        <v>6460</v>
      </c>
      <c r="D666" s="976">
        <v>0</v>
      </c>
    </row>
    <row r="667" spans="1:4" ht="12.75" customHeight="1">
      <c r="A667" s="1033" t="s">
        <v>846</v>
      </c>
      <c r="B667" s="995" t="s">
        <v>1683</v>
      </c>
      <c r="C667" s="1034">
        <v>5500</v>
      </c>
      <c r="D667" s="976">
        <v>3625</v>
      </c>
    </row>
    <row r="668" spans="1:4" ht="12.75" customHeight="1">
      <c r="A668" s="1035" t="s">
        <v>847</v>
      </c>
      <c r="B668" s="995" t="s">
        <v>1683</v>
      </c>
      <c r="C668" s="1034">
        <v>4000</v>
      </c>
      <c r="D668" s="976">
        <v>0</v>
      </c>
    </row>
    <row r="669" spans="1:4" ht="14.25" customHeight="1">
      <c r="A669" s="1033" t="s">
        <v>848</v>
      </c>
      <c r="B669" s="995" t="s">
        <v>1683</v>
      </c>
      <c r="C669" s="1034">
        <v>2750</v>
      </c>
      <c r="D669" s="976">
        <v>0</v>
      </c>
    </row>
    <row r="670" spans="1:4" ht="14.25" customHeight="1">
      <c r="A670" s="1033" t="s">
        <v>540</v>
      </c>
      <c r="B670" s="995" t="s">
        <v>1683</v>
      </c>
      <c r="C670" s="1034">
        <v>5520</v>
      </c>
      <c r="D670" s="976">
        <v>460</v>
      </c>
    </row>
    <row r="671" spans="1:4" ht="14.25" customHeight="1">
      <c r="A671" s="1033" t="s">
        <v>849</v>
      </c>
      <c r="B671" s="995" t="s">
        <v>1683</v>
      </c>
      <c r="C671" s="1034">
        <v>4800</v>
      </c>
      <c r="D671" s="976">
        <v>400</v>
      </c>
    </row>
    <row r="672" spans="1:4" ht="14.25" customHeight="1">
      <c r="A672" s="1033" t="s">
        <v>541</v>
      </c>
      <c r="B672" s="995" t="s">
        <v>1683</v>
      </c>
      <c r="C672" s="1034">
        <v>5774</v>
      </c>
      <c r="D672" s="976">
        <v>0</v>
      </c>
    </row>
    <row r="673" spans="1:4" ht="14.25" customHeight="1">
      <c r="A673" s="1033" t="s">
        <v>543</v>
      </c>
      <c r="B673" s="995" t="s">
        <v>1683</v>
      </c>
      <c r="C673" s="1034">
        <v>60000</v>
      </c>
      <c r="D673" s="976">
        <v>6750</v>
      </c>
    </row>
    <row r="674" spans="1:4" ht="14.25" customHeight="1">
      <c r="A674" s="1033" t="s">
        <v>850</v>
      </c>
      <c r="B674" s="995" t="s">
        <v>1683</v>
      </c>
      <c r="C674" s="1034">
        <v>9560</v>
      </c>
      <c r="D674" s="976">
        <v>2390</v>
      </c>
    </row>
    <row r="675" spans="1:4" ht="14.25" customHeight="1">
      <c r="A675" s="1035" t="s">
        <v>544</v>
      </c>
      <c r="B675" s="995" t="s">
        <v>1683</v>
      </c>
      <c r="C675" s="1034">
        <v>28560</v>
      </c>
      <c r="D675" s="976">
        <v>2790</v>
      </c>
    </row>
    <row r="676" spans="1:4" ht="14.25" customHeight="1">
      <c r="A676" s="1033" t="s">
        <v>545</v>
      </c>
      <c r="B676" s="995" t="s">
        <v>1683</v>
      </c>
      <c r="C676" s="1034">
        <v>5550</v>
      </c>
      <c r="D676" s="976">
        <v>0</v>
      </c>
    </row>
    <row r="677" spans="1:4" ht="14.25" customHeight="1">
      <c r="A677" s="1035" t="s">
        <v>851</v>
      </c>
      <c r="B677" s="995" t="s">
        <v>1683</v>
      </c>
      <c r="C677" s="1034">
        <v>5268</v>
      </c>
      <c r="D677" s="976">
        <v>0</v>
      </c>
    </row>
    <row r="678" spans="1:4" ht="14.25" customHeight="1">
      <c r="A678" s="1037" t="s">
        <v>852</v>
      </c>
      <c r="B678" s="995" t="s">
        <v>1683</v>
      </c>
      <c r="C678" s="1038">
        <v>8400</v>
      </c>
      <c r="D678" s="976">
        <v>2100</v>
      </c>
    </row>
    <row r="679" spans="1:4" ht="14.25" customHeight="1">
      <c r="A679" s="1037" t="s">
        <v>853</v>
      </c>
      <c r="B679" s="995" t="s">
        <v>1683</v>
      </c>
      <c r="C679" s="1038">
        <v>2160</v>
      </c>
      <c r="D679" s="976">
        <v>590</v>
      </c>
    </row>
    <row r="680" spans="1:4" ht="14.25" customHeight="1">
      <c r="A680" s="1037" t="s">
        <v>854</v>
      </c>
      <c r="B680" s="995" t="s">
        <v>1683</v>
      </c>
      <c r="C680" s="1038">
        <v>5000</v>
      </c>
      <c r="D680" s="976">
        <v>1250</v>
      </c>
    </row>
    <row r="681" spans="1:4" ht="14.25" customHeight="1">
      <c r="A681" s="1037" t="s">
        <v>855</v>
      </c>
      <c r="B681" s="995" t="s">
        <v>1683</v>
      </c>
      <c r="C681" s="1038">
        <v>18000</v>
      </c>
      <c r="D681" s="976">
        <v>0</v>
      </c>
    </row>
    <row r="682" spans="1:4" ht="14.25" customHeight="1">
      <c r="A682" s="1037" t="s">
        <v>856</v>
      </c>
      <c r="B682" s="995" t="s">
        <v>1683</v>
      </c>
      <c r="C682" s="1038">
        <v>2524</v>
      </c>
      <c r="D682" s="976">
        <v>631</v>
      </c>
    </row>
    <row r="683" spans="1:4" ht="14.25" customHeight="1">
      <c r="A683" s="1037" t="s">
        <v>857</v>
      </c>
      <c r="B683" s="995" t="s">
        <v>1683</v>
      </c>
      <c r="C683" s="1038">
        <v>6745</v>
      </c>
      <c r="D683" s="976">
        <v>3000</v>
      </c>
    </row>
    <row r="684" spans="1:4" ht="14.25" customHeight="1">
      <c r="A684" s="1037" t="s">
        <v>858</v>
      </c>
      <c r="B684" s="995" t="s">
        <v>1683</v>
      </c>
      <c r="C684" s="1038">
        <v>3200</v>
      </c>
      <c r="D684" s="976">
        <v>800</v>
      </c>
    </row>
    <row r="685" spans="1:4" ht="14.25" customHeight="1">
      <c r="A685" s="1035" t="s">
        <v>546</v>
      </c>
      <c r="B685" s="995" t="s">
        <v>1683</v>
      </c>
      <c r="C685" s="1034">
        <v>2700</v>
      </c>
      <c r="D685" s="976">
        <v>0</v>
      </c>
    </row>
    <row r="686" spans="1:4" ht="13.5" customHeight="1">
      <c r="A686" s="1033" t="s">
        <v>859</v>
      </c>
      <c r="B686" s="995" t="s">
        <v>1683</v>
      </c>
      <c r="C686" s="1034">
        <v>28920</v>
      </c>
      <c r="D686" s="976">
        <v>5505</v>
      </c>
    </row>
    <row r="687" spans="1:4" ht="13.5" customHeight="1">
      <c r="A687" s="1033" t="s">
        <v>860</v>
      </c>
      <c r="B687" s="995" t="s">
        <v>1683</v>
      </c>
      <c r="C687" s="1034">
        <v>4100</v>
      </c>
      <c r="D687" s="976">
        <v>1025</v>
      </c>
    </row>
    <row r="688" spans="1:4" ht="13.5" customHeight="1">
      <c r="A688" s="1037" t="s">
        <v>547</v>
      </c>
      <c r="B688" s="995" t="s">
        <v>1683</v>
      </c>
      <c r="C688" s="1038">
        <v>13160</v>
      </c>
      <c r="D688" s="976">
        <v>3290</v>
      </c>
    </row>
    <row r="689" spans="1:4" ht="13.5" customHeight="1">
      <c r="A689" s="1037" t="s">
        <v>861</v>
      </c>
      <c r="B689" s="995" t="s">
        <v>1683</v>
      </c>
      <c r="C689" s="1038">
        <v>1600</v>
      </c>
      <c r="D689" s="976">
        <v>400</v>
      </c>
    </row>
    <row r="690" spans="1:4" ht="13.5" customHeight="1">
      <c r="A690" s="1037" t="s">
        <v>862</v>
      </c>
      <c r="B690" s="995" t="s">
        <v>1683</v>
      </c>
      <c r="C690" s="1038">
        <v>800</v>
      </c>
      <c r="D690" s="976">
        <v>200</v>
      </c>
    </row>
    <row r="691" spans="1:4" ht="13.5" customHeight="1">
      <c r="A691" s="1028" t="s">
        <v>863</v>
      </c>
      <c r="B691" s="998" t="s">
        <v>1683</v>
      </c>
      <c r="C691" s="999">
        <v>2000</v>
      </c>
      <c r="D691" s="986">
        <v>0</v>
      </c>
    </row>
    <row r="692" spans="1:4" ht="12.75" customHeight="1">
      <c r="A692" s="1015" t="s">
        <v>864</v>
      </c>
      <c r="B692" s="974">
        <v>272229</v>
      </c>
      <c r="C692" s="974">
        <v>614366</v>
      </c>
      <c r="D692" s="982">
        <v>31616</v>
      </c>
    </row>
    <row r="693" spans="1:4" ht="12.75" customHeight="1">
      <c r="A693" s="1032" t="s">
        <v>589</v>
      </c>
      <c r="B693" s="976">
        <v>28248</v>
      </c>
      <c r="C693" s="977">
        <v>176974</v>
      </c>
      <c r="D693" s="976">
        <v>25596</v>
      </c>
    </row>
    <row r="694" spans="1:4" ht="12" customHeight="1">
      <c r="A694" s="1032" t="s">
        <v>865</v>
      </c>
      <c r="B694" s="995" t="s">
        <v>1683</v>
      </c>
      <c r="C694" s="996">
        <v>145000</v>
      </c>
      <c r="D694" s="976">
        <v>20000</v>
      </c>
    </row>
    <row r="695" spans="1:4" ht="12" customHeight="1">
      <c r="A695" s="1032" t="s">
        <v>866</v>
      </c>
      <c r="B695" s="995" t="s">
        <v>1683</v>
      </c>
      <c r="C695" s="996">
        <v>7500</v>
      </c>
      <c r="D695" s="976">
        <v>0</v>
      </c>
    </row>
    <row r="696" spans="1:4" ht="12" customHeight="1">
      <c r="A696" s="1032" t="s">
        <v>867</v>
      </c>
      <c r="B696" s="995" t="s">
        <v>1683</v>
      </c>
      <c r="C696" s="996">
        <v>14226</v>
      </c>
      <c r="D696" s="976">
        <v>4742</v>
      </c>
    </row>
    <row r="697" spans="1:4" ht="12" customHeight="1">
      <c r="A697" s="976" t="s">
        <v>868</v>
      </c>
      <c r="B697" s="995" t="s">
        <v>1683</v>
      </c>
      <c r="C697" s="996">
        <v>7248</v>
      </c>
      <c r="D697" s="976">
        <v>604</v>
      </c>
    </row>
    <row r="698" spans="1:4" ht="12" customHeight="1">
      <c r="A698" s="976" t="s">
        <v>869</v>
      </c>
      <c r="B698" s="995" t="s">
        <v>1683</v>
      </c>
      <c r="C698" s="996">
        <v>3000</v>
      </c>
      <c r="D698" s="976">
        <v>250</v>
      </c>
    </row>
    <row r="699" spans="1:4" ht="12" customHeight="1">
      <c r="A699" s="1022" t="s">
        <v>870</v>
      </c>
      <c r="B699" s="1000">
        <v>240000</v>
      </c>
      <c r="C699" s="996">
        <v>60000</v>
      </c>
      <c r="D699" s="976">
        <v>0</v>
      </c>
    </row>
    <row r="700" spans="1:4" ht="12" customHeight="1">
      <c r="A700" s="1028" t="s">
        <v>871</v>
      </c>
      <c r="B700" s="1024">
        <v>3981</v>
      </c>
      <c r="C700" s="996">
        <v>4107</v>
      </c>
      <c r="D700" s="976">
        <v>2051</v>
      </c>
    </row>
    <row r="701" spans="1:4" ht="12" customHeight="1">
      <c r="A701" s="1028" t="s">
        <v>872</v>
      </c>
      <c r="B701" s="995" t="s">
        <v>1683</v>
      </c>
      <c r="C701" s="999">
        <v>52767</v>
      </c>
      <c r="D701" s="976">
        <v>0</v>
      </c>
    </row>
    <row r="702" spans="1:4" s="266" customFormat="1" ht="15" customHeight="1">
      <c r="A702" s="1028" t="s">
        <v>873</v>
      </c>
      <c r="B702" s="995" t="s">
        <v>1683</v>
      </c>
      <c r="C702" s="999">
        <v>177516</v>
      </c>
      <c r="D702" s="976">
        <v>0</v>
      </c>
    </row>
    <row r="703" spans="1:4" s="266" customFormat="1" ht="15" customHeight="1">
      <c r="A703" s="1028" t="s">
        <v>874</v>
      </c>
      <c r="B703" s="995" t="s">
        <v>1683</v>
      </c>
      <c r="C703" s="996">
        <v>8858</v>
      </c>
      <c r="D703" s="976">
        <v>0</v>
      </c>
    </row>
    <row r="704" spans="1:4" s="266" customFormat="1" ht="15" customHeight="1">
      <c r="A704" s="1028" t="s">
        <v>875</v>
      </c>
      <c r="B704" s="995" t="s">
        <v>1683</v>
      </c>
      <c r="C704" s="996">
        <v>2390</v>
      </c>
      <c r="D704" s="976">
        <v>0</v>
      </c>
    </row>
    <row r="705" spans="1:4" s="266" customFormat="1" ht="15" customHeight="1">
      <c r="A705" s="1028" t="s">
        <v>876</v>
      </c>
      <c r="B705" s="995" t="s">
        <v>1683</v>
      </c>
      <c r="C705" s="996">
        <v>21984</v>
      </c>
      <c r="D705" s="976">
        <v>0</v>
      </c>
    </row>
    <row r="706" spans="1:4" s="266" customFormat="1" ht="15" customHeight="1">
      <c r="A706" s="1022" t="s">
        <v>877</v>
      </c>
      <c r="B706" s="995" t="s">
        <v>1683</v>
      </c>
      <c r="C706" s="996">
        <v>13467</v>
      </c>
      <c r="D706" s="976">
        <v>0</v>
      </c>
    </row>
    <row r="707" spans="1:4" s="266" customFormat="1" ht="15" customHeight="1">
      <c r="A707" s="1022" t="s">
        <v>878</v>
      </c>
      <c r="B707" s="995" t="s">
        <v>1683</v>
      </c>
      <c r="C707" s="996">
        <v>7850</v>
      </c>
      <c r="D707" s="976">
        <v>3969</v>
      </c>
    </row>
    <row r="708" spans="1:4" s="266" customFormat="1" ht="15" customHeight="1">
      <c r="A708" s="1028" t="s">
        <v>879</v>
      </c>
      <c r="B708" s="995" t="s">
        <v>1683</v>
      </c>
      <c r="C708" s="999">
        <v>28544</v>
      </c>
      <c r="D708" s="976">
        <v>0</v>
      </c>
    </row>
    <row r="709" spans="1:4" s="266" customFormat="1" ht="15" customHeight="1">
      <c r="A709" s="1028" t="s">
        <v>880</v>
      </c>
      <c r="B709" s="998" t="s">
        <v>1683</v>
      </c>
      <c r="C709" s="999">
        <v>59909</v>
      </c>
      <c r="D709" s="986">
        <v>0</v>
      </c>
    </row>
    <row r="710" spans="1:4" s="266" customFormat="1" ht="15" customHeight="1">
      <c r="A710" s="1020" t="s">
        <v>881</v>
      </c>
      <c r="B710" s="973">
        <v>22288233</v>
      </c>
      <c r="C710" s="973">
        <v>3151541</v>
      </c>
      <c r="D710" s="982">
        <v>318705</v>
      </c>
    </row>
    <row r="711" spans="1:4" ht="12.75" customHeight="1">
      <c r="A711" s="1032" t="s">
        <v>882</v>
      </c>
      <c r="B711" s="976">
        <v>1313306</v>
      </c>
      <c r="C711" s="977">
        <v>280000</v>
      </c>
      <c r="D711" s="976">
        <v>70000</v>
      </c>
    </row>
    <row r="712" spans="1:4" ht="12.75" customHeight="1">
      <c r="A712" s="1032" t="s">
        <v>883</v>
      </c>
      <c r="B712" s="976">
        <v>49527</v>
      </c>
      <c r="C712" s="996">
        <v>0</v>
      </c>
      <c r="D712" s="976">
        <v>0</v>
      </c>
    </row>
    <row r="713" spans="1:4" ht="15" customHeight="1">
      <c r="A713" s="1022" t="s">
        <v>884</v>
      </c>
      <c r="B713" s="1000">
        <v>30693</v>
      </c>
      <c r="C713" s="996">
        <v>0</v>
      </c>
      <c r="D713" s="976">
        <v>0</v>
      </c>
    </row>
    <row r="714" spans="1:4" ht="12.75" customHeight="1">
      <c r="A714" s="1022" t="s">
        <v>885</v>
      </c>
      <c r="B714" s="1000">
        <v>20971</v>
      </c>
      <c r="C714" s="996">
        <v>20404</v>
      </c>
      <c r="D714" s="976">
        <v>0</v>
      </c>
    </row>
    <row r="715" spans="1:4" ht="12.75" customHeight="1">
      <c r="A715" s="1022" t="s">
        <v>886</v>
      </c>
      <c r="B715" s="995" t="s">
        <v>1683</v>
      </c>
      <c r="C715" s="996">
        <v>20404</v>
      </c>
      <c r="D715" s="976">
        <v>0</v>
      </c>
    </row>
    <row r="716" spans="1:4" ht="12.75" customHeight="1">
      <c r="A716" s="1022" t="s">
        <v>887</v>
      </c>
      <c r="B716" s="1000">
        <v>186616</v>
      </c>
      <c r="C716" s="996">
        <v>192537</v>
      </c>
      <c r="D716" s="976">
        <v>0</v>
      </c>
    </row>
    <row r="717" spans="1:4" ht="14.25" customHeight="1">
      <c r="A717" s="1022" t="s">
        <v>888</v>
      </c>
      <c r="B717" s="1000">
        <v>32000</v>
      </c>
      <c r="C717" s="996">
        <v>35081</v>
      </c>
      <c r="D717" s="976">
        <v>17705</v>
      </c>
    </row>
    <row r="718" spans="1:4" ht="12.75" customHeight="1">
      <c r="A718" s="1022" t="s">
        <v>889</v>
      </c>
      <c r="B718" s="1000">
        <v>226154</v>
      </c>
      <c r="C718" s="996">
        <v>0</v>
      </c>
      <c r="D718" s="976">
        <v>0</v>
      </c>
    </row>
    <row r="719" spans="1:4" ht="12.75" customHeight="1">
      <c r="A719" s="1022" t="s">
        <v>890</v>
      </c>
      <c r="B719" s="1000">
        <v>428966</v>
      </c>
      <c r="C719" s="996">
        <v>439373</v>
      </c>
      <c r="D719" s="976">
        <v>0</v>
      </c>
    </row>
    <row r="720" spans="1:4" ht="12.75" customHeight="1">
      <c r="A720" s="1022" t="s">
        <v>891</v>
      </c>
      <c r="B720" s="995" t="s">
        <v>1683</v>
      </c>
      <c r="C720" s="996">
        <v>52076</v>
      </c>
      <c r="D720" s="976">
        <v>0</v>
      </c>
    </row>
    <row r="721" spans="1:4" ht="12.75" customHeight="1">
      <c r="A721" s="1022" t="s">
        <v>892</v>
      </c>
      <c r="B721" s="995" t="s">
        <v>1683</v>
      </c>
      <c r="C721" s="996">
        <v>267064</v>
      </c>
      <c r="D721" s="976">
        <v>0</v>
      </c>
    </row>
    <row r="722" spans="1:4" ht="12.75" customHeight="1">
      <c r="A722" s="1022" t="s">
        <v>893</v>
      </c>
      <c r="B722" s="995" t="s">
        <v>1683</v>
      </c>
      <c r="C722" s="996">
        <v>120233</v>
      </c>
      <c r="D722" s="976">
        <v>0</v>
      </c>
    </row>
    <row r="723" spans="1:4" ht="12.75" customHeight="1">
      <c r="A723" s="1022" t="s">
        <v>894</v>
      </c>
      <c r="B723" s="995" t="s">
        <v>1683</v>
      </c>
      <c r="C723" s="996">
        <v>245208</v>
      </c>
      <c r="D723" s="976">
        <v>20000</v>
      </c>
    </row>
    <row r="724" spans="1:4" ht="12.75" customHeight="1">
      <c r="A724" s="1022" t="s">
        <v>895</v>
      </c>
      <c r="B724" s="995" t="s">
        <v>1683</v>
      </c>
      <c r="C724" s="996">
        <v>1938</v>
      </c>
      <c r="D724" s="976">
        <v>0</v>
      </c>
    </row>
    <row r="725" spans="1:4" ht="12.75" customHeight="1">
      <c r="A725" s="1022" t="s">
        <v>896</v>
      </c>
      <c r="B725" s="995" t="s">
        <v>1683</v>
      </c>
      <c r="C725" s="996">
        <v>30000</v>
      </c>
      <c r="D725" s="976">
        <v>0</v>
      </c>
    </row>
    <row r="726" spans="1:4" ht="12.75" customHeight="1">
      <c r="A726" s="1022" t="s">
        <v>897</v>
      </c>
      <c r="B726" s="995" t="s">
        <v>1683</v>
      </c>
      <c r="C726" s="996">
        <v>380000</v>
      </c>
      <c r="D726" s="976">
        <v>0</v>
      </c>
    </row>
    <row r="727" spans="1:4" ht="12.75" customHeight="1">
      <c r="A727" s="1022" t="s">
        <v>898</v>
      </c>
      <c r="B727" s="995" t="s">
        <v>1683</v>
      </c>
      <c r="C727" s="996">
        <v>1527000</v>
      </c>
      <c r="D727" s="976">
        <v>211000</v>
      </c>
    </row>
    <row r="728" spans="1:4" ht="12.75" customHeight="1">
      <c r="A728" s="1022" t="s">
        <v>899</v>
      </c>
      <c r="B728" s="995">
        <v>20000000</v>
      </c>
      <c r="C728" s="1000">
        <v>0</v>
      </c>
      <c r="D728" s="976">
        <v>0</v>
      </c>
    </row>
    <row r="729" spans="1:4" ht="12.75" customHeight="1">
      <c r="A729" s="1039"/>
      <c r="B729" s="1040"/>
      <c r="C729" s="1040"/>
      <c r="D729" s="1041"/>
    </row>
    <row r="730" spans="1:4" s="1042" customFormat="1" ht="15" customHeight="1">
      <c r="A730" s="41"/>
      <c r="B730" s="168"/>
      <c r="D730" s="166"/>
    </row>
    <row r="731" spans="1:4" s="166" customFormat="1" ht="17.25" customHeight="1">
      <c r="A731" s="289" t="s">
        <v>1720</v>
      </c>
      <c r="B731" s="154"/>
      <c r="C731" s="214" t="s">
        <v>1721</v>
      </c>
      <c r="D731" s="154"/>
    </row>
    <row r="732" spans="1:4" s="166" customFormat="1" ht="17.25" customHeight="1">
      <c r="A732" s="289"/>
      <c r="B732" s="154"/>
      <c r="C732" s="154"/>
      <c r="D732" s="154"/>
    </row>
    <row r="733" spans="1:4" ht="15.75" customHeight="1">
      <c r="A733" s="154" t="s">
        <v>1825</v>
      </c>
      <c r="B733" s="154"/>
      <c r="C733" s="154"/>
      <c r="D733" s="154"/>
    </row>
    <row r="734" spans="1:4" s="37" customFormat="1" ht="12.75">
      <c r="A734" s="154" t="s">
        <v>1723</v>
      </c>
      <c r="B734" s="154"/>
      <c r="C734" s="154"/>
      <c r="D734" s="154"/>
    </row>
    <row r="735" spans="1:4" s="37" customFormat="1" ht="12.75">
      <c r="A735" s="154"/>
      <c r="B735" s="154"/>
      <c r="C735" s="154"/>
      <c r="D735" s="154"/>
    </row>
    <row r="736" spans="1:4" ht="9.75" customHeight="1">
      <c r="A736" s="154"/>
      <c r="B736" s="154"/>
      <c r="C736" s="154"/>
      <c r="D736" s="154"/>
    </row>
    <row r="737" spans="1:4" ht="9.75" customHeight="1">
      <c r="A737" s="154"/>
      <c r="B737" s="154"/>
      <c r="C737" s="154"/>
      <c r="D737" s="154"/>
    </row>
    <row r="738" spans="1:4" ht="9.75" customHeight="1">
      <c r="A738" s="154"/>
      <c r="B738" s="154"/>
      <c r="C738" s="154"/>
      <c r="D738" s="154"/>
    </row>
    <row r="739" spans="1:4" ht="9.75" customHeight="1">
      <c r="A739" s="154"/>
      <c r="B739" s="154"/>
      <c r="C739" s="154"/>
      <c r="D739" s="154"/>
    </row>
    <row r="740" spans="1:4" ht="9.75" customHeight="1">
      <c r="A740" s="154"/>
      <c r="B740" s="154"/>
      <c r="C740" s="154"/>
      <c r="D740" s="154"/>
    </row>
    <row r="741" spans="1:4" ht="9.75" customHeight="1">
      <c r="A741" s="154"/>
      <c r="B741" s="154"/>
      <c r="C741" s="154"/>
      <c r="D741" s="154"/>
    </row>
    <row r="742" spans="1:4" ht="9.75" customHeight="1">
      <c r="A742" s="154"/>
      <c r="B742" s="154"/>
      <c r="C742" s="154"/>
      <c r="D742" s="154"/>
    </row>
    <row r="743" spans="1:4" ht="9.75" customHeight="1">
      <c r="A743" s="154"/>
      <c r="B743" s="154"/>
      <c r="C743" s="154"/>
      <c r="D743" s="154"/>
    </row>
    <row r="744" spans="1:4" ht="9.75" customHeight="1">
      <c r="A744" s="154"/>
      <c r="B744" s="154"/>
      <c r="C744" s="154"/>
      <c r="D744" s="154"/>
    </row>
    <row r="745" spans="1:4" ht="9.75" customHeight="1">
      <c r="A745" s="154"/>
      <c r="B745" s="154"/>
      <c r="C745" s="154"/>
      <c r="D745" s="154"/>
    </row>
    <row r="746" spans="1:4" ht="9.75" customHeight="1">
      <c r="A746" s="154"/>
      <c r="B746" s="154"/>
      <c r="C746" s="154"/>
      <c r="D746" s="154"/>
    </row>
    <row r="747" spans="1:4" ht="9.75" customHeight="1">
      <c r="A747" s="154"/>
      <c r="B747" s="154"/>
      <c r="C747" s="154"/>
      <c r="D747" s="154"/>
    </row>
    <row r="748" spans="1:4" ht="9.75" customHeight="1">
      <c r="A748" s="154"/>
      <c r="B748" s="154"/>
      <c r="C748" s="154"/>
      <c r="D748" s="154"/>
    </row>
    <row r="749" spans="1:4" ht="9.75" customHeight="1">
      <c r="A749" s="154"/>
      <c r="B749" s="154"/>
      <c r="C749" s="154"/>
      <c r="D749" s="154"/>
    </row>
    <row r="750" spans="1:4" ht="9.75" customHeight="1">
      <c r="A750" s="154"/>
      <c r="B750" s="154"/>
      <c r="C750" s="154"/>
      <c r="D750" s="154"/>
    </row>
    <row r="751" spans="1:4" ht="9.75" customHeight="1">
      <c r="A751" s="154"/>
      <c r="B751" s="154"/>
      <c r="C751" s="154"/>
      <c r="D751" s="154"/>
    </row>
    <row r="752" spans="1:4" ht="9.75" customHeight="1">
      <c r="A752" s="154"/>
      <c r="B752" s="154"/>
      <c r="C752" s="154"/>
      <c r="D752" s="154"/>
    </row>
    <row r="753" spans="1:4" ht="9.75" customHeight="1">
      <c r="A753" s="154"/>
      <c r="B753" s="154"/>
      <c r="C753" s="154"/>
      <c r="D753" s="154"/>
    </row>
    <row r="754" spans="1:4" ht="9.75" customHeight="1">
      <c r="A754" s="154"/>
      <c r="B754" s="154"/>
      <c r="C754" s="154"/>
      <c r="D754" s="154"/>
    </row>
    <row r="755" spans="1:4" ht="9.75" customHeight="1">
      <c r="A755" s="154"/>
      <c r="B755" s="154"/>
      <c r="C755" s="154"/>
      <c r="D755" s="154"/>
    </row>
    <row r="756" spans="1:4" ht="9.75" customHeight="1">
      <c r="A756" s="154"/>
      <c r="B756" s="154"/>
      <c r="C756" s="154"/>
      <c r="D756" s="154"/>
    </row>
    <row r="757" spans="1:4" ht="9.75" customHeight="1">
      <c r="A757" s="154"/>
      <c r="B757" s="154"/>
      <c r="C757" s="154"/>
      <c r="D757" s="154"/>
    </row>
    <row r="758" spans="1:4" ht="9.75" customHeight="1">
      <c r="A758" s="154"/>
      <c r="B758" s="154"/>
      <c r="C758" s="154"/>
      <c r="D758" s="154"/>
    </row>
    <row r="759" spans="1:4" ht="9.75" customHeight="1">
      <c r="A759" s="154"/>
      <c r="B759" s="154"/>
      <c r="C759" s="154"/>
      <c r="D759" s="154"/>
    </row>
    <row r="760" spans="1:4" ht="9.75" customHeight="1">
      <c r="A760" s="154"/>
      <c r="B760" s="154"/>
      <c r="C760" s="154"/>
      <c r="D760" s="154"/>
    </row>
    <row r="761" spans="1:4" ht="9.75" customHeight="1">
      <c r="A761" s="154"/>
      <c r="B761" s="154"/>
      <c r="C761" s="154"/>
      <c r="D761" s="154"/>
    </row>
    <row r="762" spans="1:4" ht="9.75" customHeight="1">
      <c r="A762" s="154"/>
      <c r="B762" s="154"/>
      <c r="C762" s="154"/>
      <c r="D762" s="154"/>
    </row>
    <row r="763" spans="1:4" ht="9.75" customHeight="1">
      <c r="A763" s="154"/>
      <c r="B763" s="154"/>
      <c r="C763" s="154"/>
      <c r="D763" s="154"/>
    </row>
    <row r="764" spans="1:4" ht="9.75" customHeight="1">
      <c r="A764" s="154"/>
      <c r="B764" s="154"/>
      <c r="C764" s="154"/>
      <c r="D764" s="154"/>
    </row>
    <row r="765" spans="1:4" ht="9.75" customHeight="1">
      <c r="A765" s="154"/>
      <c r="B765" s="154"/>
      <c r="C765" s="154"/>
      <c r="D765" s="154"/>
    </row>
    <row r="766" spans="1:4" ht="9.75" customHeight="1">
      <c r="A766" s="154"/>
      <c r="B766" s="154"/>
      <c r="C766" s="154"/>
      <c r="D766" s="154"/>
    </row>
    <row r="767" spans="1:4" ht="9.75" customHeight="1">
      <c r="A767" s="154"/>
      <c r="B767" s="154"/>
      <c r="C767" s="154"/>
      <c r="D767" s="154"/>
    </row>
    <row r="768" spans="1:4" ht="9.75" customHeight="1">
      <c r="A768" s="154"/>
      <c r="B768" s="154"/>
      <c r="C768" s="154"/>
      <c r="D768" s="154"/>
    </row>
    <row r="769" spans="1:4" ht="9.75" customHeight="1">
      <c r="A769" s="154"/>
      <c r="B769" s="154"/>
      <c r="C769" s="154"/>
      <c r="D769" s="154"/>
    </row>
    <row r="770" spans="1:4" ht="9.75" customHeight="1">
      <c r="A770" s="154"/>
      <c r="B770" s="154"/>
      <c r="C770" s="154"/>
      <c r="D770" s="154"/>
    </row>
    <row r="771" spans="1:4" ht="9.75" customHeight="1">
      <c r="A771" s="154"/>
      <c r="B771" s="154"/>
      <c r="C771" s="154"/>
      <c r="D771" s="154"/>
    </row>
    <row r="772" spans="1:4" ht="9.75" customHeight="1">
      <c r="A772" s="154"/>
      <c r="B772" s="154"/>
      <c r="C772" s="154"/>
      <c r="D772" s="154"/>
    </row>
    <row r="773" spans="1:4" ht="9.75" customHeight="1">
      <c r="A773" s="154"/>
      <c r="B773" s="154"/>
      <c r="C773" s="154"/>
      <c r="D773" s="154"/>
    </row>
    <row r="774" spans="1:4" ht="9.75" customHeight="1">
      <c r="A774" s="154"/>
      <c r="B774" s="154"/>
      <c r="C774" s="154"/>
      <c r="D774" s="154"/>
    </row>
    <row r="775" spans="1:4" ht="9.75" customHeight="1">
      <c r="A775" s="154"/>
      <c r="B775" s="154"/>
      <c r="C775" s="154"/>
      <c r="D775" s="154"/>
    </row>
    <row r="776" spans="1:4" ht="9.75" customHeight="1">
      <c r="A776" s="154"/>
      <c r="B776" s="154"/>
      <c r="C776" s="154"/>
      <c r="D776" s="154"/>
    </row>
    <row r="777" spans="1:4" ht="9.75" customHeight="1">
      <c r="A777" s="154"/>
      <c r="B777" s="154"/>
      <c r="C777" s="154"/>
      <c r="D777" s="154"/>
    </row>
    <row r="778" spans="1:4" ht="9.75" customHeight="1">
      <c r="A778" s="154"/>
      <c r="B778" s="154"/>
      <c r="C778" s="154"/>
      <c r="D778" s="154"/>
    </row>
    <row r="779" spans="1:4" ht="9.75" customHeight="1">
      <c r="A779" s="154"/>
      <c r="B779" s="154"/>
      <c r="C779" s="154"/>
      <c r="D779" s="154"/>
    </row>
    <row r="780" spans="1:4" ht="9.75" customHeight="1">
      <c r="A780" s="154"/>
      <c r="B780" s="154"/>
      <c r="C780" s="154"/>
      <c r="D780" s="154"/>
    </row>
    <row r="781" spans="1:4" ht="9.75" customHeight="1">
      <c r="A781" s="154"/>
      <c r="B781" s="154"/>
      <c r="C781" s="154"/>
      <c r="D781" s="154"/>
    </row>
    <row r="782" spans="1:4" ht="9.75" customHeight="1">
      <c r="A782" s="154"/>
      <c r="B782" s="154"/>
      <c r="C782" s="154"/>
      <c r="D782" s="154"/>
    </row>
    <row r="783" spans="1:4" ht="9.75" customHeight="1">
      <c r="A783" s="154"/>
      <c r="B783" s="154"/>
      <c r="C783" s="154"/>
      <c r="D783" s="154"/>
    </row>
    <row r="784" spans="1:4" ht="9.75" customHeight="1">
      <c r="A784" s="154"/>
      <c r="B784" s="154"/>
      <c r="C784" s="154"/>
      <c r="D784" s="154"/>
    </row>
    <row r="785" spans="1:4" ht="9.75" customHeight="1">
      <c r="A785" s="154"/>
      <c r="B785" s="154"/>
      <c r="C785" s="154"/>
      <c r="D785" s="154"/>
    </row>
    <row r="786" spans="1:4" ht="9.75" customHeight="1">
      <c r="A786" s="154"/>
      <c r="B786" s="154"/>
      <c r="C786" s="154"/>
      <c r="D786" s="154"/>
    </row>
    <row r="787" spans="1:4" ht="9.75" customHeight="1">
      <c r="A787" s="154"/>
      <c r="B787" s="154"/>
      <c r="C787" s="154"/>
      <c r="D787" s="154"/>
    </row>
    <row r="788" spans="1:4" ht="9.75" customHeight="1">
      <c r="A788" s="154"/>
      <c r="B788" s="154"/>
      <c r="C788" s="154"/>
      <c r="D788" s="154"/>
    </row>
    <row r="789" spans="1:4" ht="9.75" customHeight="1">
      <c r="A789" s="154"/>
      <c r="B789" s="154"/>
      <c r="C789" s="154"/>
      <c r="D789" s="154"/>
    </row>
    <row r="790" spans="1:4" ht="9.75" customHeight="1">
      <c r="A790" s="154"/>
      <c r="B790" s="154"/>
      <c r="C790" s="154"/>
      <c r="D790" s="154"/>
    </row>
    <row r="791" spans="1:4" ht="9.75" customHeight="1">
      <c r="A791" s="154"/>
      <c r="B791" s="154"/>
      <c r="C791" s="154"/>
      <c r="D791" s="154"/>
    </row>
    <row r="792" spans="1:4" ht="9.75" customHeight="1">
      <c r="A792" s="154"/>
      <c r="B792" s="154"/>
      <c r="C792" s="154"/>
      <c r="D792" s="154"/>
    </row>
    <row r="793" spans="1:4" ht="9.75" customHeight="1">
      <c r="A793" s="154"/>
      <c r="B793" s="154"/>
      <c r="C793" s="154"/>
      <c r="D793" s="154"/>
    </row>
    <row r="794" spans="1:4" ht="9.75" customHeight="1">
      <c r="A794" s="154"/>
      <c r="B794" s="154"/>
      <c r="C794" s="154"/>
      <c r="D794" s="154"/>
    </row>
    <row r="795" spans="1:4" ht="9.75" customHeight="1">
      <c r="A795" s="154"/>
      <c r="B795" s="154"/>
      <c r="C795" s="154"/>
      <c r="D795" s="154"/>
    </row>
    <row r="796" spans="1:4" ht="9.75" customHeight="1">
      <c r="A796" s="154"/>
      <c r="B796" s="154"/>
      <c r="C796" s="154"/>
      <c r="D796" s="154"/>
    </row>
    <row r="797" spans="1:4" ht="9.75" customHeight="1">
      <c r="A797" s="154"/>
      <c r="B797" s="154"/>
      <c r="C797" s="154"/>
      <c r="D797" s="154"/>
    </row>
    <row r="798" spans="1:4" ht="9.75" customHeight="1">
      <c r="A798" s="154"/>
      <c r="B798" s="154"/>
      <c r="C798" s="154"/>
      <c r="D798" s="154"/>
    </row>
    <row r="799" spans="1:4" ht="9.75" customHeight="1">
      <c r="A799" s="154"/>
      <c r="B799" s="154"/>
      <c r="C799" s="154"/>
      <c r="D799" s="154"/>
    </row>
    <row r="800" spans="1:4" ht="9.75" customHeight="1">
      <c r="A800" s="154"/>
      <c r="B800" s="154"/>
      <c r="C800" s="154"/>
      <c r="D800" s="154"/>
    </row>
    <row r="801" spans="1:4" ht="9.75" customHeight="1">
      <c r="A801" s="154"/>
      <c r="B801" s="154"/>
      <c r="C801" s="154"/>
      <c r="D801" s="154"/>
    </row>
    <row r="802" spans="1:4" ht="9.75" customHeight="1">
      <c r="A802" s="154"/>
      <c r="B802" s="154"/>
      <c r="C802" s="154"/>
      <c r="D802" s="154"/>
    </row>
    <row r="803" spans="1:4" ht="9.75" customHeight="1">
      <c r="A803" s="154"/>
      <c r="B803" s="154"/>
      <c r="C803" s="154"/>
      <c r="D803" s="154"/>
    </row>
    <row r="804" spans="1:4" ht="9.75" customHeight="1">
      <c r="A804" s="154"/>
      <c r="B804" s="154"/>
      <c r="C804" s="154"/>
      <c r="D804" s="154"/>
    </row>
    <row r="805" spans="1:4" ht="9.75" customHeight="1">
      <c r="A805" s="154"/>
      <c r="B805" s="154"/>
      <c r="C805" s="154"/>
      <c r="D805" s="154"/>
    </row>
    <row r="806" spans="1:4" ht="9.75" customHeight="1">
      <c r="A806" s="154"/>
      <c r="B806" s="154"/>
      <c r="C806" s="154"/>
      <c r="D806" s="154"/>
    </row>
    <row r="807" spans="1:4" ht="9.75" customHeight="1">
      <c r="A807" s="154"/>
      <c r="B807" s="154"/>
      <c r="C807" s="154"/>
      <c r="D807" s="154"/>
    </row>
    <row r="808" spans="1:4" ht="9.75" customHeight="1">
      <c r="A808" s="154"/>
      <c r="B808" s="154"/>
      <c r="C808" s="154"/>
      <c r="D808" s="154"/>
    </row>
    <row r="809" spans="1:4" ht="9.75" customHeight="1">
      <c r="A809" s="154"/>
      <c r="B809" s="154"/>
      <c r="C809" s="154"/>
      <c r="D809" s="154"/>
    </row>
    <row r="810" spans="1:4" ht="9.75" customHeight="1">
      <c r="A810" s="154"/>
      <c r="B810" s="154"/>
      <c r="C810" s="154"/>
      <c r="D810" s="154"/>
    </row>
    <row r="811" spans="1:4" ht="9.75" customHeight="1">
      <c r="A811" s="154"/>
      <c r="B811" s="154"/>
      <c r="C811" s="154"/>
      <c r="D811" s="154"/>
    </row>
    <row r="812" spans="1:4" ht="9.75" customHeight="1">
      <c r="A812" s="154"/>
      <c r="B812" s="154"/>
      <c r="C812" s="154"/>
      <c r="D812" s="154"/>
    </row>
    <row r="813" spans="1:4" ht="9.75" customHeight="1">
      <c r="A813" s="154"/>
      <c r="B813" s="154"/>
      <c r="C813" s="154"/>
      <c r="D813" s="154"/>
    </row>
    <row r="814" spans="1:4" ht="9.75" customHeight="1">
      <c r="A814" s="154"/>
      <c r="B814" s="154"/>
      <c r="C814" s="154"/>
      <c r="D814" s="154"/>
    </row>
    <row r="815" spans="1:4" ht="9.75" customHeight="1">
      <c r="A815" s="154"/>
      <c r="B815" s="154"/>
      <c r="C815" s="154"/>
      <c r="D815" s="154"/>
    </row>
    <row r="816" spans="1:4" ht="9.75" customHeight="1">
      <c r="A816" s="154"/>
      <c r="B816" s="154"/>
      <c r="C816" s="154"/>
      <c r="D816" s="154"/>
    </row>
    <row r="817" spans="1:4" ht="9.75" customHeight="1">
      <c r="A817" s="154"/>
      <c r="B817" s="154"/>
      <c r="C817" s="154"/>
      <c r="D817" s="154"/>
    </row>
    <row r="818" spans="1:4" ht="9.75" customHeight="1">
      <c r="A818" s="154"/>
      <c r="B818" s="154"/>
      <c r="C818" s="154"/>
      <c r="D818" s="154"/>
    </row>
    <row r="819" spans="1:4" ht="9.75" customHeight="1">
      <c r="A819" s="154"/>
      <c r="B819" s="154"/>
      <c r="C819" s="154"/>
      <c r="D819" s="154"/>
    </row>
    <row r="820" spans="1:4" ht="9.75" customHeight="1">
      <c r="A820" s="154"/>
      <c r="B820" s="154"/>
      <c r="C820" s="154"/>
      <c r="D820" s="154"/>
    </row>
    <row r="821" spans="1:4" ht="9.75" customHeight="1">
      <c r="A821" s="154"/>
      <c r="B821" s="154"/>
      <c r="C821" s="154"/>
      <c r="D821" s="154"/>
    </row>
    <row r="822" spans="1:4" ht="9.75" customHeight="1">
      <c r="A822" s="154"/>
      <c r="B822" s="154"/>
      <c r="C822" s="154"/>
      <c r="D822" s="154"/>
    </row>
    <row r="823" spans="1:4" ht="9.75" customHeight="1">
      <c r="A823" s="154"/>
      <c r="B823" s="154"/>
      <c r="C823" s="154"/>
      <c r="D823" s="154"/>
    </row>
    <row r="824" spans="1:4" ht="9.75" customHeight="1">
      <c r="A824" s="154"/>
      <c r="B824" s="154"/>
      <c r="C824" s="154"/>
      <c r="D824" s="154"/>
    </row>
    <row r="825" spans="1:4" ht="9.75" customHeight="1">
      <c r="A825" s="154"/>
      <c r="B825" s="154"/>
      <c r="C825" s="154"/>
      <c r="D825" s="154"/>
    </row>
    <row r="826" spans="1:4" ht="9.75" customHeight="1">
      <c r="A826" s="154"/>
      <c r="B826" s="154"/>
      <c r="C826" s="154"/>
      <c r="D826" s="154"/>
    </row>
    <row r="827" spans="1:4" ht="9.75" customHeight="1">
      <c r="A827" s="154"/>
      <c r="B827" s="154"/>
      <c r="C827" s="154"/>
      <c r="D827" s="154"/>
    </row>
    <row r="828" spans="1:4" ht="9.75" customHeight="1">
      <c r="A828" s="154"/>
      <c r="B828" s="154"/>
      <c r="C828" s="154"/>
      <c r="D828" s="154"/>
    </row>
    <row r="829" spans="1:4" ht="9.75" customHeight="1">
      <c r="A829" s="154"/>
      <c r="B829" s="154"/>
      <c r="C829" s="154"/>
      <c r="D829" s="154"/>
    </row>
    <row r="830" spans="1:4" ht="9.75" customHeight="1">
      <c r="A830" s="154"/>
      <c r="B830" s="154"/>
      <c r="C830" s="154"/>
      <c r="D830" s="154"/>
    </row>
    <row r="831" spans="1:4" ht="9.75" customHeight="1">
      <c r="A831" s="154"/>
      <c r="B831" s="154"/>
      <c r="C831" s="154"/>
      <c r="D831" s="154"/>
    </row>
    <row r="832" spans="1:4" ht="9.75" customHeight="1">
      <c r="A832" s="154"/>
      <c r="B832" s="154"/>
      <c r="C832" s="154"/>
      <c r="D832" s="154"/>
    </row>
    <row r="833" spans="1:4" ht="9.75" customHeight="1">
      <c r="A833" s="154"/>
      <c r="B833" s="154"/>
      <c r="C833" s="154"/>
      <c r="D833" s="154"/>
    </row>
    <row r="834" spans="1:4" ht="9.75" customHeight="1">
      <c r="A834" s="154"/>
      <c r="B834" s="154"/>
      <c r="C834" s="154"/>
      <c r="D834" s="154"/>
    </row>
    <row r="835" spans="1:4" ht="9.75" customHeight="1">
      <c r="A835" s="154"/>
      <c r="B835" s="154"/>
      <c r="C835" s="154"/>
      <c r="D835" s="154"/>
    </row>
    <row r="836" spans="1:4" ht="9.75" customHeight="1">
      <c r="A836" s="154"/>
      <c r="B836" s="154"/>
      <c r="C836" s="154"/>
      <c r="D836" s="154"/>
    </row>
    <row r="837" spans="1:4" ht="9.75" customHeight="1">
      <c r="A837" s="154"/>
      <c r="B837" s="154"/>
      <c r="C837" s="154"/>
      <c r="D837" s="154"/>
    </row>
  </sheetData>
  <mergeCells count="3">
    <mergeCell ref="A3:D3"/>
    <mergeCell ref="A5:D5"/>
    <mergeCell ref="A6:D6"/>
  </mergeCells>
  <printOptions/>
  <pageMargins left="0.7874015748031497" right="0.7480314960629921" top="0.42" bottom="0.45" header="0" footer="0"/>
  <pageSetup firstPageNumber="72" useFirstPageNumber="1" fitToHeight="9" horizontalDpi="600" verticalDpi="600" orientation="portrait" paperSize="9" scale="81" r:id="rId2"/>
  <headerFooter alignWithMargins="0">
    <oddFooter>&amp;R&amp;P</oddFooter>
  </headerFooter>
  <rowBreaks count="11" manualBreakCount="11">
    <brk id="69" max="255" man="1"/>
    <brk id="138" max="255" man="1"/>
    <brk id="209" max="255" man="1"/>
    <brk id="273" max="3" man="1"/>
    <brk id="336" max="3" man="1"/>
    <brk id="400" max="3" man="1"/>
    <brk id="463" max="3" man="1"/>
    <brk id="525" max="3" man="1"/>
    <brk id="585" max="3" man="1"/>
    <brk id="646" max="3" man="1"/>
    <brk id="706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A2" sqref="A2:F2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2" customWidth="1"/>
    <col min="6" max="6" width="12.7109375" style="0" customWidth="1"/>
  </cols>
  <sheetData>
    <row r="1" spans="2:6" ht="12.75">
      <c r="B1" s="95"/>
      <c r="C1" s="95"/>
      <c r="D1" s="95"/>
      <c r="E1" s="96"/>
      <c r="F1" s="97" t="s">
        <v>1826</v>
      </c>
    </row>
    <row r="2" spans="1:6" ht="15.75">
      <c r="A2" s="1046" t="s">
        <v>1671</v>
      </c>
      <c r="B2" s="1046"/>
      <c r="C2" s="1046"/>
      <c r="D2" s="1046"/>
      <c r="E2" s="1046"/>
      <c r="F2" s="1046"/>
    </row>
    <row r="3" spans="2:6" ht="12.75">
      <c r="B3" s="95"/>
      <c r="C3" s="95"/>
      <c r="D3" s="95"/>
      <c r="E3" s="96"/>
      <c r="F3" s="95"/>
    </row>
    <row r="4" spans="1:6" ht="15.75">
      <c r="A4" s="1047" t="s">
        <v>1827</v>
      </c>
      <c r="B4" s="1047"/>
      <c r="C4" s="1047"/>
      <c r="D4" s="1047"/>
      <c r="E4" s="1047"/>
      <c r="F4" s="1047"/>
    </row>
    <row r="5" spans="1:6" ht="15.75">
      <c r="A5" s="1046" t="s">
        <v>1674</v>
      </c>
      <c r="B5" s="1046"/>
      <c r="C5" s="1046"/>
      <c r="D5" s="1046"/>
      <c r="E5" s="1046"/>
      <c r="F5" s="1046"/>
    </row>
    <row r="6" spans="2:6" ht="12.75">
      <c r="B6" s="95"/>
      <c r="C6" s="95"/>
      <c r="D6" s="95"/>
      <c r="E6" s="96"/>
      <c r="F6" s="100" t="s">
        <v>1728</v>
      </c>
    </row>
    <row r="7" spans="1:6" ht="36">
      <c r="A7" s="101" t="s">
        <v>1828</v>
      </c>
      <c r="B7" s="101" t="s">
        <v>1829</v>
      </c>
      <c r="C7" s="102" t="s">
        <v>1729</v>
      </c>
      <c r="D7" s="102" t="s">
        <v>1730</v>
      </c>
      <c r="E7" s="102" t="s">
        <v>1830</v>
      </c>
      <c r="F7" s="102" t="s">
        <v>1831</v>
      </c>
    </row>
    <row r="8" spans="1:6" ht="12.75">
      <c r="A8" s="103">
        <v>1</v>
      </c>
      <c r="B8" s="103">
        <v>2</v>
      </c>
      <c r="C8" s="104">
        <v>3</v>
      </c>
      <c r="D8" s="104">
        <v>4</v>
      </c>
      <c r="E8" s="105">
        <v>5</v>
      </c>
      <c r="F8" s="104">
        <v>6</v>
      </c>
    </row>
    <row r="9" spans="1:6" ht="12.75">
      <c r="A9" s="106"/>
      <c r="B9" s="106" t="s">
        <v>1832</v>
      </c>
      <c r="C9" s="107">
        <v>1986791987</v>
      </c>
      <c r="D9" s="107">
        <v>1881546133</v>
      </c>
      <c r="E9" s="108">
        <v>94.70272405522844</v>
      </c>
      <c r="F9" s="107">
        <v>188058319</v>
      </c>
    </row>
    <row r="10" spans="1:6" ht="12.75">
      <c r="A10" s="109"/>
      <c r="B10" s="109" t="s">
        <v>1833</v>
      </c>
      <c r="C10" s="107">
        <v>1251211900</v>
      </c>
      <c r="D10" s="107">
        <v>1355989226</v>
      </c>
      <c r="E10" s="108">
        <v>108.3740672543156</v>
      </c>
      <c r="F10" s="107">
        <v>133971048</v>
      </c>
    </row>
    <row r="11" spans="1:6" ht="12.75">
      <c r="A11" s="109"/>
      <c r="B11" s="109" t="s">
        <v>1834</v>
      </c>
      <c r="C11" s="107">
        <v>302874000</v>
      </c>
      <c r="D11" s="69">
        <v>318063521</v>
      </c>
      <c r="E11" s="108">
        <v>105.01512873340069</v>
      </c>
      <c r="F11" s="107">
        <v>28050937</v>
      </c>
    </row>
    <row r="12" spans="1:6" ht="12.75">
      <c r="A12" s="110" t="s">
        <v>1835</v>
      </c>
      <c r="B12" s="111" t="s">
        <v>1836</v>
      </c>
      <c r="C12" s="12">
        <v>132624000</v>
      </c>
      <c r="D12" s="12">
        <v>137395264</v>
      </c>
      <c r="E12" s="112">
        <v>103.59758716371094</v>
      </c>
      <c r="F12" s="113">
        <v>14249542</v>
      </c>
    </row>
    <row r="13" spans="1:6" ht="12.75">
      <c r="A13" s="110" t="s">
        <v>1837</v>
      </c>
      <c r="B13" s="114" t="s">
        <v>1838</v>
      </c>
      <c r="C13" s="115">
        <v>170250000</v>
      </c>
      <c r="D13" s="113">
        <v>180668257</v>
      </c>
      <c r="E13" s="112">
        <v>106.11938737151247</v>
      </c>
      <c r="F13" s="113">
        <v>13801395</v>
      </c>
    </row>
    <row r="14" spans="1:6" ht="12.75">
      <c r="A14" s="109"/>
      <c r="B14" s="109" t="s">
        <v>1839</v>
      </c>
      <c r="C14" s="107">
        <v>931727900</v>
      </c>
      <c r="D14" s="107">
        <v>1019877685</v>
      </c>
      <c r="E14" s="108">
        <v>109.46089357203965</v>
      </c>
      <c r="F14" s="107">
        <v>105013353</v>
      </c>
    </row>
    <row r="15" spans="1:6" ht="12.75">
      <c r="A15" s="110" t="s">
        <v>1840</v>
      </c>
      <c r="B15" s="114" t="s">
        <v>1841</v>
      </c>
      <c r="C15" s="115">
        <v>616143900</v>
      </c>
      <c r="D15" s="113">
        <v>677095423</v>
      </c>
      <c r="E15" s="112">
        <v>109.89241685262161</v>
      </c>
      <c r="F15" s="113">
        <v>70680256</v>
      </c>
    </row>
    <row r="16" spans="1:6" ht="24.75" customHeight="1">
      <c r="A16" s="116" t="s">
        <v>1842</v>
      </c>
      <c r="B16" s="114" t="s">
        <v>1843</v>
      </c>
      <c r="C16" s="115">
        <v>289276000</v>
      </c>
      <c r="D16" s="113">
        <v>314030145</v>
      </c>
      <c r="E16" s="112">
        <v>108.55727575049434</v>
      </c>
      <c r="F16" s="113">
        <v>31569579</v>
      </c>
    </row>
    <row r="17" spans="1:6" ht="12.75">
      <c r="A17" s="116" t="s">
        <v>1844</v>
      </c>
      <c r="B17" s="114" t="s">
        <v>1845</v>
      </c>
      <c r="C17" s="115">
        <v>8088000</v>
      </c>
      <c r="D17" s="113">
        <v>9505298</v>
      </c>
      <c r="E17" s="112">
        <v>117.5234668644906</v>
      </c>
      <c r="F17" s="113">
        <v>876704</v>
      </c>
    </row>
    <row r="18" spans="1:6" ht="12.75">
      <c r="A18" s="110" t="s">
        <v>1846</v>
      </c>
      <c r="B18" s="111" t="s">
        <v>1847</v>
      </c>
      <c r="C18" s="115">
        <v>18220000</v>
      </c>
      <c r="D18" s="113">
        <v>19246819</v>
      </c>
      <c r="E18" s="112">
        <v>105.63566959385291</v>
      </c>
      <c r="F18" s="113">
        <v>1886814</v>
      </c>
    </row>
    <row r="19" spans="1:6" ht="12.75">
      <c r="A19" s="109"/>
      <c r="B19" s="109" t="s">
        <v>1848</v>
      </c>
      <c r="C19" s="107">
        <v>16610000</v>
      </c>
      <c r="D19" s="69">
        <v>18048020</v>
      </c>
      <c r="E19" s="108">
        <v>108.65755568934377</v>
      </c>
      <c r="F19" s="69">
        <v>906758</v>
      </c>
    </row>
    <row r="20" spans="1:6" ht="12.75">
      <c r="A20" s="110" t="s">
        <v>1849</v>
      </c>
      <c r="B20" s="111" t="s">
        <v>1850</v>
      </c>
      <c r="C20" s="115">
        <v>9300000</v>
      </c>
      <c r="D20" s="113">
        <v>9584299</v>
      </c>
      <c r="E20" s="112">
        <v>103.05697849462365</v>
      </c>
      <c r="F20" s="113">
        <v>798992</v>
      </c>
    </row>
    <row r="21" spans="1:6" ht="12.75">
      <c r="A21" s="110" t="s">
        <v>1851</v>
      </c>
      <c r="B21" s="111" t="s">
        <v>1852</v>
      </c>
      <c r="C21" s="115">
        <v>338000</v>
      </c>
      <c r="D21" s="113">
        <v>351936</v>
      </c>
      <c r="E21" s="112">
        <v>104.12307692307692</v>
      </c>
      <c r="F21" s="113">
        <v>32712</v>
      </c>
    </row>
    <row r="22" spans="1:6" ht="12.75">
      <c r="A22" s="110" t="s">
        <v>1853</v>
      </c>
      <c r="B22" s="111" t="s">
        <v>1854</v>
      </c>
      <c r="C22" s="115">
        <v>6972000</v>
      </c>
      <c r="D22" s="113">
        <v>8111785</v>
      </c>
      <c r="E22" s="112">
        <v>116.34803499713138</v>
      </c>
      <c r="F22" s="113">
        <v>75054</v>
      </c>
    </row>
    <row r="23" spans="1:6" ht="12.75">
      <c r="A23" s="117"/>
      <c r="B23" s="117" t="s">
        <v>1855</v>
      </c>
      <c r="C23" s="25" t="s">
        <v>1683</v>
      </c>
      <c r="D23" s="113">
        <v>2230</v>
      </c>
      <c r="E23" s="112" t="s">
        <v>1683</v>
      </c>
      <c r="F23" s="113">
        <v>781</v>
      </c>
    </row>
    <row r="24" spans="1:6" ht="12.75">
      <c r="A24" s="118" t="s">
        <v>1856</v>
      </c>
      <c r="B24" s="119" t="s">
        <v>1916</v>
      </c>
      <c r="C24" s="24" t="s">
        <v>1683</v>
      </c>
      <c r="D24" s="120">
        <v>2230</v>
      </c>
      <c r="E24" s="112" t="s">
        <v>1683</v>
      </c>
      <c r="F24" s="121">
        <v>781</v>
      </c>
    </row>
    <row r="25" spans="1:6" ht="12.75">
      <c r="A25" s="109"/>
      <c r="B25" s="109" t="s">
        <v>1857</v>
      </c>
      <c r="C25" s="107">
        <v>164734638</v>
      </c>
      <c r="D25" s="107">
        <v>170226851</v>
      </c>
      <c r="E25" s="108">
        <v>103.33397582116275</v>
      </c>
      <c r="F25" s="107">
        <v>10827177</v>
      </c>
    </row>
    <row r="26" spans="1:6" ht="12.75">
      <c r="A26" s="110" t="s">
        <v>1858</v>
      </c>
      <c r="B26" s="111" t="s">
        <v>1859</v>
      </c>
      <c r="C26" s="12">
        <v>493400</v>
      </c>
      <c r="D26" s="113">
        <v>493403</v>
      </c>
      <c r="E26" s="112">
        <v>100.00060802594244</v>
      </c>
      <c r="F26" s="113">
        <v>1</v>
      </c>
    </row>
    <row r="27" spans="1:6" ht="25.5">
      <c r="A27" s="116" t="s">
        <v>1860</v>
      </c>
      <c r="B27" s="122" t="s">
        <v>1861</v>
      </c>
      <c r="C27" s="12">
        <v>47793050</v>
      </c>
      <c r="D27" s="113">
        <v>48362242</v>
      </c>
      <c r="E27" s="112">
        <v>101.19095140402212</v>
      </c>
      <c r="F27" s="113">
        <v>91449</v>
      </c>
    </row>
    <row r="28" spans="1:6" ht="12.75">
      <c r="A28" s="116"/>
      <c r="B28" s="123" t="s">
        <v>1862</v>
      </c>
      <c r="C28" s="124">
        <v>12394758</v>
      </c>
      <c r="D28" s="124">
        <v>12394758</v>
      </c>
      <c r="E28" s="112">
        <v>100</v>
      </c>
      <c r="F28" s="121">
        <v>0</v>
      </c>
    </row>
    <row r="29" spans="1:6" ht="12.75">
      <c r="A29" s="125" t="s">
        <v>1863</v>
      </c>
      <c r="B29" s="75" t="s">
        <v>1864</v>
      </c>
      <c r="C29" s="12">
        <v>10104557</v>
      </c>
      <c r="D29" s="113">
        <v>10905070</v>
      </c>
      <c r="E29" s="112">
        <v>107.92229684092038</v>
      </c>
      <c r="F29" s="113">
        <v>684384</v>
      </c>
    </row>
    <row r="30" spans="1:6" ht="12.75">
      <c r="A30" s="125" t="s">
        <v>1865</v>
      </c>
      <c r="B30" s="75" t="s">
        <v>1866</v>
      </c>
      <c r="C30" s="12">
        <v>3288217</v>
      </c>
      <c r="D30" s="113">
        <v>5253948</v>
      </c>
      <c r="E30" s="112">
        <v>159.78106067817302</v>
      </c>
      <c r="F30" s="113">
        <v>284448</v>
      </c>
    </row>
    <row r="31" spans="1:6" ht="25.5">
      <c r="A31" s="116" t="s">
        <v>1867</v>
      </c>
      <c r="B31" s="122" t="s">
        <v>1868</v>
      </c>
      <c r="C31" s="115">
        <v>40302210</v>
      </c>
      <c r="D31" s="113">
        <v>48890274</v>
      </c>
      <c r="E31" s="112">
        <v>121.30916393914875</v>
      </c>
      <c r="F31" s="113">
        <v>5171915</v>
      </c>
    </row>
    <row r="32" spans="1:6" ht="40.5" customHeight="1">
      <c r="A32" s="125" t="s">
        <v>1869</v>
      </c>
      <c r="B32" s="126" t="s">
        <v>1870</v>
      </c>
      <c r="C32" s="115">
        <v>1810000</v>
      </c>
      <c r="D32" s="113">
        <v>1397158</v>
      </c>
      <c r="E32" s="112">
        <v>77.1910497237569</v>
      </c>
      <c r="F32" s="113">
        <v>117288</v>
      </c>
    </row>
    <row r="33" spans="1:6" ht="24" customHeight="1">
      <c r="A33" s="125" t="s">
        <v>1871</v>
      </c>
      <c r="B33" s="127" t="s">
        <v>1872</v>
      </c>
      <c r="C33" s="14">
        <v>410000</v>
      </c>
      <c r="D33" s="120">
        <v>439062</v>
      </c>
      <c r="E33" s="112" t="s">
        <v>1683</v>
      </c>
      <c r="F33" s="121">
        <v>27141</v>
      </c>
    </row>
    <row r="34" spans="1:6" ht="12.75">
      <c r="A34" s="128" t="s">
        <v>1873</v>
      </c>
      <c r="B34" s="129" t="s">
        <v>1874</v>
      </c>
      <c r="C34" s="115">
        <v>24849878</v>
      </c>
      <c r="D34" s="113">
        <v>23341817</v>
      </c>
      <c r="E34" s="112">
        <v>93.93131427043626</v>
      </c>
      <c r="F34" s="113">
        <v>2707694</v>
      </c>
    </row>
    <row r="35" spans="1:6" ht="12.75">
      <c r="A35" s="128" t="s">
        <v>1875</v>
      </c>
      <c r="B35" s="129" t="s">
        <v>1876</v>
      </c>
      <c r="C35" s="14">
        <v>20324000</v>
      </c>
      <c r="D35" s="120">
        <v>18528160</v>
      </c>
      <c r="E35" s="130">
        <v>91.16394410549104</v>
      </c>
      <c r="F35" s="121">
        <v>1280258</v>
      </c>
    </row>
    <row r="36" spans="1:6" ht="12.75">
      <c r="A36" s="128" t="s">
        <v>1877</v>
      </c>
      <c r="B36" s="129" t="s">
        <v>1878</v>
      </c>
      <c r="C36" s="14">
        <v>1800000</v>
      </c>
      <c r="D36" s="120">
        <v>1903601</v>
      </c>
      <c r="E36" s="130">
        <v>105.75561111111111</v>
      </c>
      <c r="F36" s="121">
        <v>799025</v>
      </c>
    </row>
    <row r="37" spans="1:6" ht="12.75">
      <c r="A37" s="128" t="s">
        <v>1879</v>
      </c>
      <c r="B37" s="129" t="s">
        <v>1880</v>
      </c>
      <c r="C37" s="14">
        <v>1816078</v>
      </c>
      <c r="D37" s="120">
        <v>1760659</v>
      </c>
      <c r="E37" s="130">
        <v>96.9484240214352</v>
      </c>
      <c r="F37" s="121">
        <v>145152</v>
      </c>
    </row>
    <row r="38" spans="1:6" ht="12.75">
      <c r="A38" s="128" t="s">
        <v>1881</v>
      </c>
      <c r="B38" s="131" t="s">
        <v>1882</v>
      </c>
      <c r="C38" s="132">
        <v>579800</v>
      </c>
      <c r="D38" s="120">
        <v>750430</v>
      </c>
      <c r="E38" s="130">
        <v>129.42911348740944</v>
      </c>
      <c r="F38" s="121">
        <v>449227</v>
      </c>
    </row>
    <row r="39" spans="1:6" ht="12.75">
      <c r="A39" s="133" t="s">
        <v>1883</v>
      </c>
      <c r="B39" s="134" t="s">
        <v>1884</v>
      </c>
      <c r="C39" s="14">
        <v>330000</v>
      </c>
      <c r="D39" s="120">
        <v>398967</v>
      </c>
      <c r="E39" s="130">
        <v>120.8990909090909</v>
      </c>
      <c r="F39" s="121">
        <v>34032</v>
      </c>
    </row>
    <row r="40" spans="1:6" ht="12.75">
      <c r="A40" s="116" t="s">
        <v>1885</v>
      </c>
      <c r="B40" s="122" t="s">
        <v>1886</v>
      </c>
      <c r="C40" s="115">
        <v>170000</v>
      </c>
      <c r="D40" s="113">
        <v>182577</v>
      </c>
      <c r="E40" s="112">
        <v>107.39823529411765</v>
      </c>
      <c r="F40" s="113">
        <v>1011</v>
      </c>
    </row>
    <row r="41" spans="1:6" ht="12.75">
      <c r="A41" s="135" t="s">
        <v>1887</v>
      </c>
      <c r="B41" s="72" t="s">
        <v>1888</v>
      </c>
      <c r="C41" s="115">
        <v>976200</v>
      </c>
      <c r="D41" s="113">
        <v>1101123</v>
      </c>
      <c r="E41" s="112">
        <v>112.79686539643517</v>
      </c>
      <c r="F41" s="113">
        <v>69018</v>
      </c>
    </row>
    <row r="42" spans="1:6" ht="12.75" customHeight="1">
      <c r="A42" s="136" t="s">
        <v>1889</v>
      </c>
      <c r="B42" s="131" t="s">
        <v>1890</v>
      </c>
      <c r="C42" s="137">
        <v>825000</v>
      </c>
      <c r="D42" s="120">
        <v>880740</v>
      </c>
      <c r="E42" s="130">
        <v>106.75636363636363</v>
      </c>
      <c r="F42" s="121">
        <v>41235</v>
      </c>
    </row>
    <row r="43" spans="1:6" ht="12.75">
      <c r="A43" s="136" t="s">
        <v>1891</v>
      </c>
      <c r="B43" s="131" t="s">
        <v>1892</v>
      </c>
      <c r="C43" s="138" t="s">
        <v>1683</v>
      </c>
      <c r="D43" s="120">
        <v>38704</v>
      </c>
      <c r="E43" s="112" t="s">
        <v>1683</v>
      </c>
      <c r="F43" s="121">
        <v>3421</v>
      </c>
    </row>
    <row r="44" spans="1:6" ht="14.25" customHeight="1">
      <c r="A44" s="136" t="s">
        <v>1893</v>
      </c>
      <c r="B44" s="131" t="s">
        <v>1894</v>
      </c>
      <c r="C44" s="138" t="s">
        <v>1683</v>
      </c>
      <c r="D44" s="120">
        <v>13037</v>
      </c>
      <c r="E44" s="112" t="s">
        <v>1683</v>
      </c>
      <c r="F44" s="121">
        <v>825</v>
      </c>
    </row>
    <row r="45" spans="1:6" ht="12.75">
      <c r="A45" s="136" t="s">
        <v>1895</v>
      </c>
      <c r="B45" s="131" t="s">
        <v>1896</v>
      </c>
      <c r="C45" s="138" t="s">
        <v>1683</v>
      </c>
      <c r="D45" s="120">
        <v>168642</v>
      </c>
      <c r="E45" s="112" t="s">
        <v>1683</v>
      </c>
      <c r="F45" s="121">
        <v>23537</v>
      </c>
    </row>
    <row r="46" spans="1:6" ht="12.75">
      <c r="A46" s="110" t="s">
        <v>1897</v>
      </c>
      <c r="B46" s="114" t="s">
        <v>1898</v>
      </c>
      <c r="C46" s="115">
        <v>13049928</v>
      </c>
      <c r="D46" s="113">
        <v>9556599</v>
      </c>
      <c r="E46" s="112">
        <v>73.23104771152761</v>
      </c>
      <c r="F46" s="113">
        <v>957842</v>
      </c>
    </row>
    <row r="47" spans="1:6" ht="25.5">
      <c r="A47" s="116" t="s">
        <v>1899</v>
      </c>
      <c r="B47" s="114" t="s">
        <v>1900</v>
      </c>
      <c r="C47" s="115">
        <v>21897198</v>
      </c>
      <c r="D47" s="113">
        <v>20742640</v>
      </c>
      <c r="E47" s="112">
        <v>94.7273710545066</v>
      </c>
      <c r="F47" s="113">
        <v>742127</v>
      </c>
    </row>
    <row r="48" spans="1:6" ht="24.75" customHeight="1">
      <c r="A48" s="110"/>
      <c r="B48" s="123" t="s">
        <v>1901</v>
      </c>
      <c r="C48" s="14">
        <v>2360000</v>
      </c>
      <c r="D48" s="120">
        <v>0</v>
      </c>
      <c r="E48" s="112">
        <v>0</v>
      </c>
      <c r="F48" s="113">
        <v>0</v>
      </c>
    </row>
    <row r="49" spans="1:6" ht="12.75">
      <c r="A49" s="136" t="s">
        <v>1902</v>
      </c>
      <c r="B49" s="131" t="s">
        <v>1903</v>
      </c>
      <c r="C49" s="14">
        <v>7843714</v>
      </c>
      <c r="D49" s="120">
        <v>7843714</v>
      </c>
      <c r="E49" s="112">
        <v>100</v>
      </c>
      <c r="F49" s="121">
        <v>0</v>
      </c>
    </row>
    <row r="50" spans="1:6" ht="26.25" customHeight="1">
      <c r="A50" s="136" t="s">
        <v>1904</v>
      </c>
      <c r="B50" s="131" t="s">
        <v>1905</v>
      </c>
      <c r="C50" s="14">
        <v>2600000</v>
      </c>
      <c r="D50" s="120">
        <v>2665074</v>
      </c>
      <c r="E50" s="112">
        <v>102.50284615384615</v>
      </c>
      <c r="F50" s="121">
        <v>227578</v>
      </c>
    </row>
    <row r="51" spans="1:6" ht="12.75">
      <c r="A51" s="106"/>
      <c r="B51" s="139" t="s">
        <v>1906</v>
      </c>
      <c r="C51" s="107">
        <v>106634276</v>
      </c>
      <c r="D51" s="107">
        <v>103200259</v>
      </c>
      <c r="E51" s="108">
        <v>96.77963115724629</v>
      </c>
      <c r="F51" s="140">
        <v>8345808</v>
      </c>
    </row>
    <row r="52" spans="1:6" ht="24" customHeight="1">
      <c r="A52" s="141" t="s">
        <v>1907</v>
      </c>
      <c r="B52" s="142" t="s">
        <v>1908</v>
      </c>
      <c r="C52" s="143">
        <v>106634276</v>
      </c>
      <c r="D52" s="113">
        <v>103200259</v>
      </c>
      <c r="E52" s="112">
        <v>96.77963115724629</v>
      </c>
      <c r="F52" s="113">
        <v>8345808</v>
      </c>
    </row>
    <row r="53" spans="1:6" ht="12.75">
      <c r="A53" s="106"/>
      <c r="B53" s="139" t="s">
        <v>1909</v>
      </c>
      <c r="C53" s="18">
        <v>464211173</v>
      </c>
      <c r="D53" s="107">
        <v>252127567</v>
      </c>
      <c r="E53" s="108">
        <v>54.31311904248371</v>
      </c>
      <c r="F53" s="107">
        <v>34913505</v>
      </c>
    </row>
    <row r="54" spans="1:6" ht="12" customHeight="1">
      <c r="A54" s="116" t="s">
        <v>1910</v>
      </c>
      <c r="B54" s="122" t="s">
        <v>1911</v>
      </c>
      <c r="C54" s="144" t="s">
        <v>1683</v>
      </c>
      <c r="D54" s="113">
        <v>42248989</v>
      </c>
      <c r="E54" s="145" t="s">
        <v>1683</v>
      </c>
      <c r="F54" s="113">
        <v>3146531</v>
      </c>
    </row>
    <row r="55" spans="1:6" ht="12.75" customHeight="1">
      <c r="A55" s="135" t="s">
        <v>1912</v>
      </c>
      <c r="B55" s="72" t="s">
        <v>1913</v>
      </c>
      <c r="C55" s="144" t="s">
        <v>1683</v>
      </c>
      <c r="D55" s="113">
        <v>209878578</v>
      </c>
      <c r="E55" s="145" t="s">
        <v>1683</v>
      </c>
      <c r="F55" s="113">
        <v>31766974</v>
      </c>
    </row>
    <row r="56" spans="2:6" ht="12.75">
      <c r="B56" s="146"/>
      <c r="C56" s="147"/>
      <c r="D56" s="148"/>
      <c r="E56" s="149"/>
      <c r="F56" s="148"/>
    </row>
    <row r="57" spans="1:6" ht="12.75">
      <c r="A57" s="150"/>
      <c r="C57" s="151"/>
      <c r="D57" s="151"/>
      <c r="E57" s="96"/>
      <c r="F57" s="95"/>
    </row>
    <row r="58" spans="1:6" ht="12.75">
      <c r="A58" s="150"/>
      <c r="C58" s="151"/>
      <c r="D58" s="151"/>
      <c r="E58" s="96"/>
      <c r="F58" s="95"/>
    </row>
    <row r="59" spans="1:6" ht="12.75">
      <c r="A59" s="150" t="s">
        <v>1914</v>
      </c>
      <c r="C59" s="151"/>
      <c r="D59" s="151"/>
      <c r="E59" s="96" t="s">
        <v>1721</v>
      </c>
      <c r="F59" s="95"/>
    </row>
    <row r="60" spans="1:5" ht="12.75">
      <c r="A60" s="95"/>
      <c r="C60" s="95"/>
      <c r="D60" s="95"/>
      <c r="E60" s="96"/>
    </row>
    <row r="61" spans="3:5" ht="12.75">
      <c r="C61" s="95"/>
      <c r="D61" s="95"/>
      <c r="E61" s="96"/>
    </row>
    <row r="62" ht="12.75">
      <c r="A62" s="150" t="s">
        <v>1915</v>
      </c>
    </row>
    <row r="63" ht="12.75">
      <c r="A63" s="95" t="s">
        <v>1723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workbookViewId="0" topLeftCell="A1">
      <selection activeCell="B2" sqref="B2:E2"/>
    </sheetView>
  </sheetViews>
  <sheetFormatPr defaultColWidth="9.140625" defaultRowHeight="12.75"/>
  <cols>
    <col min="1" max="1" width="7.57421875" style="153" customWidth="1"/>
    <col min="2" max="2" width="42.421875" style="154" customWidth="1"/>
    <col min="3" max="3" width="11.421875" style="154" customWidth="1"/>
    <col min="4" max="4" width="10.57421875" style="155" customWidth="1"/>
    <col min="5" max="5" width="10.8515625" style="156" customWidth="1"/>
    <col min="6" max="6" width="10.28125" style="155" customWidth="1"/>
    <col min="7" max="16384" width="9.140625" style="154" customWidth="1"/>
  </cols>
  <sheetData>
    <row r="1" ht="12.75">
      <c r="F1" s="157" t="s">
        <v>1917</v>
      </c>
    </row>
    <row r="2" spans="2:5" ht="12.75">
      <c r="B2" s="1051" t="s">
        <v>1918</v>
      </c>
      <c r="C2" s="1052"/>
      <c r="D2" s="1052"/>
      <c r="E2" s="1052"/>
    </row>
    <row r="3" spans="4:6" ht="12.75">
      <c r="D3" s="160"/>
      <c r="E3" s="161"/>
      <c r="F3" s="160"/>
    </row>
    <row r="4" spans="1:6" s="166" customFormat="1" ht="30.75" customHeight="1">
      <c r="A4" s="162"/>
      <c r="B4" s="1049" t="s">
        <v>1919</v>
      </c>
      <c r="C4" s="1050"/>
      <c r="D4" s="1050"/>
      <c r="E4" s="1050"/>
      <c r="F4" s="165"/>
    </row>
    <row r="5" spans="2:6" ht="15.75" customHeight="1">
      <c r="B5" s="1053" t="s">
        <v>1920</v>
      </c>
      <c r="C5" s="1053"/>
      <c r="D5" s="1053"/>
      <c r="E5" s="1053"/>
      <c r="F5" s="167"/>
    </row>
    <row r="6" spans="2:6" ht="12" customHeight="1">
      <c r="B6" s="168"/>
      <c r="F6" s="169" t="s">
        <v>1728</v>
      </c>
    </row>
    <row r="7" spans="1:6" s="173" customFormat="1" ht="42" customHeight="1">
      <c r="A7" s="170" t="s">
        <v>1921</v>
      </c>
      <c r="B7" s="171" t="s">
        <v>1676</v>
      </c>
      <c r="C7" s="171" t="s">
        <v>1729</v>
      </c>
      <c r="D7" s="170" t="s">
        <v>1730</v>
      </c>
      <c r="E7" s="172" t="s">
        <v>1922</v>
      </c>
      <c r="F7" s="171" t="s">
        <v>1680</v>
      </c>
    </row>
    <row r="8" spans="1:6" s="178" customFormat="1" ht="9.75" customHeight="1">
      <c r="A8" s="174">
        <v>1</v>
      </c>
      <c r="B8" s="175">
        <v>2</v>
      </c>
      <c r="C8" s="175">
        <v>3</v>
      </c>
      <c r="D8" s="176">
        <v>4</v>
      </c>
      <c r="E8" s="176">
        <v>5</v>
      </c>
      <c r="F8" s="177">
        <v>6</v>
      </c>
    </row>
    <row r="9" spans="1:6" s="184" customFormat="1" ht="12.75">
      <c r="A9" s="179"/>
      <c r="B9" s="180" t="s">
        <v>1923</v>
      </c>
      <c r="C9" s="181">
        <v>51244297</v>
      </c>
      <c r="D9" s="182">
        <v>122378732</v>
      </c>
      <c r="E9" s="183">
        <v>238.8143445503799</v>
      </c>
      <c r="F9" s="182">
        <v>24646693</v>
      </c>
    </row>
    <row r="10" spans="1:6" s="184" customFormat="1" ht="12.75">
      <c r="A10" s="179"/>
      <c r="B10" s="185" t="s">
        <v>1924</v>
      </c>
      <c r="C10" s="181">
        <v>2459000</v>
      </c>
      <c r="D10" s="182">
        <v>2732515</v>
      </c>
      <c r="E10" s="183">
        <v>111.12301748678324</v>
      </c>
      <c r="F10" s="182">
        <v>282675</v>
      </c>
    </row>
    <row r="11" spans="1:6" s="184" customFormat="1" ht="25.5">
      <c r="A11" s="179" t="s">
        <v>1925</v>
      </c>
      <c r="B11" s="186" t="s">
        <v>1926</v>
      </c>
      <c r="C11" s="187">
        <v>2400000</v>
      </c>
      <c r="D11" s="188">
        <v>2659467</v>
      </c>
      <c r="E11" s="189">
        <v>110.811125</v>
      </c>
      <c r="F11" s="188">
        <v>279359</v>
      </c>
    </row>
    <row r="12" spans="1:6" s="184" customFormat="1" ht="24.75" customHeight="1">
      <c r="A12" s="179" t="s">
        <v>1927</v>
      </c>
      <c r="B12" s="186" t="s">
        <v>1928</v>
      </c>
      <c r="C12" s="187">
        <v>59000</v>
      </c>
      <c r="D12" s="188">
        <v>73048</v>
      </c>
      <c r="E12" s="189">
        <v>123.81016949152543</v>
      </c>
      <c r="F12" s="188">
        <v>3316</v>
      </c>
    </row>
    <row r="13" spans="1:6" s="184" customFormat="1" ht="12.75">
      <c r="A13" s="179"/>
      <c r="B13" s="185" t="s">
        <v>1929</v>
      </c>
      <c r="C13" s="181">
        <v>5652907</v>
      </c>
      <c r="D13" s="182">
        <v>3099551</v>
      </c>
      <c r="E13" s="183">
        <v>54.83109840653667</v>
      </c>
      <c r="F13" s="182">
        <v>178933</v>
      </c>
    </row>
    <row r="14" spans="1:6" s="184" customFormat="1" ht="25.5">
      <c r="A14" s="179" t="s">
        <v>1871</v>
      </c>
      <c r="B14" s="186" t="s">
        <v>1930</v>
      </c>
      <c r="C14" s="187">
        <v>410000</v>
      </c>
      <c r="D14" s="188">
        <v>439062</v>
      </c>
      <c r="E14" s="189">
        <v>107.08829268292683</v>
      </c>
      <c r="F14" s="188">
        <v>27141</v>
      </c>
    </row>
    <row r="15" spans="1:6" s="184" customFormat="1" ht="15" customHeight="1">
      <c r="A15" s="179" t="s">
        <v>1931</v>
      </c>
      <c r="B15" s="186" t="s">
        <v>1932</v>
      </c>
      <c r="C15" s="187">
        <v>250000</v>
      </c>
      <c r="D15" s="188">
        <v>325065</v>
      </c>
      <c r="E15" s="189">
        <v>130.026</v>
      </c>
      <c r="F15" s="188">
        <v>22642</v>
      </c>
    </row>
    <row r="16" spans="1:6" s="184" customFormat="1" ht="12.75">
      <c r="A16" s="179" t="s">
        <v>1889</v>
      </c>
      <c r="B16" s="186" t="s">
        <v>1933</v>
      </c>
      <c r="C16" s="190">
        <v>825000</v>
      </c>
      <c r="D16" s="188">
        <v>880740</v>
      </c>
      <c r="E16" s="189">
        <v>106.75636363636363</v>
      </c>
      <c r="F16" s="188">
        <v>41235</v>
      </c>
    </row>
    <row r="17" spans="1:6" s="184" customFormat="1" ht="51">
      <c r="A17" s="179" t="s">
        <v>1934</v>
      </c>
      <c r="B17" s="186" t="s">
        <v>1935</v>
      </c>
      <c r="C17" s="187">
        <v>4167907</v>
      </c>
      <c r="D17" s="188">
        <v>1454684</v>
      </c>
      <c r="E17" s="189">
        <v>34.90202636479173</v>
      </c>
      <c r="F17" s="188">
        <v>87915</v>
      </c>
    </row>
    <row r="18" spans="1:6" s="184" customFormat="1" ht="12.75">
      <c r="A18" s="179"/>
      <c r="B18" s="185" t="s">
        <v>1936</v>
      </c>
      <c r="C18" s="181">
        <v>8004871</v>
      </c>
      <c r="D18" s="182">
        <v>8406106</v>
      </c>
      <c r="E18" s="183">
        <v>105.01238558372772</v>
      </c>
      <c r="F18" s="182">
        <v>767908</v>
      </c>
    </row>
    <row r="19" spans="1:6" s="184" customFormat="1" ht="51">
      <c r="A19" s="179" t="s">
        <v>1937</v>
      </c>
      <c r="B19" s="186" t="s">
        <v>1938</v>
      </c>
      <c r="C19" s="187">
        <v>135000</v>
      </c>
      <c r="D19" s="188">
        <v>146685</v>
      </c>
      <c r="E19" s="189">
        <v>108.65555555555555</v>
      </c>
      <c r="F19" s="188">
        <v>10156</v>
      </c>
    </row>
    <row r="20" spans="1:6" s="184" customFormat="1" ht="12.75">
      <c r="A20" s="179" t="s">
        <v>1939</v>
      </c>
      <c r="B20" s="186" t="s">
        <v>1940</v>
      </c>
      <c r="C20" s="187">
        <v>1576000</v>
      </c>
      <c r="D20" s="188">
        <v>1617647</v>
      </c>
      <c r="E20" s="189">
        <v>102.64257614213197</v>
      </c>
      <c r="F20" s="188">
        <v>127156</v>
      </c>
    </row>
    <row r="21" spans="1:6" s="184" customFormat="1" ht="25.5">
      <c r="A21" s="179" t="s">
        <v>1941</v>
      </c>
      <c r="B21" s="186" t="s">
        <v>1942</v>
      </c>
      <c r="C21" s="187">
        <v>990150</v>
      </c>
      <c r="D21" s="188">
        <v>1118297</v>
      </c>
      <c r="E21" s="189">
        <v>112.94218047770539</v>
      </c>
      <c r="F21" s="188">
        <v>84551</v>
      </c>
    </row>
    <row r="22" spans="1:6" s="184" customFormat="1" ht="25.5">
      <c r="A22" s="179" t="s">
        <v>1943</v>
      </c>
      <c r="B22" s="186" t="s">
        <v>1944</v>
      </c>
      <c r="C22" s="187">
        <v>54700</v>
      </c>
      <c r="D22" s="188">
        <v>42217</v>
      </c>
      <c r="E22" s="189">
        <v>77.17915904936015</v>
      </c>
      <c r="F22" s="188">
        <v>2155</v>
      </c>
    </row>
    <row r="23" spans="1:6" s="184" customFormat="1" ht="38.25">
      <c r="A23" s="179" t="s">
        <v>1945</v>
      </c>
      <c r="B23" s="186" t="s">
        <v>1946</v>
      </c>
      <c r="C23" s="187">
        <v>50000</v>
      </c>
      <c r="D23" s="188">
        <v>61426</v>
      </c>
      <c r="E23" s="189">
        <v>122.852</v>
      </c>
      <c r="F23" s="188">
        <v>3925</v>
      </c>
    </row>
    <row r="24" spans="1:6" s="184" customFormat="1" ht="12.75">
      <c r="A24" s="179" t="s">
        <v>1947</v>
      </c>
      <c r="B24" s="186" t="s">
        <v>1948</v>
      </c>
      <c r="C24" s="187">
        <v>145000</v>
      </c>
      <c r="D24" s="188">
        <v>99864</v>
      </c>
      <c r="E24" s="189">
        <v>68.87172413793104</v>
      </c>
      <c r="F24" s="188">
        <v>8139</v>
      </c>
    </row>
    <row r="25" spans="1:6" s="184" customFormat="1" ht="12.75">
      <c r="A25" s="179" t="s">
        <v>1949</v>
      </c>
      <c r="B25" s="186" t="s">
        <v>1950</v>
      </c>
      <c r="C25" s="187">
        <v>65000</v>
      </c>
      <c r="D25" s="188">
        <v>78928</v>
      </c>
      <c r="E25" s="189">
        <v>121.4276923076923</v>
      </c>
      <c r="F25" s="188">
        <v>7933</v>
      </c>
    </row>
    <row r="26" spans="1:6" s="184" customFormat="1" ht="12.75">
      <c r="A26" s="179" t="s">
        <v>1951</v>
      </c>
      <c r="B26" s="186" t="s">
        <v>1952</v>
      </c>
      <c r="C26" s="187">
        <v>4989021</v>
      </c>
      <c r="D26" s="188">
        <v>5241042</v>
      </c>
      <c r="E26" s="189">
        <v>105.05151211029178</v>
      </c>
      <c r="F26" s="188">
        <v>523893</v>
      </c>
    </row>
    <row r="27" spans="1:6" s="184" customFormat="1" ht="12.75">
      <c r="A27" s="179"/>
      <c r="B27" s="185" t="s">
        <v>1953</v>
      </c>
      <c r="C27" s="181">
        <v>95508</v>
      </c>
      <c r="D27" s="182">
        <v>35986</v>
      </c>
      <c r="E27" s="183">
        <v>37.67851907693596</v>
      </c>
      <c r="F27" s="182">
        <v>2518</v>
      </c>
    </row>
    <row r="28" spans="1:6" s="184" customFormat="1" ht="25.5">
      <c r="A28" s="179" t="s">
        <v>1954</v>
      </c>
      <c r="B28" s="186" t="s">
        <v>1955</v>
      </c>
      <c r="C28" s="187">
        <v>95508</v>
      </c>
      <c r="D28" s="188">
        <v>35986</v>
      </c>
      <c r="E28" s="189">
        <v>37.67851907693596</v>
      </c>
      <c r="F28" s="188">
        <v>2518</v>
      </c>
    </row>
    <row r="29" spans="1:6" s="184" customFormat="1" ht="12.75">
      <c r="A29" s="179"/>
      <c r="B29" s="185" t="s">
        <v>1956</v>
      </c>
      <c r="C29" s="181">
        <v>23176084</v>
      </c>
      <c r="D29" s="182">
        <v>95127386</v>
      </c>
      <c r="E29" s="183">
        <v>410.4549586547926</v>
      </c>
      <c r="F29" s="182">
        <v>22102771</v>
      </c>
    </row>
    <row r="30" spans="1:6" s="184" customFormat="1" ht="38.25">
      <c r="A30" s="179" t="s">
        <v>1957</v>
      </c>
      <c r="B30" s="186" t="s">
        <v>1958</v>
      </c>
      <c r="C30" s="187">
        <v>117000</v>
      </c>
      <c r="D30" s="188">
        <v>138649</v>
      </c>
      <c r="E30" s="189">
        <v>118.50341880341881</v>
      </c>
      <c r="F30" s="188">
        <v>3430</v>
      </c>
    </row>
    <row r="31" spans="1:6" s="184" customFormat="1" ht="25.5">
      <c r="A31" s="179" t="s">
        <v>1959</v>
      </c>
      <c r="B31" s="186" t="s">
        <v>230</v>
      </c>
      <c r="C31" s="187">
        <v>150000</v>
      </c>
      <c r="D31" s="188">
        <v>75685</v>
      </c>
      <c r="E31" s="189">
        <v>50.45666666666667</v>
      </c>
      <c r="F31" s="188">
        <v>5762</v>
      </c>
    </row>
    <row r="32" spans="1:6" s="184" customFormat="1" ht="25.5">
      <c r="A32" s="179" t="s">
        <v>231</v>
      </c>
      <c r="B32" s="186" t="s">
        <v>232</v>
      </c>
      <c r="C32" s="187">
        <v>25000</v>
      </c>
      <c r="D32" s="188">
        <v>28757</v>
      </c>
      <c r="E32" s="189">
        <v>115.02799999999999</v>
      </c>
      <c r="F32" s="188">
        <v>1331</v>
      </c>
    </row>
    <row r="33" spans="1:6" s="184" customFormat="1" ht="25.5">
      <c r="A33" s="179" t="s">
        <v>233</v>
      </c>
      <c r="B33" s="186" t="s">
        <v>234</v>
      </c>
      <c r="C33" s="187">
        <v>5000</v>
      </c>
      <c r="D33" s="188">
        <v>116</v>
      </c>
      <c r="E33" s="189">
        <v>2.32</v>
      </c>
      <c r="F33" s="188">
        <v>0</v>
      </c>
    </row>
    <row r="34" spans="1:6" s="184" customFormat="1" ht="25.5">
      <c r="A34" s="191" t="s">
        <v>235</v>
      </c>
      <c r="B34" s="186" t="s">
        <v>236</v>
      </c>
      <c r="C34" s="187">
        <v>405000</v>
      </c>
      <c r="D34" s="188">
        <v>393592</v>
      </c>
      <c r="E34" s="189">
        <v>97.1832098765432</v>
      </c>
      <c r="F34" s="188">
        <v>5269</v>
      </c>
    </row>
    <row r="35" spans="1:6" s="184" customFormat="1" ht="25.5">
      <c r="A35" s="191" t="s">
        <v>237</v>
      </c>
      <c r="B35" s="186" t="s">
        <v>238</v>
      </c>
      <c r="C35" s="187">
        <v>465000</v>
      </c>
      <c r="D35" s="188">
        <v>356981</v>
      </c>
      <c r="E35" s="189">
        <v>76.77010752688173</v>
      </c>
      <c r="F35" s="188">
        <v>21523</v>
      </c>
    </row>
    <row r="36" spans="1:6" s="184" customFormat="1" ht="25.5">
      <c r="A36" s="179" t="s">
        <v>239</v>
      </c>
      <c r="B36" s="186" t="s">
        <v>240</v>
      </c>
      <c r="C36" s="187">
        <v>19686000</v>
      </c>
      <c r="D36" s="188">
        <v>91695937</v>
      </c>
      <c r="E36" s="189">
        <v>465.7926292796912</v>
      </c>
      <c r="F36" s="188">
        <v>22049270</v>
      </c>
    </row>
    <row r="37" spans="1:6" s="184" customFormat="1" ht="26.25" customHeight="1">
      <c r="A37" s="179" t="s">
        <v>1683</v>
      </c>
      <c r="B37" s="186" t="s">
        <v>241</v>
      </c>
      <c r="C37" s="187">
        <v>2323084</v>
      </c>
      <c r="D37" s="188">
        <v>2437669</v>
      </c>
      <c r="E37" s="189">
        <v>104.93245186140491</v>
      </c>
      <c r="F37" s="188">
        <v>16186</v>
      </c>
    </row>
    <row r="38" spans="1:6" s="184" customFormat="1" ht="12.75">
      <c r="A38" s="179"/>
      <c r="B38" s="185" t="s">
        <v>242</v>
      </c>
      <c r="C38" s="181">
        <v>412149</v>
      </c>
      <c r="D38" s="182">
        <v>421365</v>
      </c>
      <c r="E38" s="183">
        <v>102.23608452283032</v>
      </c>
      <c r="F38" s="182">
        <v>34341</v>
      </c>
    </row>
    <row r="39" spans="1:6" s="184" customFormat="1" ht="12.75">
      <c r="A39" s="192" t="s">
        <v>243</v>
      </c>
      <c r="B39" s="186" t="s">
        <v>244</v>
      </c>
      <c r="C39" s="187">
        <v>39922</v>
      </c>
      <c r="D39" s="188">
        <v>39951</v>
      </c>
      <c r="E39" s="189">
        <v>100.07264165121987</v>
      </c>
      <c r="F39" s="188">
        <v>0</v>
      </c>
    </row>
    <row r="40" spans="1:6" s="184" customFormat="1" ht="12.75">
      <c r="A40" s="179" t="s">
        <v>245</v>
      </c>
      <c r="B40" s="186" t="s">
        <v>246</v>
      </c>
      <c r="C40" s="187">
        <v>327143</v>
      </c>
      <c r="D40" s="188">
        <v>336330</v>
      </c>
      <c r="E40" s="189">
        <v>102.80825204879822</v>
      </c>
      <c r="F40" s="188">
        <v>34341</v>
      </c>
    </row>
    <row r="41" spans="1:6" s="193" customFormat="1" ht="12.75">
      <c r="A41" s="179" t="s">
        <v>247</v>
      </c>
      <c r="B41" s="186" t="s">
        <v>248</v>
      </c>
      <c r="C41" s="187">
        <v>45084</v>
      </c>
      <c r="D41" s="188">
        <v>45084</v>
      </c>
      <c r="E41" s="189">
        <v>100</v>
      </c>
      <c r="F41" s="188">
        <v>0</v>
      </c>
    </row>
    <row r="42" spans="1:6" s="184" customFormat="1" ht="12.75">
      <c r="A42" s="179"/>
      <c r="B42" s="185" t="s">
        <v>249</v>
      </c>
      <c r="C42" s="181">
        <v>300000</v>
      </c>
      <c r="D42" s="182">
        <v>0</v>
      </c>
      <c r="E42" s="183">
        <v>0</v>
      </c>
      <c r="F42" s="182">
        <v>0</v>
      </c>
    </row>
    <row r="43" spans="1:6" s="184" customFormat="1" ht="25.5">
      <c r="A43" s="179" t="s">
        <v>250</v>
      </c>
      <c r="B43" s="186" t="s">
        <v>251</v>
      </c>
      <c r="C43" s="187">
        <v>300000</v>
      </c>
      <c r="D43" s="188">
        <v>0</v>
      </c>
      <c r="E43" s="189">
        <v>0</v>
      </c>
      <c r="F43" s="188">
        <v>0</v>
      </c>
    </row>
    <row r="44" spans="1:6" s="184" customFormat="1" ht="12.75">
      <c r="A44" s="179"/>
      <c r="B44" s="185" t="s">
        <v>252</v>
      </c>
      <c r="C44" s="181">
        <v>10888778</v>
      </c>
      <c r="D44" s="182">
        <v>12396578</v>
      </c>
      <c r="E44" s="183">
        <v>113.84728387336027</v>
      </c>
      <c r="F44" s="182">
        <v>1235967</v>
      </c>
    </row>
    <row r="45" spans="1:6" s="184" customFormat="1" ht="12.75">
      <c r="A45" s="179" t="s">
        <v>253</v>
      </c>
      <c r="B45" s="186" t="s">
        <v>254</v>
      </c>
      <c r="C45" s="187">
        <v>65000</v>
      </c>
      <c r="D45" s="188">
        <v>65659</v>
      </c>
      <c r="E45" s="189">
        <v>101.01384615384615</v>
      </c>
      <c r="F45" s="188">
        <v>8989</v>
      </c>
    </row>
    <row r="46" spans="1:6" s="184" customFormat="1" ht="12.75">
      <c r="A46" s="179" t="s">
        <v>255</v>
      </c>
      <c r="B46" s="186" t="s">
        <v>256</v>
      </c>
      <c r="C46" s="187">
        <v>2640000</v>
      </c>
      <c r="D46" s="188">
        <v>3294154</v>
      </c>
      <c r="E46" s="189">
        <v>124.77856060606061</v>
      </c>
      <c r="F46" s="188">
        <v>285913</v>
      </c>
    </row>
    <row r="47" spans="1:6" s="184" customFormat="1" ht="12.75">
      <c r="A47" s="179" t="s">
        <v>257</v>
      </c>
      <c r="B47" s="186" t="s">
        <v>258</v>
      </c>
      <c r="C47" s="187">
        <v>30000</v>
      </c>
      <c r="D47" s="188">
        <v>32527</v>
      </c>
      <c r="E47" s="189">
        <v>108.42333333333333</v>
      </c>
      <c r="F47" s="188">
        <v>4153</v>
      </c>
    </row>
    <row r="48" spans="1:6" s="184" customFormat="1" ht="25.5">
      <c r="A48" s="179" t="s">
        <v>259</v>
      </c>
      <c r="B48" s="186" t="s">
        <v>260</v>
      </c>
      <c r="C48" s="187">
        <v>30000</v>
      </c>
      <c r="D48" s="190">
        <v>27938</v>
      </c>
      <c r="E48" s="189">
        <v>93.12666666666667</v>
      </c>
      <c r="F48" s="188">
        <v>2180</v>
      </c>
    </row>
    <row r="49" spans="1:6" s="184" customFormat="1" ht="12.75" customHeight="1">
      <c r="A49" s="179" t="s">
        <v>261</v>
      </c>
      <c r="B49" s="186" t="s">
        <v>262</v>
      </c>
      <c r="C49" s="187">
        <v>2196000</v>
      </c>
      <c r="D49" s="190">
        <v>2334703</v>
      </c>
      <c r="E49" s="189">
        <v>106.31616575591984</v>
      </c>
      <c r="F49" s="188">
        <v>214342</v>
      </c>
    </row>
    <row r="50" spans="1:6" s="184" customFormat="1" ht="25.5" customHeight="1">
      <c r="A50" s="179" t="s">
        <v>263</v>
      </c>
      <c r="B50" s="186" t="s">
        <v>264</v>
      </c>
      <c r="C50" s="187">
        <v>1000</v>
      </c>
      <c r="D50" s="188">
        <v>0</v>
      </c>
      <c r="E50" s="189">
        <v>0</v>
      </c>
      <c r="F50" s="188">
        <v>0</v>
      </c>
    </row>
    <row r="51" spans="1:6" s="184" customFormat="1" ht="12.75">
      <c r="A51" s="179" t="s">
        <v>265</v>
      </c>
      <c r="B51" s="186" t="s">
        <v>266</v>
      </c>
      <c r="C51" s="187">
        <v>2800000</v>
      </c>
      <c r="D51" s="188">
        <v>3140762</v>
      </c>
      <c r="E51" s="189">
        <v>112.17007142857143</v>
      </c>
      <c r="F51" s="188">
        <v>354833</v>
      </c>
    </row>
    <row r="52" spans="1:6" s="184" customFormat="1" ht="12.75">
      <c r="A52" s="179" t="s">
        <v>267</v>
      </c>
      <c r="B52" s="186" t="s">
        <v>268</v>
      </c>
      <c r="C52" s="187">
        <v>650000</v>
      </c>
      <c r="D52" s="188">
        <v>914051</v>
      </c>
      <c r="E52" s="189">
        <v>140.6232307692308</v>
      </c>
      <c r="F52" s="188">
        <v>78051</v>
      </c>
    </row>
    <row r="53" spans="1:6" s="184" customFormat="1" ht="26.25" customHeight="1">
      <c r="A53" s="179" t="s">
        <v>269</v>
      </c>
      <c r="B53" s="186" t="s">
        <v>270</v>
      </c>
      <c r="C53" s="187">
        <v>155000</v>
      </c>
      <c r="D53" s="188">
        <v>124880</v>
      </c>
      <c r="E53" s="189">
        <v>80.56774193548387</v>
      </c>
      <c r="F53" s="188">
        <v>9938</v>
      </c>
    </row>
    <row r="54" spans="1:6" s="184" customFormat="1" ht="12.75">
      <c r="A54" s="179" t="s">
        <v>1879</v>
      </c>
      <c r="B54" s="186" t="s">
        <v>271</v>
      </c>
      <c r="C54" s="187">
        <v>1816078</v>
      </c>
      <c r="D54" s="188">
        <v>1760659</v>
      </c>
      <c r="E54" s="189">
        <v>96.9484240214352</v>
      </c>
      <c r="F54" s="188">
        <v>145152</v>
      </c>
    </row>
    <row r="55" spans="1:6" s="184" customFormat="1" ht="51">
      <c r="A55" s="179" t="s">
        <v>1893</v>
      </c>
      <c r="B55" s="186" t="s">
        <v>272</v>
      </c>
      <c r="C55" s="187">
        <v>51200</v>
      </c>
      <c r="D55" s="188">
        <v>13037</v>
      </c>
      <c r="E55" s="189">
        <v>25.462890625</v>
      </c>
      <c r="F55" s="188">
        <v>825</v>
      </c>
    </row>
    <row r="56" spans="1:6" s="184" customFormat="1" ht="12.75">
      <c r="A56" s="179" t="s">
        <v>273</v>
      </c>
      <c r="B56" s="186" t="s">
        <v>274</v>
      </c>
      <c r="C56" s="187">
        <v>452000</v>
      </c>
      <c r="D56" s="188">
        <v>687923</v>
      </c>
      <c r="E56" s="189">
        <v>152.19535398230087</v>
      </c>
      <c r="F56" s="188">
        <v>131591</v>
      </c>
    </row>
    <row r="57" spans="1:6" s="184" customFormat="1" ht="12.75">
      <c r="A57" s="179" t="s">
        <v>275</v>
      </c>
      <c r="B57" s="186" t="s">
        <v>276</v>
      </c>
      <c r="C57" s="187">
        <v>2500</v>
      </c>
      <c r="D57" s="188">
        <v>285</v>
      </c>
      <c r="E57" s="189">
        <v>11.4</v>
      </c>
      <c r="F57" s="188">
        <v>0</v>
      </c>
    </row>
    <row r="58" spans="1:6" s="184" customFormat="1" ht="12.75">
      <c r="A58" s="179"/>
      <c r="B58" s="185" t="s">
        <v>277</v>
      </c>
      <c r="C58" s="181">
        <v>18000</v>
      </c>
      <c r="D58" s="182">
        <v>12345</v>
      </c>
      <c r="E58" s="183">
        <v>68.58333333333333</v>
      </c>
      <c r="F58" s="182">
        <v>1280</v>
      </c>
    </row>
    <row r="59" spans="1:6" s="184" customFormat="1" ht="38.25">
      <c r="A59" s="179" t="s">
        <v>278</v>
      </c>
      <c r="B59" s="186" t="s">
        <v>279</v>
      </c>
      <c r="C59" s="187">
        <v>18000</v>
      </c>
      <c r="D59" s="188">
        <v>12345</v>
      </c>
      <c r="E59" s="189">
        <v>68.58333333333333</v>
      </c>
      <c r="F59" s="188">
        <v>1280</v>
      </c>
    </row>
    <row r="60" spans="1:6" s="184" customFormat="1" ht="12.75">
      <c r="A60" s="194"/>
      <c r="B60" s="185" t="s">
        <v>280</v>
      </c>
      <c r="C60" s="181">
        <v>102000</v>
      </c>
      <c r="D60" s="182">
        <v>146900</v>
      </c>
      <c r="E60" s="183">
        <v>144.01960784313727</v>
      </c>
      <c r="F60" s="182">
        <v>40300</v>
      </c>
    </row>
    <row r="61" spans="1:6" s="184" customFormat="1" ht="25.5">
      <c r="A61" s="179" t="s">
        <v>281</v>
      </c>
      <c r="B61" s="186" t="s">
        <v>282</v>
      </c>
      <c r="C61" s="187">
        <v>102000</v>
      </c>
      <c r="D61" s="188">
        <v>146900</v>
      </c>
      <c r="E61" s="189">
        <v>144.01960784313727</v>
      </c>
      <c r="F61" s="188">
        <v>40300</v>
      </c>
    </row>
    <row r="62" spans="1:6" s="184" customFormat="1" ht="25.5">
      <c r="A62" s="179"/>
      <c r="B62" s="185" t="s">
        <v>283</v>
      </c>
      <c r="C62" s="181">
        <v>135000</v>
      </c>
      <c r="D62" s="182">
        <v>0</v>
      </c>
      <c r="E62" s="183">
        <v>0</v>
      </c>
      <c r="F62" s="182">
        <v>0</v>
      </c>
    </row>
    <row r="63" spans="1:6" s="184" customFormat="1" ht="12.75">
      <c r="A63" s="179" t="s">
        <v>284</v>
      </c>
      <c r="B63" s="195" t="s">
        <v>285</v>
      </c>
      <c r="C63" s="187">
        <v>135000</v>
      </c>
      <c r="D63" s="188">
        <v>0</v>
      </c>
      <c r="E63" s="189">
        <v>0</v>
      </c>
      <c r="F63" s="188">
        <v>0</v>
      </c>
    </row>
    <row r="64" spans="1:6" s="201" customFormat="1" ht="6.75" customHeight="1">
      <c r="A64" s="196"/>
      <c r="B64" s="197"/>
      <c r="C64" s="198"/>
      <c r="D64" s="199"/>
      <c r="E64" s="200"/>
      <c r="F64" s="199"/>
    </row>
    <row r="65" spans="1:6" s="201" customFormat="1" ht="24.75" customHeight="1">
      <c r="A65" s="202"/>
      <c r="B65" s="1054" t="s">
        <v>287</v>
      </c>
      <c r="C65" s="1054"/>
      <c r="D65" s="1054"/>
      <c r="E65" s="1054"/>
      <c r="F65" s="203"/>
    </row>
    <row r="66" spans="1:6" s="184" customFormat="1" ht="25.5" customHeight="1">
      <c r="A66" s="153"/>
      <c r="B66" s="1048" t="s">
        <v>288</v>
      </c>
      <c r="C66" s="1048"/>
      <c r="D66" s="1048"/>
      <c r="E66" s="1048"/>
      <c r="F66" s="204"/>
    </row>
    <row r="67" spans="1:6" s="184" customFormat="1" ht="17.25" customHeight="1">
      <c r="A67" s="205"/>
      <c r="B67" s="154"/>
      <c r="C67" s="154"/>
      <c r="D67" s="155"/>
      <c r="E67" s="156"/>
      <c r="F67" s="155"/>
    </row>
    <row r="68" spans="1:6" s="210" customFormat="1" ht="13.5" customHeight="1">
      <c r="A68" s="205"/>
      <c r="B68" s="206"/>
      <c r="C68" s="207"/>
      <c r="D68" s="207"/>
      <c r="E68" s="208"/>
      <c r="F68" s="209"/>
    </row>
    <row r="70" spans="1:6" s="184" customFormat="1" ht="15" customHeight="1">
      <c r="A70" s="211" t="s">
        <v>286</v>
      </c>
      <c r="B70" s="212"/>
      <c r="C70" s="155"/>
      <c r="D70" s="155"/>
      <c r="E70" s="213"/>
      <c r="F70" s="155" t="s">
        <v>1721</v>
      </c>
    </row>
    <row r="71" spans="1:6" s="215" customFormat="1" ht="15.75">
      <c r="A71" s="41"/>
      <c r="B71" s="168"/>
      <c r="C71" s="166"/>
      <c r="D71" s="166"/>
      <c r="E71" s="214"/>
      <c r="F71" s="154"/>
    </row>
    <row r="72" spans="1:6" s="184" customFormat="1" ht="12.75">
      <c r="A72" s="153"/>
      <c r="B72" s="212"/>
      <c r="C72" s="155"/>
      <c r="D72" s="155"/>
      <c r="E72" s="213"/>
      <c r="F72" s="169"/>
    </row>
    <row r="73" spans="1:6" s="184" customFormat="1" ht="12.75" customHeight="1">
      <c r="A73" s="153"/>
      <c r="B73" s="178"/>
      <c r="C73" s="178"/>
      <c r="D73" s="209"/>
      <c r="E73" s="216"/>
      <c r="F73" s="217"/>
    </row>
    <row r="74" ht="12.75">
      <c r="A74" s="218" t="s">
        <v>1825</v>
      </c>
    </row>
    <row r="75" ht="12.75">
      <c r="A75" s="218" t="s">
        <v>1723</v>
      </c>
    </row>
  </sheetData>
  <mergeCells count="5">
    <mergeCell ref="B66:E66"/>
    <mergeCell ref="B4:E4"/>
    <mergeCell ref="B2:E2"/>
    <mergeCell ref="B5:E5"/>
    <mergeCell ref="B65:E6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/>
  <dimension ref="A1:H518"/>
  <sheetViews>
    <sheetView zoomScaleSheetLayoutView="75" workbookViewId="0" topLeftCell="A1">
      <selection activeCell="C3" sqref="C3"/>
    </sheetView>
  </sheetViews>
  <sheetFormatPr defaultColWidth="9.140625" defaultRowHeight="17.25" customHeight="1"/>
  <cols>
    <col min="1" max="1" width="38.7109375" style="37" customWidth="1"/>
    <col min="2" max="2" width="12.140625" style="266" customWidth="1"/>
    <col min="3" max="3" width="12.140625" style="291" customWidth="1"/>
    <col min="4" max="4" width="13.00390625" style="291" customWidth="1"/>
    <col min="5" max="5" width="7.7109375" style="291" customWidth="1"/>
    <col min="6" max="6" width="8.421875" style="291" customWidth="1"/>
    <col min="7" max="7" width="12.8515625" style="291" customWidth="1"/>
    <col min="8" max="8" width="12.7109375" style="291" customWidth="1"/>
    <col min="9" max="16384" width="9.140625" style="37" customWidth="1"/>
  </cols>
  <sheetData>
    <row r="1" spans="1:8" ht="17.25" customHeight="1">
      <c r="A1" s="219"/>
      <c r="B1" s="220"/>
      <c r="C1" s="221"/>
      <c r="D1" s="221"/>
      <c r="E1" s="221"/>
      <c r="F1" s="221"/>
      <c r="G1" s="221"/>
      <c r="H1" s="222" t="s">
        <v>289</v>
      </c>
    </row>
    <row r="2" spans="1:8" ht="14.25" customHeight="1">
      <c r="A2" s="224"/>
      <c r="B2" s="225" t="s">
        <v>290</v>
      </c>
      <c r="C2" s="224"/>
      <c r="D2" s="226"/>
      <c r="E2" s="226"/>
      <c r="F2" s="226"/>
      <c r="G2" s="226"/>
      <c r="H2" s="226"/>
    </row>
    <row r="3" spans="1:8" ht="17.25" customHeight="1">
      <c r="A3" s="227" t="s">
        <v>291</v>
      </c>
      <c r="B3" s="223"/>
      <c r="C3" s="226"/>
      <c r="D3" s="226"/>
      <c r="E3" s="226"/>
      <c r="F3" s="226"/>
      <c r="G3" s="226"/>
      <c r="H3" s="226"/>
    </row>
    <row r="4" spans="1:8" ht="13.5" customHeight="1">
      <c r="A4" s="228"/>
      <c r="B4" s="228" t="s">
        <v>292</v>
      </c>
      <c r="C4" s="229"/>
      <c r="D4" s="229"/>
      <c r="E4" s="229"/>
      <c r="F4" s="229"/>
      <c r="G4" s="229"/>
      <c r="H4" s="226"/>
    </row>
    <row r="5" spans="1:8" ht="14.25" customHeight="1">
      <c r="A5" s="230"/>
      <c r="B5" s="231"/>
      <c r="C5" s="232" t="s">
        <v>293</v>
      </c>
      <c r="D5" s="232"/>
      <c r="E5" s="232"/>
      <c r="F5" s="232"/>
      <c r="G5" s="233"/>
      <c r="H5" s="226"/>
    </row>
    <row r="6" spans="1:8" ht="14.25" customHeight="1">
      <c r="A6" s="234"/>
      <c r="B6" s="234"/>
      <c r="C6" s="233"/>
      <c r="D6" s="233"/>
      <c r="E6" s="233"/>
      <c r="F6" s="233"/>
      <c r="G6" s="233"/>
      <c r="H6" s="226"/>
    </row>
    <row r="7" spans="1:8" ht="11.25" customHeight="1">
      <c r="A7" s="234"/>
      <c r="B7" s="234"/>
      <c r="C7" s="233"/>
      <c r="D7" s="233"/>
      <c r="E7" s="233"/>
      <c r="F7" s="233"/>
      <c r="G7" s="233"/>
      <c r="H7" s="235" t="s">
        <v>1728</v>
      </c>
    </row>
    <row r="8" spans="1:8" ht="113.25" customHeight="1">
      <c r="A8" s="64" t="s">
        <v>1676</v>
      </c>
      <c r="B8" s="64" t="s">
        <v>1729</v>
      </c>
      <c r="C8" s="64" t="s">
        <v>294</v>
      </c>
      <c r="D8" s="64" t="s">
        <v>1730</v>
      </c>
      <c r="E8" s="64" t="s">
        <v>295</v>
      </c>
      <c r="F8" s="64" t="s">
        <v>296</v>
      </c>
      <c r="G8" s="64" t="s">
        <v>297</v>
      </c>
      <c r="H8" s="64" t="s">
        <v>1680</v>
      </c>
    </row>
    <row r="9" spans="1:8" ht="12" customHeight="1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135">
        <v>8</v>
      </c>
    </row>
    <row r="10" spans="1:8" ht="12.75">
      <c r="A10" s="237" t="s">
        <v>298</v>
      </c>
      <c r="B10" s="22">
        <v>1988244628</v>
      </c>
      <c r="C10" s="22" t="s">
        <v>1683</v>
      </c>
      <c r="D10" s="22">
        <v>1881546133</v>
      </c>
      <c r="E10" s="238">
        <v>94.63353284111074</v>
      </c>
      <c r="F10" s="239" t="s">
        <v>1683</v>
      </c>
      <c r="G10" s="240" t="s">
        <v>1683</v>
      </c>
      <c r="H10" s="22">
        <v>188058319</v>
      </c>
    </row>
    <row r="11" spans="1:8" ht="12.75" customHeight="1">
      <c r="A11" s="241" t="s">
        <v>299</v>
      </c>
      <c r="B11" s="242">
        <v>2172079587</v>
      </c>
      <c r="C11" s="242">
        <v>2172079587</v>
      </c>
      <c r="D11" s="242">
        <v>2140541472</v>
      </c>
      <c r="E11" s="243">
        <v>98.54802212641023</v>
      </c>
      <c r="F11" s="238">
        <v>98.54802212641023</v>
      </c>
      <c r="G11" s="242">
        <v>231970519</v>
      </c>
      <c r="H11" s="242">
        <v>226852675</v>
      </c>
    </row>
    <row r="12" spans="1:8" ht="12" customHeight="1">
      <c r="A12" s="244" t="s">
        <v>300</v>
      </c>
      <c r="B12" s="245">
        <v>1920641572</v>
      </c>
      <c r="C12" s="245">
        <v>1920641572</v>
      </c>
      <c r="D12" s="245">
        <v>1920641572</v>
      </c>
      <c r="E12" s="246">
        <v>100</v>
      </c>
      <c r="F12" s="247">
        <v>100</v>
      </c>
      <c r="G12" s="245">
        <v>206082011</v>
      </c>
      <c r="H12" s="245">
        <v>206082011</v>
      </c>
    </row>
    <row r="13" spans="1:8" ht="12.75" customHeight="1">
      <c r="A13" s="244" t="s">
        <v>301</v>
      </c>
      <c r="B13" s="245">
        <v>107688878</v>
      </c>
      <c r="C13" s="245">
        <v>107688878</v>
      </c>
      <c r="D13" s="245">
        <v>103200259</v>
      </c>
      <c r="E13" s="246">
        <v>95.83186389963132</v>
      </c>
      <c r="F13" s="247">
        <v>95.83186389963132</v>
      </c>
      <c r="G13" s="245">
        <v>11033749</v>
      </c>
      <c r="H13" s="245">
        <v>8345808</v>
      </c>
    </row>
    <row r="14" spans="1:8" ht="12.75" customHeight="1">
      <c r="A14" s="244" t="s">
        <v>302</v>
      </c>
      <c r="B14" s="245">
        <v>143749137</v>
      </c>
      <c r="C14" s="245">
        <v>143749137</v>
      </c>
      <c r="D14" s="245">
        <v>116699641</v>
      </c>
      <c r="E14" s="246">
        <v>81.18284633597487</v>
      </c>
      <c r="F14" s="247">
        <v>81.18284633597487</v>
      </c>
      <c r="G14" s="245">
        <v>14854759</v>
      </c>
      <c r="H14" s="245">
        <v>12424856</v>
      </c>
    </row>
    <row r="15" spans="1:8" s="252" customFormat="1" ht="12.75" customHeight="1">
      <c r="A15" s="248" t="s">
        <v>303</v>
      </c>
      <c r="B15" s="249">
        <v>2179636089</v>
      </c>
      <c r="C15" s="249">
        <v>2179636089</v>
      </c>
      <c r="D15" s="249">
        <v>2069691331</v>
      </c>
      <c r="E15" s="250">
        <v>94.95582044384108</v>
      </c>
      <c r="F15" s="251">
        <v>94.95582044384108</v>
      </c>
      <c r="G15" s="249">
        <v>233581991</v>
      </c>
      <c r="H15" s="249">
        <v>364559080</v>
      </c>
    </row>
    <row r="16" spans="1:8" s="253" customFormat="1" ht="12.75" customHeight="1">
      <c r="A16" s="66" t="s">
        <v>304</v>
      </c>
      <c r="B16" s="190">
        <v>1887421815</v>
      </c>
      <c r="C16" s="190">
        <v>1887421815</v>
      </c>
      <c r="D16" s="190">
        <v>1813282937</v>
      </c>
      <c r="E16" s="246">
        <v>96.07194971411306</v>
      </c>
      <c r="F16" s="247">
        <v>96.07194971411306</v>
      </c>
      <c r="G16" s="190">
        <v>201586222</v>
      </c>
      <c r="H16" s="190">
        <v>287922616</v>
      </c>
    </row>
    <row r="17" spans="1:8" s="253" customFormat="1" ht="12.75" customHeight="1">
      <c r="A17" s="66" t="s">
        <v>305</v>
      </c>
      <c r="B17" s="190">
        <v>764935838</v>
      </c>
      <c r="C17" s="190">
        <v>764935838</v>
      </c>
      <c r="D17" s="190">
        <v>733498880</v>
      </c>
      <c r="E17" s="246">
        <v>95.89024903288687</v>
      </c>
      <c r="F17" s="247">
        <v>95.89024903288687</v>
      </c>
      <c r="G17" s="190">
        <v>69304152</v>
      </c>
      <c r="H17" s="190">
        <v>103800679</v>
      </c>
    </row>
    <row r="18" spans="1:8" s="253" customFormat="1" ht="12.75" customHeight="1">
      <c r="A18" s="86" t="s">
        <v>306</v>
      </c>
      <c r="B18" s="254">
        <v>336907664</v>
      </c>
      <c r="C18" s="254">
        <v>336907664</v>
      </c>
      <c r="D18" s="254">
        <v>331410451</v>
      </c>
      <c r="E18" s="255">
        <v>98.36833245799953</v>
      </c>
      <c r="F18" s="256">
        <v>98.36833245799953</v>
      </c>
      <c r="G18" s="254">
        <v>33491033</v>
      </c>
      <c r="H18" s="254">
        <v>40921213</v>
      </c>
    </row>
    <row r="19" spans="1:8" s="253" customFormat="1" ht="12.75" customHeight="1">
      <c r="A19" s="66" t="s">
        <v>307</v>
      </c>
      <c r="B19" s="190">
        <v>54699462</v>
      </c>
      <c r="C19" s="190">
        <v>54699462</v>
      </c>
      <c r="D19" s="190">
        <v>53608519</v>
      </c>
      <c r="E19" s="246">
        <v>98.00556904928973</v>
      </c>
      <c r="F19" s="247">
        <v>98.00556904928973</v>
      </c>
      <c r="G19" s="190">
        <v>1679062</v>
      </c>
      <c r="H19" s="190">
        <v>1531599</v>
      </c>
    </row>
    <row r="20" spans="1:8" s="253" customFormat="1" ht="12.75" customHeight="1">
      <c r="A20" s="66" t="s">
        <v>308</v>
      </c>
      <c r="B20" s="190">
        <v>1067786515</v>
      </c>
      <c r="C20" s="190">
        <v>1067786515</v>
      </c>
      <c r="D20" s="190">
        <v>1026175538</v>
      </c>
      <c r="E20" s="246">
        <v>96.1030621369104</v>
      </c>
      <c r="F20" s="247">
        <v>96.1030621369104</v>
      </c>
      <c r="G20" s="190">
        <v>130603008</v>
      </c>
      <c r="H20" s="190">
        <v>182590338</v>
      </c>
    </row>
    <row r="21" spans="1:8" s="259" customFormat="1" ht="12.75" customHeight="1">
      <c r="A21" s="257" t="s">
        <v>309</v>
      </c>
      <c r="B21" s="254">
        <v>15171041</v>
      </c>
      <c r="C21" s="254" t="s">
        <v>1683</v>
      </c>
      <c r="D21" s="254">
        <v>15163472</v>
      </c>
      <c r="E21" s="255">
        <v>99.9501088949664</v>
      </c>
      <c r="F21" s="256" t="s">
        <v>1683</v>
      </c>
      <c r="G21" s="254" t="s">
        <v>1683</v>
      </c>
      <c r="H21" s="254">
        <v>1321928</v>
      </c>
    </row>
    <row r="22" spans="1:8" s="259" customFormat="1" ht="12.75">
      <c r="A22" s="257" t="s">
        <v>310</v>
      </c>
      <c r="B22" s="254">
        <v>207785558</v>
      </c>
      <c r="C22" s="254" t="s">
        <v>1683</v>
      </c>
      <c r="D22" s="254">
        <v>199020719</v>
      </c>
      <c r="E22" s="255">
        <v>95.78178623944595</v>
      </c>
      <c r="F22" s="254" t="s">
        <v>1683</v>
      </c>
      <c r="G22" s="254" t="s">
        <v>1683</v>
      </c>
      <c r="H22" s="254">
        <v>20129512</v>
      </c>
    </row>
    <row r="23" spans="1:8" s="253" customFormat="1" ht="24.75" customHeight="1">
      <c r="A23" s="126" t="s">
        <v>311</v>
      </c>
      <c r="B23" s="190">
        <v>560517541</v>
      </c>
      <c r="C23" s="190">
        <v>560517541</v>
      </c>
      <c r="D23" s="190">
        <v>556807920.73</v>
      </c>
      <c r="E23" s="246">
        <v>99.3381794504804</v>
      </c>
      <c r="F23" s="247">
        <v>99.3381794504804</v>
      </c>
      <c r="G23" s="190">
        <v>87120649</v>
      </c>
      <c r="H23" s="190">
        <v>131215749.73</v>
      </c>
    </row>
    <row r="24" spans="1:8" s="259" customFormat="1" ht="12.75">
      <c r="A24" s="257" t="s">
        <v>312</v>
      </c>
      <c r="B24" s="254">
        <v>12007770</v>
      </c>
      <c r="C24" s="254" t="s">
        <v>1683</v>
      </c>
      <c r="D24" s="254">
        <v>12007770</v>
      </c>
      <c r="E24" s="255">
        <v>100</v>
      </c>
      <c r="F24" s="256" t="s">
        <v>1683</v>
      </c>
      <c r="G24" s="254" t="s">
        <v>1683</v>
      </c>
      <c r="H24" s="254">
        <v>1001272</v>
      </c>
    </row>
    <row r="25" spans="1:8" s="253" customFormat="1" ht="12" customHeight="1">
      <c r="A25" s="66" t="s">
        <v>313</v>
      </c>
      <c r="B25" s="190">
        <v>117649876</v>
      </c>
      <c r="C25" s="190">
        <v>117649876</v>
      </c>
      <c r="D25" s="190">
        <v>114446464</v>
      </c>
      <c r="E25" s="246">
        <v>97.27716500100688</v>
      </c>
      <c r="F25" s="247">
        <v>97.27716500100688</v>
      </c>
      <c r="G25" s="190">
        <v>9884483</v>
      </c>
      <c r="H25" s="190">
        <v>10352146</v>
      </c>
    </row>
    <row r="26" spans="1:8" s="253" customFormat="1" ht="12.75" customHeight="1">
      <c r="A26" s="260" t="s">
        <v>314</v>
      </c>
      <c r="B26" s="190">
        <v>6192717</v>
      </c>
      <c r="C26" s="190">
        <v>6192717</v>
      </c>
      <c r="D26" s="190">
        <v>5385783</v>
      </c>
      <c r="E26" s="246">
        <v>86.96962900129297</v>
      </c>
      <c r="F26" s="247">
        <v>86.96962900129297</v>
      </c>
      <c r="G26" s="190">
        <v>180179</v>
      </c>
      <c r="H26" s="190">
        <v>906721</v>
      </c>
    </row>
    <row r="27" spans="1:8" s="253" customFormat="1" ht="12.75" customHeight="1">
      <c r="A27" s="66" t="s">
        <v>315</v>
      </c>
      <c r="B27" s="190">
        <v>292214274</v>
      </c>
      <c r="C27" s="190">
        <v>292214274</v>
      </c>
      <c r="D27" s="190">
        <v>256408394</v>
      </c>
      <c r="E27" s="246">
        <v>87.74670398202382</v>
      </c>
      <c r="F27" s="247">
        <v>87.74670398202382</v>
      </c>
      <c r="G27" s="190">
        <v>31995769</v>
      </c>
      <c r="H27" s="190">
        <v>76636464</v>
      </c>
    </row>
    <row r="28" spans="1:8" s="253" customFormat="1" ht="12.75" customHeight="1">
      <c r="A28" s="66" t="s">
        <v>316</v>
      </c>
      <c r="B28" s="190">
        <v>95118152</v>
      </c>
      <c r="C28" s="190">
        <v>95118152</v>
      </c>
      <c r="D28" s="190">
        <v>82462303</v>
      </c>
      <c r="E28" s="246">
        <v>86.69460167813185</v>
      </c>
      <c r="F28" s="247">
        <v>86.69460167813185</v>
      </c>
      <c r="G28" s="190">
        <v>13961145</v>
      </c>
      <c r="H28" s="190">
        <v>27739370</v>
      </c>
    </row>
    <row r="29" spans="1:8" s="253" customFormat="1" ht="12.75" customHeight="1">
      <c r="A29" s="66" t="s">
        <v>317</v>
      </c>
      <c r="B29" s="190">
        <v>197096122</v>
      </c>
      <c r="C29" s="190">
        <v>197096122</v>
      </c>
      <c r="D29" s="190">
        <v>173946091</v>
      </c>
      <c r="E29" s="246">
        <v>88.25444622395969</v>
      </c>
      <c r="F29" s="247">
        <v>88.25444622395969</v>
      </c>
      <c r="G29" s="190">
        <v>18034624</v>
      </c>
      <c r="H29" s="190">
        <v>48897094</v>
      </c>
    </row>
    <row r="30" spans="1:8" s="259" customFormat="1" ht="12.75" customHeight="1">
      <c r="A30" s="257" t="s">
        <v>312</v>
      </c>
      <c r="B30" s="254">
        <v>21155326</v>
      </c>
      <c r="C30" s="254" t="s">
        <v>1683</v>
      </c>
      <c r="D30" s="254">
        <v>21146987</v>
      </c>
      <c r="E30" s="246">
        <v>99.9605820302651</v>
      </c>
      <c r="F30" s="256" t="s">
        <v>1683</v>
      </c>
      <c r="G30" s="254" t="s">
        <v>1683</v>
      </c>
      <c r="H30" s="254">
        <v>9564477</v>
      </c>
    </row>
    <row r="31" spans="1:8" ht="12.75" customHeight="1">
      <c r="A31" s="72" t="s">
        <v>318</v>
      </c>
      <c r="B31" s="188">
        <v>-1672032</v>
      </c>
      <c r="C31" s="190" t="s">
        <v>1683</v>
      </c>
      <c r="D31" s="190">
        <v>1737089</v>
      </c>
      <c r="E31" s="246" t="s">
        <v>1683</v>
      </c>
      <c r="F31" s="247" t="s">
        <v>1683</v>
      </c>
      <c r="G31" s="190" t="s">
        <v>1683</v>
      </c>
      <c r="H31" s="76">
        <v>2510016</v>
      </c>
    </row>
    <row r="32" spans="1:8" ht="12.75">
      <c r="A32" s="78" t="s">
        <v>319</v>
      </c>
      <c r="B32" s="188">
        <v>-189719429</v>
      </c>
      <c r="C32" s="190" t="s">
        <v>1683</v>
      </c>
      <c r="D32" s="190">
        <v>-189882287</v>
      </c>
      <c r="E32" s="246" t="s">
        <v>1683</v>
      </c>
      <c r="F32" s="247" t="s">
        <v>1683</v>
      </c>
      <c r="G32" s="190" t="s">
        <v>1683</v>
      </c>
      <c r="H32" s="190">
        <v>-179010777</v>
      </c>
    </row>
    <row r="33" spans="1:8" ht="11.25" customHeight="1">
      <c r="A33" s="71" t="s">
        <v>320</v>
      </c>
      <c r="B33" s="188">
        <v>189719429</v>
      </c>
      <c r="C33" s="190" t="s">
        <v>1683</v>
      </c>
      <c r="D33" s="188">
        <v>189882287</v>
      </c>
      <c r="E33" s="246" t="s">
        <v>1683</v>
      </c>
      <c r="F33" s="246" t="s">
        <v>1683</v>
      </c>
      <c r="G33" s="190" t="s">
        <v>1683</v>
      </c>
      <c r="H33" s="190">
        <v>179010777</v>
      </c>
    </row>
    <row r="34" spans="1:8" ht="24" customHeight="1">
      <c r="A34" s="261" t="s">
        <v>321</v>
      </c>
      <c r="B34" s="188">
        <v>3500710</v>
      </c>
      <c r="C34" s="190" t="s">
        <v>1683</v>
      </c>
      <c r="D34" s="188">
        <v>3500710</v>
      </c>
      <c r="E34" s="246" t="s">
        <v>1683</v>
      </c>
      <c r="F34" s="246" t="s">
        <v>1683</v>
      </c>
      <c r="G34" s="190" t="s">
        <v>1683</v>
      </c>
      <c r="H34" s="76">
        <v>-2</v>
      </c>
    </row>
    <row r="35" spans="1:8" ht="12.75">
      <c r="A35" s="72" t="s">
        <v>322</v>
      </c>
      <c r="B35" s="188">
        <v>180870148</v>
      </c>
      <c r="C35" s="190" t="s">
        <v>1683</v>
      </c>
      <c r="D35" s="190">
        <v>181033006</v>
      </c>
      <c r="E35" s="246" t="s">
        <v>1683</v>
      </c>
      <c r="F35" s="247" t="s">
        <v>1683</v>
      </c>
      <c r="G35" s="190" t="s">
        <v>1683</v>
      </c>
      <c r="H35" s="76">
        <v>177636682</v>
      </c>
    </row>
    <row r="36" spans="1:8" ht="38.25" customHeight="1">
      <c r="A36" s="75" t="s">
        <v>323</v>
      </c>
      <c r="B36" s="188">
        <v>5159113</v>
      </c>
      <c r="C36" s="188">
        <v>5159113</v>
      </c>
      <c r="D36" s="188">
        <v>5159113</v>
      </c>
      <c r="E36" s="246" t="s">
        <v>1683</v>
      </c>
      <c r="F36" s="247" t="s">
        <v>1683</v>
      </c>
      <c r="G36" s="190">
        <v>961754</v>
      </c>
      <c r="H36" s="190">
        <v>961754</v>
      </c>
    </row>
    <row r="37" spans="1:8" ht="28.5" customHeight="1">
      <c r="A37" s="126" t="s">
        <v>324</v>
      </c>
      <c r="B37" s="190">
        <v>189458</v>
      </c>
      <c r="C37" s="190">
        <v>189458</v>
      </c>
      <c r="D37" s="190">
        <v>189458</v>
      </c>
      <c r="E37" s="246" t="s">
        <v>1683</v>
      </c>
      <c r="F37" s="247" t="s">
        <v>1683</v>
      </c>
      <c r="G37" s="190">
        <v>412343</v>
      </c>
      <c r="H37" s="190">
        <v>412343</v>
      </c>
    </row>
    <row r="38" spans="1:8" s="253" customFormat="1" ht="12.75" customHeight="1">
      <c r="A38" s="262" t="s">
        <v>325</v>
      </c>
      <c r="B38" s="69"/>
      <c r="C38" s="22"/>
      <c r="D38" s="22"/>
      <c r="E38" s="243"/>
      <c r="F38" s="238"/>
      <c r="G38" s="22"/>
      <c r="H38" s="22"/>
    </row>
    <row r="39" spans="1:8" s="253" customFormat="1" ht="12.75" customHeight="1">
      <c r="A39" s="241" t="s">
        <v>299</v>
      </c>
      <c r="B39" s="69">
        <v>1806699</v>
      </c>
      <c r="C39" s="69">
        <v>1806699</v>
      </c>
      <c r="D39" s="22">
        <v>1806699</v>
      </c>
      <c r="E39" s="243">
        <v>100</v>
      </c>
      <c r="F39" s="238">
        <v>100</v>
      </c>
      <c r="G39" s="22">
        <v>157255</v>
      </c>
      <c r="H39" s="22">
        <v>157255</v>
      </c>
    </row>
    <row r="40" spans="1:8" s="253" customFormat="1" ht="12.75" customHeight="1">
      <c r="A40" s="244" t="s">
        <v>300</v>
      </c>
      <c r="B40" s="73">
        <v>1806699</v>
      </c>
      <c r="C40" s="73">
        <v>1806699</v>
      </c>
      <c r="D40" s="73">
        <v>1806699</v>
      </c>
      <c r="E40" s="263">
        <v>100</v>
      </c>
      <c r="F40" s="264">
        <v>100</v>
      </c>
      <c r="G40" s="76">
        <v>157255</v>
      </c>
      <c r="H40" s="76">
        <v>157255</v>
      </c>
    </row>
    <row r="41" spans="1:8" s="253" customFormat="1" ht="12.75" customHeight="1">
      <c r="A41" s="67" t="s">
        <v>326</v>
      </c>
      <c r="B41" s="69">
        <v>1806699</v>
      </c>
      <c r="C41" s="69">
        <v>1806699</v>
      </c>
      <c r="D41" s="22">
        <v>1806699</v>
      </c>
      <c r="E41" s="243">
        <v>100</v>
      </c>
      <c r="F41" s="238">
        <v>100</v>
      </c>
      <c r="G41" s="22">
        <v>157255</v>
      </c>
      <c r="H41" s="22">
        <v>184336</v>
      </c>
    </row>
    <row r="42" spans="1:8" s="253" customFormat="1" ht="12.75" customHeight="1">
      <c r="A42" s="66" t="s">
        <v>327</v>
      </c>
      <c r="B42" s="73">
        <v>1755799</v>
      </c>
      <c r="C42" s="73">
        <v>1755799</v>
      </c>
      <c r="D42" s="76">
        <v>1755799</v>
      </c>
      <c r="E42" s="263">
        <v>100</v>
      </c>
      <c r="F42" s="264">
        <v>100</v>
      </c>
      <c r="G42" s="76">
        <v>156230</v>
      </c>
      <c r="H42" s="76">
        <v>179915</v>
      </c>
    </row>
    <row r="43" spans="1:8" s="253" customFormat="1" ht="12.75" customHeight="1">
      <c r="A43" s="66" t="s">
        <v>328</v>
      </c>
      <c r="B43" s="73">
        <v>1743799</v>
      </c>
      <c r="C43" s="73">
        <v>1743799</v>
      </c>
      <c r="D43" s="73">
        <v>1743799</v>
      </c>
      <c r="E43" s="263">
        <v>100</v>
      </c>
      <c r="F43" s="264">
        <v>100</v>
      </c>
      <c r="G43" s="76">
        <v>155230</v>
      </c>
      <c r="H43" s="76">
        <v>178915</v>
      </c>
    </row>
    <row r="44" spans="1:8" s="268" customFormat="1" ht="12.75" customHeight="1">
      <c r="A44" s="265" t="s">
        <v>306</v>
      </c>
      <c r="B44" s="81">
        <v>610155</v>
      </c>
      <c r="C44" s="81">
        <v>610155</v>
      </c>
      <c r="D44" s="81">
        <v>610155</v>
      </c>
      <c r="E44" s="255">
        <v>100</v>
      </c>
      <c r="F44" s="256">
        <v>100</v>
      </c>
      <c r="G44" s="254">
        <v>69164</v>
      </c>
      <c r="H44" s="254">
        <v>86105</v>
      </c>
    </row>
    <row r="45" spans="1:8" s="253" customFormat="1" ht="12.75" customHeight="1">
      <c r="A45" s="66" t="s">
        <v>308</v>
      </c>
      <c r="B45" s="73">
        <v>12000</v>
      </c>
      <c r="C45" s="73">
        <v>12000</v>
      </c>
      <c r="D45" s="76">
        <v>12000</v>
      </c>
      <c r="E45" s="263">
        <v>100</v>
      </c>
      <c r="F45" s="264">
        <v>100</v>
      </c>
      <c r="G45" s="76">
        <v>1000</v>
      </c>
      <c r="H45" s="76">
        <v>1000</v>
      </c>
    </row>
    <row r="46" spans="1:8" s="253" customFormat="1" ht="12.75" customHeight="1">
      <c r="A46" s="66" t="s">
        <v>313</v>
      </c>
      <c r="B46" s="73">
        <v>12000</v>
      </c>
      <c r="C46" s="73">
        <v>12000</v>
      </c>
      <c r="D46" s="73">
        <v>12000</v>
      </c>
      <c r="E46" s="263">
        <v>100</v>
      </c>
      <c r="F46" s="264">
        <v>100</v>
      </c>
      <c r="G46" s="76">
        <v>1000</v>
      </c>
      <c r="H46" s="76">
        <v>1000</v>
      </c>
    </row>
    <row r="47" spans="1:8" s="253" customFormat="1" ht="12.75" customHeight="1">
      <c r="A47" s="66" t="s">
        <v>315</v>
      </c>
      <c r="B47" s="73">
        <v>50900</v>
      </c>
      <c r="C47" s="73">
        <v>50900</v>
      </c>
      <c r="D47" s="76">
        <v>50900</v>
      </c>
      <c r="E47" s="263">
        <v>100</v>
      </c>
      <c r="F47" s="264">
        <v>100</v>
      </c>
      <c r="G47" s="76">
        <v>1025</v>
      </c>
      <c r="H47" s="76">
        <v>4421</v>
      </c>
    </row>
    <row r="48" spans="1:8" s="253" customFormat="1" ht="12.75" customHeight="1">
      <c r="A48" s="66" t="s">
        <v>316</v>
      </c>
      <c r="B48" s="73">
        <v>50900</v>
      </c>
      <c r="C48" s="73">
        <v>50900</v>
      </c>
      <c r="D48" s="73">
        <v>50900</v>
      </c>
      <c r="E48" s="263">
        <v>100</v>
      </c>
      <c r="F48" s="264">
        <v>100</v>
      </c>
      <c r="G48" s="76">
        <v>1025</v>
      </c>
      <c r="H48" s="76">
        <v>4421</v>
      </c>
    </row>
    <row r="49" spans="1:8" s="253" customFormat="1" ht="12.75" customHeight="1">
      <c r="A49" s="248" t="s">
        <v>329</v>
      </c>
      <c r="B49" s="69"/>
      <c r="C49" s="22"/>
      <c r="D49" s="22"/>
      <c r="E49" s="243"/>
      <c r="F49" s="238"/>
      <c r="G49" s="22"/>
      <c r="H49" s="22"/>
    </row>
    <row r="50" spans="1:8" s="253" customFormat="1" ht="12.75" customHeight="1">
      <c r="A50" s="241" t="s">
        <v>299</v>
      </c>
      <c r="B50" s="69">
        <v>9886563</v>
      </c>
      <c r="C50" s="69">
        <v>9886563</v>
      </c>
      <c r="D50" s="22">
        <v>9900654</v>
      </c>
      <c r="E50" s="243">
        <v>100.14252678104616</v>
      </c>
      <c r="F50" s="238">
        <v>100.14252678104616</v>
      </c>
      <c r="G50" s="22">
        <v>825714</v>
      </c>
      <c r="H50" s="22">
        <v>810469</v>
      </c>
    </row>
    <row r="51" spans="1:8" s="253" customFormat="1" ht="12.75" customHeight="1">
      <c r="A51" s="244" t="s">
        <v>300</v>
      </c>
      <c r="B51" s="73">
        <v>9577563</v>
      </c>
      <c r="C51" s="73">
        <v>9577563</v>
      </c>
      <c r="D51" s="73">
        <v>9577563</v>
      </c>
      <c r="E51" s="263">
        <v>100</v>
      </c>
      <c r="F51" s="264">
        <v>100</v>
      </c>
      <c r="G51" s="76">
        <v>784214</v>
      </c>
      <c r="H51" s="76">
        <v>784214</v>
      </c>
    </row>
    <row r="52" spans="1:8" s="253" customFormat="1" ht="13.5" customHeight="1">
      <c r="A52" s="244" t="s">
        <v>301</v>
      </c>
      <c r="B52" s="73">
        <v>309000</v>
      </c>
      <c r="C52" s="73">
        <v>309000</v>
      </c>
      <c r="D52" s="76">
        <v>323091</v>
      </c>
      <c r="E52" s="263">
        <v>104.56019417475729</v>
      </c>
      <c r="F52" s="264">
        <v>104.56019417475729</v>
      </c>
      <c r="G52" s="76">
        <v>41500</v>
      </c>
      <c r="H52" s="76">
        <v>26255</v>
      </c>
    </row>
    <row r="53" spans="1:8" s="253" customFormat="1" ht="12.75" customHeight="1">
      <c r="A53" s="67" t="s">
        <v>330</v>
      </c>
      <c r="B53" s="69">
        <v>9978167</v>
      </c>
      <c r="C53" s="69">
        <v>9978167</v>
      </c>
      <c r="D53" s="22">
        <v>9795696</v>
      </c>
      <c r="E53" s="243">
        <v>98.17129739359945</v>
      </c>
      <c r="F53" s="238">
        <v>98.17129739359945</v>
      </c>
      <c r="G53" s="22">
        <v>828714</v>
      </c>
      <c r="H53" s="22">
        <v>1364127</v>
      </c>
    </row>
    <row r="54" spans="1:8" s="253" customFormat="1" ht="12.75" customHeight="1">
      <c r="A54" s="66" t="s">
        <v>327</v>
      </c>
      <c r="B54" s="73">
        <v>8794408</v>
      </c>
      <c r="C54" s="73">
        <v>8794408</v>
      </c>
      <c r="D54" s="76">
        <v>8612733</v>
      </c>
      <c r="E54" s="263">
        <v>97.93419864077264</v>
      </c>
      <c r="F54" s="264">
        <v>97.93419864077264</v>
      </c>
      <c r="G54" s="76">
        <v>736559</v>
      </c>
      <c r="H54" s="76">
        <v>1100309</v>
      </c>
    </row>
    <row r="55" spans="1:8" s="253" customFormat="1" ht="12.75" customHeight="1">
      <c r="A55" s="66" t="s">
        <v>328</v>
      </c>
      <c r="B55" s="73">
        <v>8689622</v>
      </c>
      <c r="C55" s="73">
        <v>8689622</v>
      </c>
      <c r="D55" s="76">
        <v>8514001</v>
      </c>
      <c r="E55" s="263">
        <v>97.9789569672881</v>
      </c>
      <c r="F55" s="264">
        <v>97.9789569672881</v>
      </c>
      <c r="G55" s="76">
        <v>736559</v>
      </c>
      <c r="H55" s="76">
        <v>1100309</v>
      </c>
    </row>
    <row r="56" spans="1:8" s="268" customFormat="1" ht="12" customHeight="1">
      <c r="A56" s="265" t="s">
        <v>306</v>
      </c>
      <c r="B56" s="81">
        <v>5073960</v>
      </c>
      <c r="C56" s="81">
        <v>5073960</v>
      </c>
      <c r="D56" s="254">
        <v>4993261</v>
      </c>
      <c r="E56" s="255">
        <v>98.40954599563261</v>
      </c>
      <c r="F56" s="256">
        <v>98.40954599563261</v>
      </c>
      <c r="G56" s="254">
        <v>420357</v>
      </c>
      <c r="H56" s="254">
        <v>580266</v>
      </c>
    </row>
    <row r="57" spans="1:8" s="253" customFormat="1" ht="12.75" customHeight="1">
      <c r="A57" s="66" t="s">
        <v>308</v>
      </c>
      <c r="B57" s="73">
        <v>104786</v>
      </c>
      <c r="C57" s="73">
        <v>104786</v>
      </c>
      <c r="D57" s="76">
        <v>98732</v>
      </c>
      <c r="E57" s="263">
        <v>94.22251064073444</v>
      </c>
      <c r="F57" s="264">
        <v>94.22251064073444</v>
      </c>
      <c r="G57" s="76">
        <v>0</v>
      </c>
      <c r="H57" s="76">
        <v>0</v>
      </c>
    </row>
    <row r="58" spans="1:8" s="253" customFormat="1" ht="12" customHeight="1">
      <c r="A58" s="260" t="s">
        <v>314</v>
      </c>
      <c r="B58" s="73">
        <v>104786</v>
      </c>
      <c r="C58" s="73">
        <v>104786</v>
      </c>
      <c r="D58" s="76">
        <v>98732</v>
      </c>
      <c r="E58" s="263">
        <v>94.22251064073444</v>
      </c>
      <c r="F58" s="264">
        <v>94.22251064073444</v>
      </c>
      <c r="G58" s="76">
        <v>0</v>
      </c>
      <c r="H58" s="76">
        <v>0</v>
      </c>
    </row>
    <row r="59" spans="1:8" s="253" customFormat="1" ht="12.75" customHeight="1">
      <c r="A59" s="66" t="s">
        <v>315</v>
      </c>
      <c r="B59" s="73">
        <v>1183759</v>
      </c>
      <c r="C59" s="73">
        <v>1183759</v>
      </c>
      <c r="D59" s="76">
        <v>1182963</v>
      </c>
      <c r="E59" s="263">
        <v>99.9327565830545</v>
      </c>
      <c r="F59" s="264">
        <v>99.9327565830545</v>
      </c>
      <c r="G59" s="76">
        <v>92155</v>
      </c>
      <c r="H59" s="76">
        <v>263818</v>
      </c>
    </row>
    <row r="60" spans="1:8" s="253" customFormat="1" ht="12.75">
      <c r="A60" s="66" t="s">
        <v>316</v>
      </c>
      <c r="B60" s="73">
        <v>1183759</v>
      </c>
      <c r="C60" s="73">
        <v>1183759</v>
      </c>
      <c r="D60" s="76">
        <v>1182963</v>
      </c>
      <c r="E60" s="263">
        <v>99.9327565830545</v>
      </c>
      <c r="F60" s="264">
        <v>99.9327565830545</v>
      </c>
      <c r="G60" s="76">
        <v>92155</v>
      </c>
      <c r="H60" s="76">
        <v>263818</v>
      </c>
    </row>
    <row r="61" spans="1:8" s="253" customFormat="1" ht="12.75">
      <c r="A61" s="78" t="s">
        <v>319</v>
      </c>
      <c r="B61" s="73">
        <v>-91604</v>
      </c>
      <c r="C61" s="73">
        <v>-91604</v>
      </c>
      <c r="D61" s="73">
        <v>104958</v>
      </c>
      <c r="E61" s="263">
        <v>0</v>
      </c>
      <c r="F61" s="264">
        <v>0</v>
      </c>
      <c r="G61" s="73">
        <v>-3000</v>
      </c>
      <c r="H61" s="73">
        <v>-553658</v>
      </c>
    </row>
    <row r="62" spans="1:8" s="253" customFormat="1" ht="38.25">
      <c r="A62" s="75" t="s">
        <v>323</v>
      </c>
      <c r="B62" s="73">
        <v>91604</v>
      </c>
      <c r="C62" s="73">
        <v>91604</v>
      </c>
      <c r="D62" s="73">
        <v>91604</v>
      </c>
      <c r="E62" s="263">
        <v>100</v>
      </c>
      <c r="F62" s="264">
        <v>0</v>
      </c>
      <c r="G62" s="76">
        <v>3000</v>
      </c>
      <c r="H62" s="76">
        <v>3000</v>
      </c>
    </row>
    <row r="63" spans="1:8" s="253" customFormat="1" ht="12.75" customHeight="1">
      <c r="A63" s="248" t="s">
        <v>331</v>
      </c>
      <c r="B63" s="73"/>
      <c r="C63" s="76"/>
      <c r="D63" s="76"/>
      <c r="E63" s="243"/>
      <c r="F63" s="238"/>
      <c r="G63" s="76"/>
      <c r="H63" s="76"/>
    </row>
    <row r="64" spans="1:8" s="253" customFormat="1" ht="12.75" customHeight="1">
      <c r="A64" s="241" t="s">
        <v>299</v>
      </c>
      <c r="B64" s="69">
        <v>6883188</v>
      </c>
      <c r="C64" s="69">
        <v>6883188</v>
      </c>
      <c r="D64" s="22">
        <v>6746913</v>
      </c>
      <c r="E64" s="243">
        <v>98.02017611606715</v>
      </c>
      <c r="F64" s="238">
        <v>98.02017611606715</v>
      </c>
      <c r="G64" s="22">
        <v>748041</v>
      </c>
      <c r="H64" s="22">
        <v>967965</v>
      </c>
    </row>
    <row r="65" spans="1:8" s="253" customFormat="1" ht="12.75" customHeight="1">
      <c r="A65" s="244" t="s">
        <v>300</v>
      </c>
      <c r="B65" s="73">
        <v>6453535</v>
      </c>
      <c r="C65" s="73">
        <v>6453535</v>
      </c>
      <c r="D65" s="73">
        <v>6453535</v>
      </c>
      <c r="E65" s="263">
        <v>100</v>
      </c>
      <c r="F65" s="264">
        <v>100</v>
      </c>
      <c r="G65" s="76">
        <v>673006</v>
      </c>
      <c r="H65" s="76">
        <v>673006</v>
      </c>
    </row>
    <row r="66" spans="1:8" s="253" customFormat="1" ht="13.5" customHeight="1">
      <c r="A66" s="244" t="s">
        <v>301</v>
      </c>
      <c r="B66" s="73">
        <v>51544</v>
      </c>
      <c r="C66" s="73">
        <v>51544</v>
      </c>
      <c r="D66" s="76">
        <v>13923</v>
      </c>
      <c r="E66" s="263">
        <v>27.011873350923484</v>
      </c>
      <c r="F66" s="264">
        <v>27.011873350923484</v>
      </c>
      <c r="G66" s="76">
        <v>32606</v>
      </c>
      <c r="H66" s="76">
        <v>108072</v>
      </c>
    </row>
    <row r="67" spans="1:8" s="253" customFormat="1" ht="12.75" customHeight="1">
      <c r="A67" s="244" t="s">
        <v>302</v>
      </c>
      <c r="B67" s="73">
        <v>378109</v>
      </c>
      <c r="C67" s="73">
        <v>378109</v>
      </c>
      <c r="D67" s="76">
        <v>279455</v>
      </c>
      <c r="E67" s="263">
        <v>73.90858191685467</v>
      </c>
      <c r="F67" s="264">
        <v>73.90858191685467</v>
      </c>
      <c r="G67" s="76">
        <v>42429</v>
      </c>
      <c r="H67" s="76">
        <v>186887</v>
      </c>
    </row>
    <row r="68" spans="1:8" s="253" customFormat="1" ht="12.75" customHeight="1">
      <c r="A68" s="67" t="s">
        <v>330</v>
      </c>
      <c r="B68" s="69">
        <v>6891496</v>
      </c>
      <c r="C68" s="69">
        <v>6891496</v>
      </c>
      <c r="D68" s="22">
        <v>6728816</v>
      </c>
      <c r="E68" s="243">
        <v>97.63940949831502</v>
      </c>
      <c r="F68" s="238">
        <v>97.63940949831502</v>
      </c>
      <c r="G68" s="22">
        <v>748041</v>
      </c>
      <c r="H68" s="22">
        <v>1302467</v>
      </c>
    </row>
    <row r="69" spans="1:8" s="253" customFormat="1" ht="12.75" customHeight="1">
      <c r="A69" s="66" t="s">
        <v>332</v>
      </c>
      <c r="B69" s="73">
        <v>6256262</v>
      </c>
      <c r="C69" s="73">
        <v>6256262</v>
      </c>
      <c r="D69" s="76">
        <v>6150420</v>
      </c>
      <c r="E69" s="263">
        <v>98.3082230251866</v>
      </c>
      <c r="F69" s="264">
        <v>98.3082230251866</v>
      </c>
      <c r="G69" s="76">
        <v>620647</v>
      </c>
      <c r="H69" s="76">
        <v>862497</v>
      </c>
    </row>
    <row r="70" spans="1:8" s="253" customFormat="1" ht="12.75" customHeight="1">
      <c r="A70" s="66" t="s">
        <v>328</v>
      </c>
      <c r="B70" s="73">
        <v>6251558</v>
      </c>
      <c r="C70" s="73">
        <v>6251558</v>
      </c>
      <c r="D70" s="76">
        <v>6145717</v>
      </c>
      <c r="E70" s="263">
        <v>98.30696603950567</v>
      </c>
      <c r="F70" s="264">
        <v>98.30696603950567</v>
      </c>
      <c r="G70" s="76">
        <v>620647</v>
      </c>
      <c r="H70" s="76">
        <v>862497</v>
      </c>
    </row>
    <row r="71" spans="1:8" s="268" customFormat="1" ht="12.75" customHeight="1">
      <c r="A71" s="265" t="s">
        <v>333</v>
      </c>
      <c r="B71" s="81">
        <v>3292200</v>
      </c>
      <c r="C71" s="81">
        <v>3292200</v>
      </c>
      <c r="D71" s="254">
        <v>3282786</v>
      </c>
      <c r="E71" s="255">
        <v>99.71405139420449</v>
      </c>
      <c r="F71" s="256">
        <v>99.71405139420449</v>
      </c>
      <c r="G71" s="254">
        <v>316511</v>
      </c>
      <c r="H71" s="76">
        <v>334864</v>
      </c>
    </row>
    <row r="72" spans="1:8" s="253" customFormat="1" ht="12.75" customHeight="1">
      <c r="A72" s="66" t="s">
        <v>308</v>
      </c>
      <c r="B72" s="73">
        <v>4704</v>
      </c>
      <c r="C72" s="73">
        <v>4704</v>
      </c>
      <c r="D72" s="76">
        <v>4703</v>
      </c>
      <c r="E72" s="263">
        <v>99.97874149659864</v>
      </c>
      <c r="F72" s="264">
        <v>99.97874149659864</v>
      </c>
      <c r="G72" s="76">
        <v>0</v>
      </c>
      <c r="H72" s="76">
        <v>0</v>
      </c>
    </row>
    <row r="73" spans="1:8" s="253" customFormat="1" ht="12" customHeight="1">
      <c r="A73" s="260" t="s">
        <v>314</v>
      </c>
      <c r="B73" s="73">
        <v>4704</v>
      </c>
      <c r="C73" s="73">
        <v>4704</v>
      </c>
      <c r="D73" s="76">
        <v>4703</v>
      </c>
      <c r="E73" s="263">
        <v>99.97874149659864</v>
      </c>
      <c r="F73" s="264">
        <v>99.97874149659864</v>
      </c>
      <c r="G73" s="76">
        <v>0</v>
      </c>
      <c r="H73" s="76">
        <v>0</v>
      </c>
    </row>
    <row r="74" spans="1:8" s="253" customFormat="1" ht="12.75" customHeight="1">
      <c r="A74" s="66" t="s">
        <v>315</v>
      </c>
      <c r="B74" s="73">
        <v>635234</v>
      </c>
      <c r="C74" s="73">
        <v>635234</v>
      </c>
      <c r="D74" s="76">
        <v>578396</v>
      </c>
      <c r="E74" s="263">
        <v>91.0524310726441</v>
      </c>
      <c r="F74" s="264">
        <v>91.0524310726441</v>
      </c>
      <c r="G74" s="76">
        <v>127394</v>
      </c>
      <c r="H74" s="76">
        <v>439970</v>
      </c>
    </row>
    <row r="75" spans="1:8" s="253" customFormat="1" ht="12.75" customHeight="1">
      <c r="A75" s="66" t="s">
        <v>316</v>
      </c>
      <c r="B75" s="73">
        <v>635234</v>
      </c>
      <c r="C75" s="73">
        <v>635234</v>
      </c>
      <c r="D75" s="76">
        <v>578396</v>
      </c>
      <c r="E75" s="263">
        <v>91.0524310726441</v>
      </c>
      <c r="F75" s="264">
        <v>91.0524310726441</v>
      </c>
      <c r="G75" s="76">
        <v>127394</v>
      </c>
      <c r="H75" s="76">
        <v>439970</v>
      </c>
    </row>
    <row r="76" spans="1:8" s="253" customFormat="1" ht="12.75" customHeight="1">
      <c r="A76" s="78" t="s">
        <v>319</v>
      </c>
      <c r="B76" s="73">
        <v>-8308</v>
      </c>
      <c r="C76" s="73">
        <v>-8308</v>
      </c>
      <c r="D76" s="73">
        <v>18097</v>
      </c>
      <c r="E76" s="263">
        <v>0</v>
      </c>
      <c r="F76" s="264">
        <v>0</v>
      </c>
      <c r="G76" s="73">
        <v>0</v>
      </c>
      <c r="H76" s="73">
        <v>-334502</v>
      </c>
    </row>
    <row r="77" spans="1:8" s="253" customFormat="1" ht="38.25" customHeight="1">
      <c r="A77" s="75" t="s">
        <v>323</v>
      </c>
      <c r="B77" s="73">
        <v>8308</v>
      </c>
      <c r="C77" s="73">
        <v>8308</v>
      </c>
      <c r="D77" s="73">
        <v>8308</v>
      </c>
      <c r="E77" s="263">
        <v>100</v>
      </c>
      <c r="F77" s="264">
        <v>0</v>
      </c>
      <c r="G77" s="76">
        <v>0</v>
      </c>
      <c r="H77" s="76">
        <v>0</v>
      </c>
    </row>
    <row r="78" spans="1:8" s="253" customFormat="1" ht="12.75" customHeight="1">
      <c r="A78" s="248" t="s">
        <v>334</v>
      </c>
      <c r="B78" s="73"/>
      <c r="C78" s="76"/>
      <c r="D78" s="76"/>
      <c r="E78" s="243"/>
      <c r="F78" s="238"/>
      <c r="G78" s="76"/>
      <c r="H78" s="76"/>
    </row>
    <row r="79" spans="1:8" s="253" customFormat="1" ht="12.75" customHeight="1">
      <c r="A79" s="241" t="s">
        <v>299</v>
      </c>
      <c r="B79" s="69">
        <v>111594920</v>
      </c>
      <c r="C79" s="69">
        <v>111594920</v>
      </c>
      <c r="D79" s="22">
        <v>111620593</v>
      </c>
      <c r="E79" s="243">
        <v>100.02300552749175</v>
      </c>
      <c r="F79" s="238">
        <v>100.02300552749175</v>
      </c>
      <c r="G79" s="22">
        <v>8931026</v>
      </c>
      <c r="H79" s="22">
        <v>8915621</v>
      </c>
    </row>
    <row r="80" spans="1:8" s="253" customFormat="1" ht="12.75" customHeight="1">
      <c r="A80" s="244" t="s">
        <v>300</v>
      </c>
      <c r="B80" s="73">
        <v>111093438</v>
      </c>
      <c r="C80" s="73">
        <v>111093438</v>
      </c>
      <c r="D80" s="73">
        <v>111093438</v>
      </c>
      <c r="E80" s="263">
        <v>100</v>
      </c>
      <c r="F80" s="264">
        <v>100</v>
      </c>
      <c r="G80" s="76">
        <v>8882432</v>
      </c>
      <c r="H80" s="76">
        <v>8882432</v>
      </c>
    </row>
    <row r="81" spans="1:8" s="253" customFormat="1" ht="12.75" customHeight="1">
      <c r="A81" s="244" t="s">
        <v>301</v>
      </c>
      <c r="B81" s="73">
        <v>501482</v>
      </c>
      <c r="C81" s="73">
        <v>501482</v>
      </c>
      <c r="D81" s="76">
        <v>527155</v>
      </c>
      <c r="E81" s="263">
        <v>105.11942602127296</v>
      </c>
      <c r="F81" s="264">
        <v>105.11942602127296</v>
      </c>
      <c r="G81" s="76">
        <v>48594</v>
      </c>
      <c r="H81" s="76">
        <v>33189</v>
      </c>
    </row>
    <row r="82" spans="1:8" s="253" customFormat="1" ht="12.75" customHeight="1">
      <c r="A82" s="67" t="s">
        <v>330</v>
      </c>
      <c r="B82" s="69">
        <v>112086194</v>
      </c>
      <c r="C82" s="69">
        <v>112086194</v>
      </c>
      <c r="D82" s="22">
        <v>111498093</v>
      </c>
      <c r="E82" s="243">
        <v>99.47531361444926</v>
      </c>
      <c r="F82" s="238">
        <v>99.47531361444926</v>
      </c>
      <c r="G82" s="22">
        <v>8944053</v>
      </c>
      <c r="H82" s="22">
        <v>20578673</v>
      </c>
    </row>
    <row r="83" spans="1:8" s="253" customFormat="1" ht="12.75" customHeight="1">
      <c r="A83" s="269" t="s">
        <v>332</v>
      </c>
      <c r="B83" s="73">
        <v>94359045</v>
      </c>
      <c r="C83" s="73">
        <v>94359045</v>
      </c>
      <c r="D83" s="76">
        <v>94142849</v>
      </c>
      <c r="E83" s="263">
        <v>99.77087941065957</v>
      </c>
      <c r="F83" s="264">
        <v>99.77087941065957</v>
      </c>
      <c r="G83" s="76">
        <v>6963988</v>
      </c>
      <c r="H83" s="76">
        <v>15856442</v>
      </c>
    </row>
    <row r="84" spans="1:8" s="253" customFormat="1" ht="12.75" customHeight="1">
      <c r="A84" s="66" t="s">
        <v>305</v>
      </c>
      <c r="B84" s="73">
        <v>88181769</v>
      </c>
      <c r="C84" s="73">
        <v>88181769</v>
      </c>
      <c r="D84" s="76">
        <v>87971402</v>
      </c>
      <c r="E84" s="263">
        <v>99.76143935148318</v>
      </c>
      <c r="F84" s="264">
        <v>99.76143935148318</v>
      </c>
      <c r="G84" s="76">
        <v>6463800</v>
      </c>
      <c r="H84" s="76">
        <v>14694481</v>
      </c>
    </row>
    <row r="85" spans="1:8" s="268" customFormat="1" ht="12.75" customHeight="1">
      <c r="A85" s="265" t="s">
        <v>306</v>
      </c>
      <c r="B85" s="81">
        <v>37816247</v>
      </c>
      <c r="C85" s="81">
        <v>37816247</v>
      </c>
      <c r="D85" s="254">
        <v>37761744</v>
      </c>
      <c r="E85" s="255">
        <v>99.85587411675199</v>
      </c>
      <c r="F85" s="256">
        <v>99.85587411675199</v>
      </c>
      <c r="G85" s="254">
        <v>3083833</v>
      </c>
      <c r="H85" s="254">
        <v>4772648</v>
      </c>
    </row>
    <row r="86" spans="1:8" s="253" customFormat="1" ht="12.75" customHeight="1">
      <c r="A86" s="66" t="s">
        <v>308</v>
      </c>
      <c r="B86" s="73">
        <v>6177276</v>
      </c>
      <c r="C86" s="73">
        <v>6177276</v>
      </c>
      <c r="D86" s="76">
        <v>6171447</v>
      </c>
      <c r="E86" s="263">
        <v>99.90563801908803</v>
      </c>
      <c r="F86" s="264">
        <v>99.90563801908803</v>
      </c>
      <c r="G86" s="76">
        <v>500188</v>
      </c>
      <c r="H86" s="76">
        <v>1161961</v>
      </c>
    </row>
    <row r="87" spans="1:8" s="259" customFormat="1" ht="12.75" customHeight="1">
      <c r="A87" s="257" t="s">
        <v>309</v>
      </c>
      <c r="B87" s="80">
        <v>157904</v>
      </c>
      <c r="C87" s="270" t="s">
        <v>1683</v>
      </c>
      <c r="D87" s="80">
        <v>157904</v>
      </c>
      <c r="E87" s="271">
        <v>100</v>
      </c>
      <c r="F87" s="272">
        <v>0</v>
      </c>
      <c r="G87" s="270" t="s">
        <v>1683</v>
      </c>
      <c r="H87" s="254">
        <v>13155</v>
      </c>
    </row>
    <row r="88" spans="1:8" s="253" customFormat="1" ht="24.75" customHeight="1">
      <c r="A88" s="126" t="s">
        <v>311</v>
      </c>
      <c r="B88" s="73">
        <v>2479864</v>
      </c>
      <c r="C88" s="73">
        <v>2479864</v>
      </c>
      <c r="D88" s="76">
        <v>2476056</v>
      </c>
      <c r="E88" s="263">
        <v>99.84644319204602</v>
      </c>
      <c r="F88" s="264">
        <v>99.84644319204602</v>
      </c>
      <c r="G88" s="76">
        <v>206362</v>
      </c>
      <c r="H88" s="76">
        <v>439364</v>
      </c>
    </row>
    <row r="89" spans="1:8" s="253" customFormat="1" ht="12.75" customHeight="1">
      <c r="A89" s="66" t="s">
        <v>313</v>
      </c>
      <c r="B89" s="73">
        <v>2001998</v>
      </c>
      <c r="C89" s="73">
        <v>2001998</v>
      </c>
      <c r="D89" s="76">
        <v>2001996</v>
      </c>
      <c r="E89" s="263">
        <v>99.9999000998003</v>
      </c>
      <c r="F89" s="264">
        <v>99.9999000998003</v>
      </c>
      <c r="G89" s="76">
        <v>183131</v>
      </c>
      <c r="H89" s="76">
        <v>199270</v>
      </c>
    </row>
    <row r="90" spans="1:8" s="253" customFormat="1" ht="12" customHeight="1">
      <c r="A90" s="260" t="s">
        <v>314</v>
      </c>
      <c r="B90" s="73">
        <v>1517510</v>
      </c>
      <c r="C90" s="73">
        <v>1517510</v>
      </c>
      <c r="D90" s="76">
        <v>1517490</v>
      </c>
      <c r="E90" s="263">
        <v>99.9986820515186</v>
      </c>
      <c r="F90" s="264">
        <v>99.9986820515186</v>
      </c>
      <c r="G90" s="76">
        <v>97540</v>
      </c>
      <c r="H90" s="76">
        <v>508171</v>
      </c>
    </row>
    <row r="91" spans="1:8" s="253" customFormat="1" ht="13.5" customHeight="1">
      <c r="A91" s="66" t="s">
        <v>315</v>
      </c>
      <c r="B91" s="73">
        <v>17727149</v>
      </c>
      <c r="C91" s="73">
        <v>17727149</v>
      </c>
      <c r="D91" s="76">
        <v>17355244</v>
      </c>
      <c r="E91" s="263">
        <v>97.90205971642705</v>
      </c>
      <c r="F91" s="264">
        <v>97.90205971642705</v>
      </c>
      <c r="G91" s="76">
        <v>1980065</v>
      </c>
      <c r="H91" s="76">
        <v>4722231</v>
      </c>
    </row>
    <row r="92" spans="1:8" s="253" customFormat="1" ht="13.5" customHeight="1">
      <c r="A92" s="66" t="s">
        <v>316</v>
      </c>
      <c r="B92" s="73">
        <v>11229412</v>
      </c>
      <c r="C92" s="73">
        <v>11229412</v>
      </c>
      <c r="D92" s="76">
        <v>10982577</v>
      </c>
      <c r="E92" s="263">
        <v>97.80188846931611</v>
      </c>
      <c r="F92" s="264">
        <v>97.80188846931611</v>
      </c>
      <c r="G92" s="76">
        <v>1042613</v>
      </c>
      <c r="H92" s="76">
        <v>2170503</v>
      </c>
    </row>
    <row r="93" spans="1:8" s="253" customFormat="1" ht="13.5" customHeight="1">
      <c r="A93" s="66" t="s">
        <v>317</v>
      </c>
      <c r="B93" s="73">
        <v>6497737</v>
      </c>
      <c r="C93" s="73">
        <v>6497737</v>
      </c>
      <c r="D93" s="76">
        <v>6372667</v>
      </c>
      <c r="E93" s="263">
        <v>98.07517601897399</v>
      </c>
      <c r="F93" s="264">
        <v>98.07517601897399</v>
      </c>
      <c r="G93" s="76">
        <v>937452</v>
      </c>
      <c r="H93" s="76">
        <v>2551728</v>
      </c>
    </row>
    <row r="94" spans="1:8" s="253" customFormat="1" ht="13.5" customHeight="1">
      <c r="A94" s="78" t="s">
        <v>319</v>
      </c>
      <c r="B94" s="73">
        <v>-491274</v>
      </c>
      <c r="C94" s="73">
        <v>-491274</v>
      </c>
      <c r="D94" s="73">
        <v>122500</v>
      </c>
      <c r="E94" s="263">
        <v>0</v>
      </c>
      <c r="F94" s="264">
        <v>0</v>
      </c>
      <c r="G94" s="73">
        <v>-13027</v>
      </c>
      <c r="H94" s="73">
        <v>-11663052</v>
      </c>
    </row>
    <row r="95" spans="1:8" s="253" customFormat="1" ht="39" customHeight="1">
      <c r="A95" s="75" t="s">
        <v>323</v>
      </c>
      <c r="B95" s="73">
        <v>491274</v>
      </c>
      <c r="C95" s="73">
        <v>491274</v>
      </c>
      <c r="D95" s="73">
        <v>491274</v>
      </c>
      <c r="E95" s="263">
        <v>100</v>
      </c>
      <c r="F95" s="264">
        <v>0</v>
      </c>
      <c r="G95" s="76">
        <v>13027</v>
      </c>
      <c r="H95" s="76">
        <v>13027</v>
      </c>
    </row>
    <row r="96" spans="1:8" s="253" customFormat="1" ht="12.75" customHeight="1">
      <c r="A96" s="248" t="s">
        <v>335</v>
      </c>
      <c r="B96" s="73"/>
      <c r="C96" s="76"/>
      <c r="D96" s="76"/>
      <c r="E96" s="243"/>
      <c r="F96" s="238"/>
      <c r="G96" s="76"/>
      <c r="H96" s="76"/>
    </row>
    <row r="97" spans="1:8" s="253" customFormat="1" ht="12.75" customHeight="1">
      <c r="A97" s="241" t="s">
        <v>299</v>
      </c>
      <c r="B97" s="69">
        <v>22128671</v>
      </c>
      <c r="C97" s="69">
        <v>22128671</v>
      </c>
      <c r="D97" s="22">
        <v>21877423</v>
      </c>
      <c r="E97" s="243">
        <v>98.86460420510568</v>
      </c>
      <c r="F97" s="238">
        <v>98.86460420510568</v>
      </c>
      <c r="G97" s="22">
        <v>2869925</v>
      </c>
      <c r="H97" s="22">
        <v>2849599</v>
      </c>
    </row>
    <row r="98" spans="1:8" s="253" customFormat="1" ht="12.75" customHeight="1">
      <c r="A98" s="244" t="s">
        <v>300</v>
      </c>
      <c r="B98" s="73">
        <v>20515256</v>
      </c>
      <c r="C98" s="73">
        <v>20515256</v>
      </c>
      <c r="D98" s="76">
        <v>20515256</v>
      </c>
      <c r="E98" s="263">
        <v>100</v>
      </c>
      <c r="F98" s="264">
        <v>100</v>
      </c>
      <c r="G98" s="76">
        <v>2844825</v>
      </c>
      <c r="H98" s="76">
        <v>2844825</v>
      </c>
    </row>
    <row r="99" spans="1:8" ht="13.5" customHeight="1">
      <c r="A99" s="244" t="s">
        <v>301</v>
      </c>
      <c r="B99" s="73">
        <v>411000</v>
      </c>
      <c r="C99" s="73">
        <v>411000</v>
      </c>
      <c r="D99" s="76">
        <v>154233</v>
      </c>
      <c r="E99" s="263">
        <v>37.526277372262776</v>
      </c>
      <c r="F99" s="264">
        <v>37.526277372262776</v>
      </c>
      <c r="G99" s="76">
        <v>25100</v>
      </c>
      <c r="H99" s="76">
        <v>-745</v>
      </c>
    </row>
    <row r="100" spans="1:8" ht="13.5" customHeight="1">
      <c r="A100" s="244" t="s">
        <v>336</v>
      </c>
      <c r="B100" s="73">
        <v>1202415</v>
      </c>
      <c r="C100" s="73">
        <v>1202415</v>
      </c>
      <c r="D100" s="76">
        <v>1207934</v>
      </c>
      <c r="E100" s="263">
        <v>100.45899294336813</v>
      </c>
      <c r="F100" s="264">
        <v>100.45899294336813</v>
      </c>
      <c r="G100" s="76">
        <v>0</v>
      </c>
      <c r="H100" s="76">
        <v>5519</v>
      </c>
    </row>
    <row r="101" spans="1:8" s="253" customFormat="1" ht="12.75" customHeight="1">
      <c r="A101" s="67" t="s">
        <v>330</v>
      </c>
      <c r="B101" s="69">
        <v>21717157</v>
      </c>
      <c r="C101" s="69">
        <v>21717157</v>
      </c>
      <c r="D101" s="22">
        <v>21202219</v>
      </c>
      <c r="E101" s="243">
        <v>97.62888853269331</v>
      </c>
      <c r="F101" s="238">
        <v>97.62888853269331</v>
      </c>
      <c r="G101" s="22">
        <v>2869925</v>
      </c>
      <c r="H101" s="22">
        <v>3308773</v>
      </c>
    </row>
    <row r="102" spans="1:8" s="253" customFormat="1" ht="12.75" customHeight="1">
      <c r="A102" s="269" t="s">
        <v>332</v>
      </c>
      <c r="B102" s="73">
        <v>19763496</v>
      </c>
      <c r="C102" s="73">
        <v>19763496</v>
      </c>
      <c r="D102" s="76">
        <v>19252696</v>
      </c>
      <c r="E102" s="263">
        <v>97.41543702591889</v>
      </c>
      <c r="F102" s="264">
        <v>97.41543702591889</v>
      </c>
      <c r="G102" s="76">
        <v>2059768</v>
      </c>
      <c r="H102" s="76">
        <v>2290278</v>
      </c>
    </row>
    <row r="103" spans="1:8" s="253" customFormat="1" ht="12.75" customHeight="1">
      <c r="A103" s="66" t="s">
        <v>305</v>
      </c>
      <c r="B103" s="73">
        <v>18902426</v>
      </c>
      <c r="C103" s="73">
        <v>18902426</v>
      </c>
      <c r="D103" s="76">
        <v>18399195</v>
      </c>
      <c r="E103" s="263">
        <v>97.33774384303898</v>
      </c>
      <c r="F103" s="264">
        <v>97.33774384303898</v>
      </c>
      <c r="G103" s="76">
        <v>2044948</v>
      </c>
      <c r="H103" s="76">
        <v>2144865</v>
      </c>
    </row>
    <row r="104" spans="1:8" s="268" customFormat="1" ht="12.75" customHeight="1">
      <c r="A104" s="265" t="s">
        <v>306</v>
      </c>
      <c r="B104" s="81">
        <v>7749907</v>
      </c>
      <c r="C104" s="81">
        <v>7749907</v>
      </c>
      <c r="D104" s="254">
        <v>7658477</v>
      </c>
      <c r="E104" s="255">
        <v>98.82024390744301</v>
      </c>
      <c r="F104" s="256">
        <v>98.82024390744301</v>
      </c>
      <c r="G104" s="254">
        <v>954433</v>
      </c>
      <c r="H104" s="254">
        <v>916646</v>
      </c>
    </row>
    <row r="105" spans="1:8" s="253" customFormat="1" ht="12.75" customHeight="1">
      <c r="A105" s="66" t="s">
        <v>308</v>
      </c>
      <c r="B105" s="73">
        <v>861070</v>
      </c>
      <c r="C105" s="73">
        <v>861070</v>
      </c>
      <c r="D105" s="76">
        <v>853501</v>
      </c>
      <c r="E105" s="263">
        <v>99.12097738859791</v>
      </c>
      <c r="F105" s="264">
        <v>99.12097738859791</v>
      </c>
      <c r="G105" s="76">
        <v>14820</v>
      </c>
      <c r="H105" s="76">
        <v>145413</v>
      </c>
    </row>
    <row r="106" spans="1:8" s="259" customFormat="1" ht="12.75" customHeight="1">
      <c r="A106" s="257" t="s">
        <v>309</v>
      </c>
      <c r="B106" s="80">
        <v>14280</v>
      </c>
      <c r="C106" s="270" t="s">
        <v>1683</v>
      </c>
      <c r="D106" s="270">
        <v>6711</v>
      </c>
      <c r="E106" s="271">
        <v>46.99579831932773</v>
      </c>
      <c r="F106" s="264">
        <v>0</v>
      </c>
      <c r="G106" s="270" t="s">
        <v>1683</v>
      </c>
      <c r="H106" s="76">
        <v>570</v>
      </c>
    </row>
    <row r="107" spans="1:8" s="253" customFormat="1" ht="24.75" customHeight="1">
      <c r="A107" s="126" t="s">
        <v>311</v>
      </c>
      <c r="B107" s="73">
        <v>163450</v>
      </c>
      <c r="C107" s="73">
        <v>163450</v>
      </c>
      <c r="D107" s="73">
        <v>163450</v>
      </c>
      <c r="E107" s="263">
        <v>100</v>
      </c>
      <c r="F107" s="264">
        <v>100</v>
      </c>
      <c r="G107" s="76">
        <v>13630</v>
      </c>
      <c r="H107" s="76">
        <v>13630</v>
      </c>
    </row>
    <row r="108" spans="1:8" s="253" customFormat="1" ht="12" customHeight="1">
      <c r="A108" s="260" t="s">
        <v>314</v>
      </c>
      <c r="B108" s="73">
        <v>683340</v>
      </c>
      <c r="C108" s="73">
        <v>683340</v>
      </c>
      <c r="D108" s="73">
        <v>683340</v>
      </c>
      <c r="E108" s="263">
        <v>100</v>
      </c>
      <c r="F108" s="264">
        <v>100</v>
      </c>
      <c r="G108" s="76">
        <v>0</v>
      </c>
      <c r="H108" s="76">
        <v>131213</v>
      </c>
    </row>
    <row r="109" spans="1:8" s="253" customFormat="1" ht="12.75" customHeight="1">
      <c r="A109" s="269" t="s">
        <v>315</v>
      </c>
      <c r="B109" s="73">
        <v>1953661</v>
      </c>
      <c r="C109" s="73">
        <v>1953661</v>
      </c>
      <c r="D109" s="76">
        <v>1949523</v>
      </c>
      <c r="E109" s="263">
        <v>99.7881925267485</v>
      </c>
      <c r="F109" s="264">
        <v>99.7881925267485</v>
      </c>
      <c r="G109" s="76">
        <v>810157</v>
      </c>
      <c r="H109" s="76">
        <v>1018495</v>
      </c>
    </row>
    <row r="110" spans="1:8" s="253" customFormat="1" ht="12" customHeight="1">
      <c r="A110" s="66" t="s">
        <v>316</v>
      </c>
      <c r="B110" s="73">
        <v>1953661</v>
      </c>
      <c r="C110" s="73">
        <v>1953661</v>
      </c>
      <c r="D110" s="76">
        <v>1949523</v>
      </c>
      <c r="E110" s="263">
        <v>99.7881925267485</v>
      </c>
      <c r="F110" s="264">
        <v>99.7881925267485</v>
      </c>
      <c r="G110" s="76">
        <v>810157</v>
      </c>
      <c r="H110" s="76">
        <v>1018495</v>
      </c>
    </row>
    <row r="111" spans="1:8" s="253" customFormat="1" ht="12" customHeight="1">
      <c r="A111" s="78" t="s">
        <v>319</v>
      </c>
      <c r="B111" s="73">
        <v>411514</v>
      </c>
      <c r="C111" s="73">
        <v>411514</v>
      </c>
      <c r="D111" s="73">
        <v>675204</v>
      </c>
      <c r="E111" s="263">
        <v>164.07801435674122</v>
      </c>
      <c r="F111" s="264">
        <v>0</v>
      </c>
      <c r="G111" s="73">
        <v>0</v>
      </c>
      <c r="H111" s="73">
        <v>-459174</v>
      </c>
    </row>
    <row r="112" spans="1:8" s="253" customFormat="1" ht="25.5" customHeight="1">
      <c r="A112" s="126" t="s">
        <v>324</v>
      </c>
      <c r="B112" s="73">
        <v>-411514</v>
      </c>
      <c r="C112" s="73">
        <v>-411514</v>
      </c>
      <c r="D112" s="73">
        <v>-411514</v>
      </c>
      <c r="E112" s="263">
        <v>100</v>
      </c>
      <c r="F112" s="264">
        <v>0</v>
      </c>
      <c r="G112" s="76">
        <v>0</v>
      </c>
      <c r="H112" s="76">
        <v>0</v>
      </c>
    </row>
    <row r="113" spans="1:8" s="253" customFormat="1" ht="12.75" customHeight="1">
      <c r="A113" s="248" t="s">
        <v>337</v>
      </c>
      <c r="B113" s="69"/>
      <c r="C113" s="22"/>
      <c r="D113" s="22"/>
      <c r="E113" s="243"/>
      <c r="F113" s="238"/>
      <c r="G113" s="22"/>
      <c r="H113" s="22"/>
    </row>
    <row r="114" spans="1:8" s="253" customFormat="1" ht="12.75" customHeight="1">
      <c r="A114" s="241" t="s">
        <v>299</v>
      </c>
      <c r="B114" s="69">
        <v>46467281</v>
      </c>
      <c r="C114" s="69">
        <v>46467281</v>
      </c>
      <c r="D114" s="22">
        <v>45249751</v>
      </c>
      <c r="E114" s="243">
        <v>97.37981225972744</v>
      </c>
      <c r="F114" s="238">
        <v>97.37981225972744</v>
      </c>
      <c r="G114" s="22">
        <v>8905902</v>
      </c>
      <c r="H114" s="22">
        <v>9478116</v>
      </c>
    </row>
    <row r="115" spans="1:8" s="253" customFormat="1" ht="12.75" customHeight="1">
      <c r="A115" s="244" t="s">
        <v>300</v>
      </c>
      <c r="B115" s="73">
        <v>40826063</v>
      </c>
      <c r="C115" s="73">
        <v>40826063</v>
      </c>
      <c r="D115" s="73">
        <v>40826063</v>
      </c>
      <c r="E115" s="263">
        <v>100</v>
      </c>
      <c r="F115" s="264">
        <v>100</v>
      </c>
      <c r="G115" s="76">
        <v>8693692</v>
      </c>
      <c r="H115" s="76">
        <v>8693692</v>
      </c>
    </row>
    <row r="116" spans="1:8" s="253" customFormat="1" ht="12.75" customHeight="1">
      <c r="A116" s="244" t="s">
        <v>301</v>
      </c>
      <c r="B116" s="73">
        <v>2685878</v>
      </c>
      <c r="C116" s="73">
        <v>2685878</v>
      </c>
      <c r="D116" s="76">
        <v>2922653</v>
      </c>
      <c r="E116" s="263">
        <v>108.81555305192568</v>
      </c>
      <c r="F116" s="264">
        <v>108.81555305192568</v>
      </c>
      <c r="G116" s="76">
        <v>69292</v>
      </c>
      <c r="H116" s="76">
        <v>197593</v>
      </c>
    </row>
    <row r="117" spans="1:8" s="253" customFormat="1" ht="12.75" customHeight="1">
      <c r="A117" s="244" t="s">
        <v>336</v>
      </c>
      <c r="B117" s="73">
        <v>2955340</v>
      </c>
      <c r="C117" s="73">
        <v>2955340</v>
      </c>
      <c r="D117" s="76">
        <v>1501035</v>
      </c>
      <c r="E117" s="263">
        <v>50.79060277328497</v>
      </c>
      <c r="F117" s="264">
        <v>50.79060277328497</v>
      </c>
      <c r="G117" s="76">
        <v>142918</v>
      </c>
      <c r="H117" s="76">
        <v>586831</v>
      </c>
    </row>
    <row r="118" spans="1:8" s="253" customFormat="1" ht="12.75" customHeight="1">
      <c r="A118" s="67" t="s">
        <v>330</v>
      </c>
      <c r="B118" s="69">
        <v>46809381</v>
      </c>
      <c r="C118" s="69">
        <v>46809381</v>
      </c>
      <c r="D118" s="22">
        <v>43735230</v>
      </c>
      <c r="E118" s="243">
        <v>93.43261770541251</v>
      </c>
      <c r="F118" s="238">
        <v>93.43261770541251</v>
      </c>
      <c r="G118" s="22">
        <v>9074028</v>
      </c>
      <c r="H118" s="22">
        <v>14317326</v>
      </c>
    </row>
    <row r="119" spans="1:8" s="253" customFormat="1" ht="12.75" customHeight="1">
      <c r="A119" s="66" t="s">
        <v>332</v>
      </c>
      <c r="B119" s="73">
        <v>45311021</v>
      </c>
      <c r="C119" s="73">
        <v>45311021</v>
      </c>
      <c r="D119" s="76">
        <v>42847729</v>
      </c>
      <c r="E119" s="263">
        <v>94.56359193495109</v>
      </c>
      <c r="F119" s="264">
        <v>94.56359193495109</v>
      </c>
      <c r="G119" s="76">
        <v>9048063</v>
      </c>
      <c r="H119" s="76">
        <v>13977757</v>
      </c>
    </row>
    <row r="120" spans="1:8" s="253" customFormat="1" ht="12.75" customHeight="1">
      <c r="A120" s="66" t="s">
        <v>305</v>
      </c>
      <c r="B120" s="73">
        <v>19068295</v>
      </c>
      <c r="C120" s="73">
        <v>19068295</v>
      </c>
      <c r="D120" s="76">
        <v>16936101</v>
      </c>
      <c r="E120" s="263">
        <v>88.81811929173531</v>
      </c>
      <c r="F120" s="264">
        <v>88.81811929173531</v>
      </c>
      <c r="G120" s="76">
        <v>1754613</v>
      </c>
      <c r="H120" s="76">
        <v>2862310</v>
      </c>
    </row>
    <row r="121" spans="1:8" s="259" customFormat="1" ht="12.75" customHeight="1">
      <c r="A121" s="86" t="s">
        <v>306</v>
      </c>
      <c r="B121" s="81">
        <v>6994194</v>
      </c>
      <c r="C121" s="81">
        <v>6994194</v>
      </c>
      <c r="D121" s="254">
        <v>6584379</v>
      </c>
      <c r="E121" s="255">
        <v>94.14064007947162</v>
      </c>
      <c r="F121" s="256">
        <v>94.14064007947162</v>
      </c>
      <c r="G121" s="254">
        <v>739756</v>
      </c>
      <c r="H121" s="254">
        <v>914144</v>
      </c>
    </row>
    <row r="122" spans="1:8" s="253" customFormat="1" ht="12.75" customHeight="1">
      <c r="A122" s="66" t="s">
        <v>308</v>
      </c>
      <c r="B122" s="73">
        <v>26242726</v>
      </c>
      <c r="C122" s="73">
        <v>26242726</v>
      </c>
      <c r="D122" s="76">
        <v>25911628</v>
      </c>
      <c r="E122" s="263">
        <v>98.73832466947222</v>
      </c>
      <c r="F122" s="264">
        <v>98.73832466947222</v>
      </c>
      <c r="G122" s="76">
        <v>7293450</v>
      </c>
      <c r="H122" s="76">
        <v>11115447</v>
      </c>
    </row>
    <row r="123" spans="1:8" s="253" customFormat="1" ht="26.25" customHeight="1">
      <c r="A123" s="126" t="s">
        <v>311</v>
      </c>
      <c r="B123" s="73">
        <v>26075871</v>
      </c>
      <c r="C123" s="73">
        <v>26075871</v>
      </c>
      <c r="D123" s="76">
        <v>25761602</v>
      </c>
      <c r="E123" s="263">
        <v>98.79479001871117</v>
      </c>
      <c r="F123" s="264">
        <v>98.79479001871117</v>
      </c>
      <c r="G123" s="76">
        <v>7271342</v>
      </c>
      <c r="H123" s="76">
        <v>11063612</v>
      </c>
    </row>
    <row r="124" spans="1:8" s="253" customFormat="1" ht="12.75">
      <c r="A124" s="260" t="s">
        <v>314</v>
      </c>
      <c r="B124" s="73">
        <v>153053</v>
      </c>
      <c r="C124" s="73">
        <v>153053</v>
      </c>
      <c r="D124" s="76">
        <v>150026</v>
      </c>
      <c r="E124" s="263">
        <v>98.02225372910037</v>
      </c>
      <c r="F124" s="264">
        <v>98.02225372910037</v>
      </c>
      <c r="G124" s="76">
        <v>22108</v>
      </c>
      <c r="H124" s="76">
        <v>51835</v>
      </c>
    </row>
    <row r="125" spans="1:8" s="253" customFormat="1" ht="12.75" customHeight="1">
      <c r="A125" s="66" t="s">
        <v>315</v>
      </c>
      <c r="B125" s="73">
        <v>1498360</v>
      </c>
      <c r="C125" s="73">
        <v>1498360</v>
      </c>
      <c r="D125" s="76">
        <v>887501</v>
      </c>
      <c r="E125" s="263">
        <v>59.2314930991217</v>
      </c>
      <c r="F125" s="264">
        <v>59.2314930991217</v>
      </c>
      <c r="G125" s="76">
        <v>25965</v>
      </c>
      <c r="H125" s="76">
        <v>339569</v>
      </c>
    </row>
    <row r="126" spans="1:8" s="253" customFormat="1" ht="12" customHeight="1">
      <c r="A126" s="66" t="s">
        <v>316</v>
      </c>
      <c r="B126" s="73">
        <v>1498360</v>
      </c>
      <c r="C126" s="73">
        <v>1498360</v>
      </c>
      <c r="D126" s="76">
        <v>887501</v>
      </c>
      <c r="E126" s="263">
        <v>59.2314930991217</v>
      </c>
      <c r="F126" s="264">
        <v>59.2314930991217</v>
      </c>
      <c r="G126" s="76">
        <v>25965</v>
      </c>
      <c r="H126" s="76">
        <v>339569</v>
      </c>
    </row>
    <row r="127" spans="1:8" s="253" customFormat="1" ht="12" customHeight="1">
      <c r="A127" s="78" t="s">
        <v>319</v>
      </c>
      <c r="B127" s="73">
        <v>-342100</v>
      </c>
      <c r="C127" s="76">
        <v>-342100</v>
      </c>
      <c r="D127" s="76">
        <v>1514521</v>
      </c>
      <c r="E127" s="263">
        <v>-442.7129494299912</v>
      </c>
      <c r="F127" s="264">
        <v>-442.7129494299912</v>
      </c>
      <c r="G127" s="76">
        <v>-168126</v>
      </c>
      <c r="H127" s="76">
        <v>-4839210</v>
      </c>
    </row>
    <row r="128" spans="1:8" s="253" customFormat="1" ht="26.25" customHeight="1">
      <c r="A128" s="126" t="s">
        <v>324</v>
      </c>
      <c r="B128" s="73">
        <v>217648</v>
      </c>
      <c r="C128" s="73">
        <v>217648</v>
      </c>
      <c r="D128" s="73">
        <v>217648</v>
      </c>
      <c r="E128" s="246" t="s">
        <v>1683</v>
      </c>
      <c r="F128" s="247" t="s">
        <v>1683</v>
      </c>
      <c r="G128" s="76">
        <v>0</v>
      </c>
      <c r="H128" s="76">
        <v>0</v>
      </c>
    </row>
    <row r="129" spans="1:8" s="253" customFormat="1" ht="37.5" customHeight="1">
      <c r="A129" s="75" t="s">
        <v>323</v>
      </c>
      <c r="B129" s="73">
        <v>124452</v>
      </c>
      <c r="C129" s="73">
        <v>124452</v>
      </c>
      <c r="D129" s="73">
        <v>124452</v>
      </c>
      <c r="E129" s="246" t="s">
        <v>1683</v>
      </c>
      <c r="F129" s="247" t="s">
        <v>1683</v>
      </c>
      <c r="G129" s="76">
        <v>168126</v>
      </c>
      <c r="H129" s="76">
        <v>168126</v>
      </c>
    </row>
    <row r="130" spans="1:8" s="253" customFormat="1" ht="12.75" customHeight="1">
      <c r="A130" s="248" t="s">
        <v>338</v>
      </c>
      <c r="B130" s="73"/>
      <c r="C130" s="76"/>
      <c r="D130" s="76"/>
      <c r="E130" s="243"/>
      <c r="F130" s="238"/>
      <c r="G130" s="76"/>
      <c r="H130" s="76"/>
    </row>
    <row r="131" spans="1:8" s="253" customFormat="1" ht="12.75" customHeight="1">
      <c r="A131" s="241" t="s">
        <v>299</v>
      </c>
      <c r="B131" s="69">
        <v>323518920</v>
      </c>
      <c r="C131" s="69">
        <v>323518920</v>
      </c>
      <c r="D131" s="22">
        <v>317520894</v>
      </c>
      <c r="E131" s="243">
        <v>98.14600456752267</v>
      </c>
      <c r="F131" s="238">
        <v>98.14600456752267</v>
      </c>
      <c r="G131" s="22">
        <v>39718975</v>
      </c>
      <c r="H131" s="22">
        <v>39553577</v>
      </c>
    </row>
    <row r="132" spans="1:8" s="253" customFormat="1" ht="12.75" customHeight="1">
      <c r="A132" s="244" t="s">
        <v>300</v>
      </c>
      <c r="B132" s="73">
        <v>307938042</v>
      </c>
      <c r="C132" s="73">
        <v>307938042</v>
      </c>
      <c r="D132" s="73">
        <v>307938042</v>
      </c>
      <c r="E132" s="263">
        <v>100</v>
      </c>
      <c r="F132" s="264">
        <v>100</v>
      </c>
      <c r="G132" s="76">
        <v>38927987</v>
      </c>
      <c r="H132" s="76">
        <v>38927987</v>
      </c>
    </row>
    <row r="133" spans="1:8" s="253" customFormat="1" ht="12.75" customHeight="1">
      <c r="A133" s="244" t="s">
        <v>301</v>
      </c>
      <c r="B133" s="73">
        <v>5266077</v>
      </c>
      <c r="C133" s="73">
        <v>5266077</v>
      </c>
      <c r="D133" s="76">
        <v>4607247</v>
      </c>
      <c r="E133" s="263">
        <v>87.48916888226283</v>
      </c>
      <c r="F133" s="264">
        <v>87.48916888226283</v>
      </c>
      <c r="G133" s="76">
        <v>632936</v>
      </c>
      <c r="H133" s="76">
        <v>302736</v>
      </c>
    </row>
    <row r="134" spans="1:8" s="253" customFormat="1" ht="12.75" customHeight="1">
      <c r="A134" s="244" t="s">
        <v>302</v>
      </c>
      <c r="B134" s="73">
        <v>10314801</v>
      </c>
      <c r="C134" s="73">
        <v>10314801</v>
      </c>
      <c r="D134" s="76">
        <v>4975605</v>
      </c>
      <c r="E134" s="263">
        <v>48.237527801069554</v>
      </c>
      <c r="F134" s="264">
        <v>48.237527801069554</v>
      </c>
      <c r="G134" s="76">
        <v>158052</v>
      </c>
      <c r="H134" s="76">
        <v>322854</v>
      </c>
    </row>
    <row r="135" spans="1:8" s="253" customFormat="1" ht="12.75" customHeight="1">
      <c r="A135" s="67" t="s">
        <v>330</v>
      </c>
      <c r="B135" s="69">
        <v>324064037</v>
      </c>
      <c r="C135" s="69">
        <v>324064037</v>
      </c>
      <c r="D135" s="22">
        <v>249549209</v>
      </c>
      <c r="E135" s="243">
        <v>77.00614091899374</v>
      </c>
      <c r="F135" s="238">
        <v>77.00614091899374</v>
      </c>
      <c r="G135" s="22">
        <v>39842485</v>
      </c>
      <c r="H135" s="22">
        <v>54716267</v>
      </c>
    </row>
    <row r="136" spans="1:8" s="253" customFormat="1" ht="12.75" customHeight="1">
      <c r="A136" s="66" t="s">
        <v>304</v>
      </c>
      <c r="B136" s="73">
        <v>290240835</v>
      </c>
      <c r="C136" s="73">
        <v>290240835</v>
      </c>
      <c r="D136" s="76">
        <v>232565771</v>
      </c>
      <c r="E136" s="263">
        <v>80.12854945101023</v>
      </c>
      <c r="F136" s="264">
        <v>80.12854945101023</v>
      </c>
      <c r="G136" s="76">
        <v>26967018</v>
      </c>
      <c r="H136" s="76">
        <v>44334408</v>
      </c>
    </row>
    <row r="137" spans="1:8" s="253" customFormat="1" ht="12.75" customHeight="1">
      <c r="A137" s="66" t="s">
        <v>305</v>
      </c>
      <c r="B137" s="73">
        <v>76581414</v>
      </c>
      <c r="C137" s="73">
        <v>76581414</v>
      </c>
      <c r="D137" s="76">
        <v>63794888</v>
      </c>
      <c r="E137" s="263">
        <v>83.30335608585133</v>
      </c>
      <c r="F137" s="264">
        <v>83.30335608585133</v>
      </c>
      <c r="G137" s="76">
        <v>7157949</v>
      </c>
      <c r="H137" s="76">
        <v>9580495</v>
      </c>
    </row>
    <row r="138" spans="1:8" s="259" customFormat="1" ht="12.75" customHeight="1">
      <c r="A138" s="86" t="s">
        <v>306</v>
      </c>
      <c r="B138" s="81">
        <v>32377234</v>
      </c>
      <c r="C138" s="81">
        <v>32377234</v>
      </c>
      <c r="D138" s="254">
        <v>32071734</v>
      </c>
      <c r="E138" s="255">
        <v>99.05643576594592</v>
      </c>
      <c r="F138" s="256">
        <v>99.05643576594592</v>
      </c>
      <c r="G138" s="254">
        <v>3506865</v>
      </c>
      <c r="H138" s="254">
        <v>3899732</v>
      </c>
    </row>
    <row r="139" spans="1:8" s="253" customFormat="1" ht="12.75" customHeight="1">
      <c r="A139" s="66" t="s">
        <v>339</v>
      </c>
      <c r="B139" s="73">
        <v>50520000</v>
      </c>
      <c r="C139" s="73">
        <v>50520000</v>
      </c>
      <c r="D139" s="76">
        <v>50078633</v>
      </c>
      <c r="E139" s="263">
        <v>99.12635193982581</v>
      </c>
      <c r="F139" s="264">
        <v>99.12635193982581</v>
      </c>
      <c r="G139" s="76">
        <v>1608506</v>
      </c>
      <c r="H139" s="76">
        <v>1528256</v>
      </c>
    </row>
    <row r="140" spans="1:8" s="253" customFormat="1" ht="11.25" customHeight="1">
      <c r="A140" s="66" t="s">
        <v>308</v>
      </c>
      <c r="B140" s="73">
        <v>163139421</v>
      </c>
      <c r="C140" s="73">
        <v>163139421</v>
      </c>
      <c r="D140" s="76">
        <v>118692250</v>
      </c>
      <c r="E140" s="263">
        <v>72.75510068164334</v>
      </c>
      <c r="F140" s="264">
        <v>72.75510068164334</v>
      </c>
      <c r="G140" s="76">
        <v>18200563</v>
      </c>
      <c r="H140" s="76">
        <v>33225657</v>
      </c>
    </row>
    <row r="141" spans="1:8" s="259" customFormat="1" ht="12.75" customHeight="1">
      <c r="A141" s="257" t="s">
        <v>310</v>
      </c>
      <c r="B141" s="81">
        <v>4339010</v>
      </c>
      <c r="C141" s="254" t="s">
        <v>1683</v>
      </c>
      <c r="D141" s="254">
        <v>1364921</v>
      </c>
      <c r="E141" s="255">
        <v>31.45696829461098</v>
      </c>
      <c r="F141" s="256" t="s">
        <v>1683</v>
      </c>
      <c r="G141" s="254" t="s">
        <v>1683</v>
      </c>
      <c r="H141" s="254">
        <v>107114</v>
      </c>
    </row>
    <row r="142" spans="1:8" s="253" customFormat="1" ht="12.75" customHeight="1">
      <c r="A142" s="257" t="s">
        <v>340</v>
      </c>
      <c r="B142" s="81">
        <v>4517048</v>
      </c>
      <c r="C142" s="76" t="s">
        <v>1683</v>
      </c>
      <c r="D142" s="254">
        <v>2142785</v>
      </c>
      <c r="E142" s="263" t="s">
        <v>1683</v>
      </c>
      <c r="F142" s="264" t="s">
        <v>1683</v>
      </c>
      <c r="G142" s="76" t="s">
        <v>1683</v>
      </c>
      <c r="H142" s="254">
        <v>20512</v>
      </c>
    </row>
    <row r="143" spans="1:8" s="253" customFormat="1" ht="25.5" customHeight="1">
      <c r="A143" s="126" t="s">
        <v>311</v>
      </c>
      <c r="B143" s="73">
        <v>23302823</v>
      </c>
      <c r="C143" s="73">
        <v>23302823</v>
      </c>
      <c r="D143" s="76">
        <v>23223131.73</v>
      </c>
      <c r="E143" s="263">
        <v>99.65801881600353</v>
      </c>
      <c r="F143" s="264">
        <v>99.65801881600353</v>
      </c>
      <c r="G143" s="76">
        <v>1076990</v>
      </c>
      <c r="H143" s="76">
        <v>21388005.73</v>
      </c>
    </row>
    <row r="144" spans="1:8" s="253" customFormat="1" ht="13.5" customHeight="1">
      <c r="A144" s="66" t="s">
        <v>313</v>
      </c>
      <c r="B144" s="73">
        <v>800000</v>
      </c>
      <c r="C144" s="73">
        <v>800000</v>
      </c>
      <c r="D144" s="76">
        <v>746084</v>
      </c>
      <c r="E144" s="263">
        <v>93.26050000000001</v>
      </c>
      <c r="F144" s="264">
        <v>93.26050000000001</v>
      </c>
      <c r="G144" s="76">
        <v>66667</v>
      </c>
      <c r="H144" s="76">
        <v>143104</v>
      </c>
    </row>
    <row r="145" spans="1:8" s="253" customFormat="1" ht="12.75" customHeight="1">
      <c r="A145" s="260" t="s">
        <v>314</v>
      </c>
      <c r="B145" s="73">
        <v>2478769</v>
      </c>
      <c r="C145" s="73">
        <v>2478769</v>
      </c>
      <c r="D145" s="76">
        <v>1717406</v>
      </c>
      <c r="E145" s="263">
        <v>69.28463281572425</v>
      </c>
      <c r="F145" s="264">
        <v>69.28463281572425</v>
      </c>
      <c r="G145" s="76">
        <v>0</v>
      </c>
      <c r="H145" s="76">
        <v>0</v>
      </c>
    </row>
    <row r="146" spans="1:8" s="253" customFormat="1" ht="12.75" customHeight="1">
      <c r="A146" s="66" t="s">
        <v>315</v>
      </c>
      <c r="B146" s="73">
        <v>33823202</v>
      </c>
      <c r="C146" s="73">
        <v>33823202</v>
      </c>
      <c r="D146" s="76">
        <v>16983438</v>
      </c>
      <c r="E146" s="263">
        <v>50.212389708106286</v>
      </c>
      <c r="F146" s="264">
        <v>50.212389708106286</v>
      </c>
      <c r="G146" s="76">
        <v>12875467</v>
      </c>
      <c r="H146" s="76">
        <v>10381859</v>
      </c>
    </row>
    <row r="147" spans="1:8" s="253" customFormat="1" ht="12.75" customHeight="1">
      <c r="A147" s="66" t="s">
        <v>316</v>
      </c>
      <c r="B147" s="73">
        <v>10646007</v>
      </c>
      <c r="C147" s="73">
        <v>10646007</v>
      </c>
      <c r="D147" s="76">
        <v>5485033</v>
      </c>
      <c r="E147" s="263">
        <v>51.521974389083155</v>
      </c>
      <c r="F147" s="264">
        <v>51.521974389083155</v>
      </c>
      <c r="G147" s="76">
        <v>2275467</v>
      </c>
      <c r="H147" s="76">
        <v>2863803</v>
      </c>
    </row>
    <row r="148" spans="1:8" s="253" customFormat="1" ht="12.75" customHeight="1">
      <c r="A148" s="66" t="s">
        <v>317</v>
      </c>
      <c r="B148" s="73">
        <v>23177195</v>
      </c>
      <c r="C148" s="73">
        <v>23177195</v>
      </c>
      <c r="D148" s="76">
        <v>11498405</v>
      </c>
      <c r="E148" s="263">
        <v>49.61085670634432</v>
      </c>
      <c r="F148" s="264">
        <v>49.61085670634432</v>
      </c>
      <c r="G148" s="76">
        <v>10600000</v>
      </c>
      <c r="H148" s="76">
        <v>7518056</v>
      </c>
    </row>
    <row r="149" spans="1:8" s="253" customFormat="1" ht="12.75" customHeight="1">
      <c r="A149" s="72" t="s">
        <v>341</v>
      </c>
      <c r="B149" s="73">
        <v>-1672032</v>
      </c>
      <c r="C149" s="76" t="s">
        <v>1683</v>
      </c>
      <c r="D149" s="76">
        <v>1737089</v>
      </c>
      <c r="E149" s="263" t="s">
        <v>1683</v>
      </c>
      <c r="F149" s="263" t="s">
        <v>1683</v>
      </c>
      <c r="G149" s="76" t="s">
        <v>1683</v>
      </c>
      <c r="H149" s="76">
        <v>2510016</v>
      </c>
    </row>
    <row r="150" spans="1:8" s="253" customFormat="1" ht="11.25" customHeight="1">
      <c r="A150" s="78" t="s">
        <v>319</v>
      </c>
      <c r="B150" s="73">
        <v>1126915</v>
      </c>
      <c r="C150" s="76">
        <v>-545117</v>
      </c>
      <c r="D150" s="76">
        <v>66234596</v>
      </c>
      <c r="E150" s="263" t="s">
        <v>1683</v>
      </c>
      <c r="F150" s="263" t="s">
        <v>1683</v>
      </c>
      <c r="G150" s="76">
        <v>-123510</v>
      </c>
      <c r="H150" s="76">
        <v>-17672706</v>
      </c>
    </row>
    <row r="151" spans="1:8" s="253" customFormat="1" ht="40.5" customHeight="1">
      <c r="A151" s="75" t="s">
        <v>323</v>
      </c>
      <c r="B151" s="73">
        <v>374318</v>
      </c>
      <c r="C151" s="73">
        <v>374318</v>
      </c>
      <c r="D151" s="73">
        <v>374318</v>
      </c>
      <c r="E151" s="263" t="s">
        <v>1683</v>
      </c>
      <c r="F151" s="263" t="s">
        <v>1683</v>
      </c>
      <c r="G151" s="76">
        <v>123510</v>
      </c>
      <c r="H151" s="76">
        <v>123510</v>
      </c>
    </row>
    <row r="152" spans="1:8" s="253" customFormat="1" ht="30" customHeight="1">
      <c r="A152" s="126" t="s">
        <v>324</v>
      </c>
      <c r="B152" s="73">
        <v>170799</v>
      </c>
      <c r="C152" s="73">
        <v>170799</v>
      </c>
      <c r="D152" s="73">
        <v>170799</v>
      </c>
      <c r="E152" s="246" t="s">
        <v>1683</v>
      </c>
      <c r="F152" s="247" t="s">
        <v>1683</v>
      </c>
      <c r="G152" s="76">
        <v>0</v>
      </c>
      <c r="H152" s="76">
        <v>0</v>
      </c>
    </row>
    <row r="153" spans="1:8" s="253" customFormat="1" ht="12.75" customHeight="1">
      <c r="A153" s="248" t="s">
        <v>342</v>
      </c>
      <c r="B153" s="73"/>
      <c r="C153" s="76"/>
      <c r="D153" s="76"/>
      <c r="E153" s="243"/>
      <c r="F153" s="238"/>
      <c r="G153" s="76"/>
      <c r="H153" s="76"/>
    </row>
    <row r="154" spans="1:8" s="253" customFormat="1" ht="12.75" customHeight="1">
      <c r="A154" s="241" t="s">
        <v>299</v>
      </c>
      <c r="B154" s="69">
        <v>147255851</v>
      </c>
      <c r="C154" s="69">
        <v>147255851</v>
      </c>
      <c r="D154" s="22">
        <v>151487590</v>
      </c>
      <c r="E154" s="243">
        <v>102.87373233135573</v>
      </c>
      <c r="F154" s="238">
        <v>102.87373233135573</v>
      </c>
      <c r="G154" s="22">
        <v>19001120</v>
      </c>
      <c r="H154" s="22">
        <v>16507474</v>
      </c>
    </row>
    <row r="155" spans="1:8" s="253" customFormat="1" ht="12.75" customHeight="1">
      <c r="A155" s="244" t="s">
        <v>300</v>
      </c>
      <c r="B155" s="73">
        <v>121510601</v>
      </c>
      <c r="C155" s="73">
        <v>121510601</v>
      </c>
      <c r="D155" s="73">
        <v>121510601</v>
      </c>
      <c r="E155" s="263">
        <v>100</v>
      </c>
      <c r="F155" s="264">
        <v>100</v>
      </c>
      <c r="G155" s="76">
        <v>14162052</v>
      </c>
      <c r="H155" s="76">
        <v>14162052</v>
      </c>
    </row>
    <row r="156" spans="1:8" s="253" customFormat="1" ht="14.25" customHeight="1">
      <c r="A156" s="244" t="s">
        <v>301</v>
      </c>
      <c r="B156" s="73">
        <v>9688624</v>
      </c>
      <c r="C156" s="73">
        <v>9688624</v>
      </c>
      <c r="D156" s="76">
        <v>9150875</v>
      </c>
      <c r="E156" s="263">
        <v>94.44968656023806</v>
      </c>
      <c r="F156" s="264">
        <v>94.44968656023806</v>
      </c>
      <c r="G156" s="76">
        <v>1079132</v>
      </c>
      <c r="H156" s="76">
        <v>1314861</v>
      </c>
    </row>
    <row r="157" spans="1:8" s="253" customFormat="1" ht="12.75" customHeight="1">
      <c r="A157" s="244" t="s">
        <v>302</v>
      </c>
      <c r="B157" s="73">
        <v>16056626</v>
      </c>
      <c r="C157" s="73">
        <v>16056626</v>
      </c>
      <c r="D157" s="76">
        <v>20826114</v>
      </c>
      <c r="E157" s="263">
        <v>129.70417321796</v>
      </c>
      <c r="F157" s="264">
        <v>129.70417321796</v>
      </c>
      <c r="G157" s="76">
        <v>3759936</v>
      </c>
      <c r="H157" s="76">
        <v>1030561</v>
      </c>
    </row>
    <row r="158" spans="1:8" s="253" customFormat="1" ht="12.75" customHeight="1">
      <c r="A158" s="67" t="s">
        <v>330</v>
      </c>
      <c r="B158" s="69">
        <v>147740612</v>
      </c>
      <c r="C158" s="69">
        <v>147740612</v>
      </c>
      <c r="D158" s="22">
        <v>133280104</v>
      </c>
      <c r="E158" s="243">
        <v>90.21223223307075</v>
      </c>
      <c r="F158" s="238">
        <v>90.21223223307075</v>
      </c>
      <c r="G158" s="22">
        <v>19019181</v>
      </c>
      <c r="H158" s="22">
        <v>19019159</v>
      </c>
    </row>
    <row r="159" spans="1:8" s="253" customFormat="1" ht="12.75" customHeight="1">
      <c r="A159" s="66" t="s">
        <v>304</v>
      </c>
      <c r="B159" s="73">
        <v>118988518</v>
      </c>
      <c r="C159" s="73">
        <v>118988518</v>
      </c>
      <c r="D159" s="76">
        <v>114765803</v>
      </c>
      <c r="E159" s="263">
        <v>96.45115758143992</v>
      </c>
      <c r="F159" s="264">
        <v>96.45115758143992</v>
      </c>
      <c r="G159" s="76">
        <v>11920408</v>
      </c>
      <c r="H159" s="76">
        <v>12936236</v>
      </c>
    </row>
    <row r="160" spans="1:8" s="253" customFormat="1" ht="12.75" customHeight="1">
      <c r="A160" s="66" t="s">
        <v>305</v>
      </c>
      <c r="B160" s="73">
        <v>115378559</v>
      </c>
      <c r="C160" s="73">
        <v>115378559</v>
      </c>
      <c r="D160" s="76">
        <v>111159921</v>
      </c>
      <c r="E160" s="263">
        <v>96.34365515000061</v>
      </c>
      <c r="F160" s="264">
        <v>96.34365515000061</v>
      </c>
      <c r="G160" s="76">
        <v>11564109</v>
      </c>
      <c r="H160" s="76">
        <v>12551170</v>
      </c>
    </row>
    <row r="161" spans="1:8" s="259" customFormat="1" ht="12" customHeight="1">
      <c r="A161" s="86" t="s">
        <v>306</v>
      </c>
      <c r="B161" s="81">
        <v>58414076</v>
      </c>
      <c r="C161" s="81">
        <v>58414076</v>
      </c>
      <c r="D161" s="254">
        <v>58334562</v>
      </c>
      <c r="E161" s="255">
        <v>99.86387869937377</v>
      </c>
      <c r="F161" s="256">
        <v>99.86387869937377</v>
      </c>
      <c r="G161" s="254">
        <v>5131916</v>
      </c>
      <c r="H161" s="254">
        <v>5304945</v>
      </c>
    </row>
    <row r="162" spans="1:8" s="253" customFormat="1" ht="12.75" customHeight="1">
      <c r="A162" s="66" t="s">
        <v>308</v>
      </c>
      <c r="B162" s="73">
        <v>3609959</v>
      </c>
      <c r="C162" s="73">
        <v>3609959</v>
      </c>
      <c r="D162" s="76">
        <v>3605882</v>
      </c>
      <c r="E162" s="263">
        <v>99.88706242924088</v>
      </c>
      <c r="F162" s="264">
        <v>99.88706242924088</v>
      </c>
      <c r="G162" s="76">
        <v>356299</v>
      </c>
      <c r="H162" s="76">
        <v>385066</v>
      </c>
    </row>
    <row r="163" spans="1:8" s="253" customFormat="1" ht="27" customHeight="1">
      <c r="A163" s="126" t="s">
        <v>311</v>
      </c>
      <c r="B163" s="73">
        <v>37201</v>
      </c>
      <c r="C163" s="73">
        <v>37201</v>
      </c>
      <c r="D163" s="76">
        <v>33921</v>
      </c>
      <c r="E163" s="263">
        <v>91.18303271417435</v>
      </c>
      <c r="F163" s="264">
        <v>91.18303271417435</v>
      </c>
      <c r="G163" s="76">
        <v>0</v>
      </c>
      <c r="H163" s="76">
        <v>4920</v>
      </c>
    </row>
    <row r="164" spans="1:8" s="253" customFormat="1" ht="12.75" customHeight="1">
      <c r="A164" s="66" t="s">
        <v>313</v>
      </c>
      <c r="B164" s="73">
        <v>3514096</v>
      </c>
      <c r="C164" s="73">
        <v>3514096</v>
      </c>
      <c r="D164" s="76">
        <v>3513891</v>
      </c>
      <c r="E164" s="263">
        <v>99.99416635174452</v>
      </c>
      <c r="F164" s="264">
        <v>99.99416635174452</v>
      </c>
      <c r="G164" s="76">
        <v>356299</v>
      </c>
      <c r="H164" s="76">
        <v>373839</v>
      </c>
    </row>
    <row r="165" spans="1:8" s="253" customFormat="1" ht="12.75" customHeight="1">
      <c r="A165" s="260" t="s">
        <v>314</v>
      </c>
      <c r="B165" s="73">
        <v>58662</v>
      </c>
      <c r="C165" s="73">
        <v>58662</v>
      </c>
      <c r="D165" s="76">
        <v>58070</v>
      </c>
      <c r="E165" s="263">
        <v>98.99082881592854</v>
      </c>
      <c r="F165" s="264">
        <v>98.99082881592854</v>
      </c>
      <c r="G165" s="76">
        <v>0</v>
      </c>
      <c r="H165" s="76">
        <v>6307</v>
      </c>
    </row>
    <row r="166" spans="1:8" s="253" customFormat="1" ht="12.75" customHeight="1">
      <c r="A166" s="66" t="s">
        <v>315</v>
      </c>
      <c r="B166" s="73">
        <v>28752094</v>
      </c>
      <c r="C166" s="73">
        <v>28752094</v>
      </c>
      <c r="D166" s="76">
        <v>18514301</v>
      </c>
      <c r="E166" s="263">
        <v>64.39287865433384</v>
      </c>
      <c r="F166" s="264">
        <v>64.39287865433384</v>
      </c>
      <c r="G166" s="76">
        <v>7098773</v>
      </c>
      <c r="H166" s="76">
        <v>6082923</v>
      </c>
    </row>
    <row r="167" spans="1:8" s="253" customFormat="1" ht="12.75" customHeight="1">
      <c r="A167" s="66" t="s">
        <v>316</v>
      </c>
      <c r="B167" s="73">
        <v>14375919</v>
      </c>
      <c r="C167" s="73">
        <v>14375919</v>
      </c>
      <c r="D167" s="76">
        <v>5423390</v>
      </c>
      <c r="E167" s="263">
        <v>37.72551862597445</v>
      </c>
      <c r="F167" s="264">
        <v>37.72551862597445</v>
      </c>
      <c r="G167" s="76">
        <v>3057458</v>
      </c>
      <c r="H167" s="76">
        <v>2626277</v>
      </c>
    </row>
    <row r="168" spans="1:8" s="253" customFormat="1" ht="12.75">
      <c r="A168" s="66" t="s">
        <v>317</v>
      </c>
      <c r="B168" s="73">
        <v>14376175</v>
      </c>
      <c r="C168" s="73">
        <v>14376175</v>
      </c>
      <c r="D168" s="76">
        <v>13090911</v>
      </c>
      <c r="E168" s="263">
        <v>91.05976381061026</v>
      </c>
      <c r="F168" s="264">
        <v>91.05976381061026</v>
      </c>
      <c r="G168" s="76">
        <v>4041315</v>
      </c>
      <c r="H168" s="76">
        <v>3456646</v>
      </c>
    </row>
    <row r="169" spans="1:8" s="253" customFormat="1" ht="12.75">
      <c r="A169" s="78" t="s">
        <v>319</v>
      </c>
      <c r="B169" s="73">
        <v>-484761</v>
      </c>
      <c r="C169" s="76">
        <v>-484761</v>
      </c>
      <c r="D169" s="76">
        <v>18207486</v>
      </c>
      <c r="E169" s="246" t="s">
        <v>1683</v>
      </c>
      <c r="F169" s="247" t="s">
        <v>1683</v>
      </c>
      <c r="G169" s="76">
        <v>-18061</v>
      </c>
      <c r="H169" s="76">
        <v>-2511685</v>
      </c>
    </row>
    <row r="170" spans="1:8" s="253" customFormat="1" ht="38.25">
      <c r="A170" s="75" t="s">
        <v>323</v>
      </c>
      <c r="B170" s="73">
        <v>484761</v>
      </c>
      <c r="C170" s="73">
        <v>484761</v>
      </c>
      <c r="D170" s="73">
        <v>484761</v>
      </c>
      <c r="E170" s="246" t="s">
        <v>1683</v>
      </c>
      <c r="F170" s="247" t="s">
        <v>1683</v>
      </c>
      <c r="G170" s="76">
        <v>18061</v>
      </c>
      <c r="H170" s="76">
        <v>18061</v>
      </c>
    </row>
    <row r="171" spans="1:8" s="253" customFormat="1" ht="12.75" customHeight="1">
      <c r="A171" s="262" t="s">
        <v>343</v>
      </c>
      <c r="B171" s="73"/>
      <c r="C171" s="76"/>
      <c r="D171" s="76"/>
      <c r="E171" s="263"/>
      <c r="F171" s="264"/>
      <c r="G171" s="76"/>
      <c r="H171" s="76"/>
    </row>
    <row r="172" spans="1:8" s="253" customFormat="1" ht="12.75" customHeight="1">
      <c r="A172" s="241" t="s">
        <v>299</v>
      </c>
      <c r="B172" s="69">
        <v>165563280</v>
      </c>
      <c r="C172" s="69">
        <v>165563280</v>
      </c>
      <c r="D172" s="22">
        <v>163331491</v>
      </c>
      <c r="E172" s="243">
        <v>98.65200242469224</v>
      </c>
      <c r="F172" s="238">
        <v>98.65200242469224</v>
      </c>
      <c r="G172" s="22">
        <v>19562539</v>
      </c>
      <c r="H172" s="22">
        <v>17890215</v>
      </c>
    </row>
    <row r="173" spans="1:8" s="253" customFormat="1" ht="12.75" customHeight="1">
      <c r="A173" s="244" t="s">
        <v>300</v>
      </c>
      <c r="B173" s="73">
        <v>122721343</v>
      </c>
      <c r="C173" s="73">
        <v>122721343</v>
      </c>
      <c r="D173" s="73">
        <v>122721343</v>
      </c>
      <c r="E173" s="263">
        <v>100</v>
      </c>
      <c r="F173" s="264">
        <v>100</v>
      </c>
      <c r="G173" s="76">
        <v>15209326</v>
      </c>
      <c r="H173" s="76">
        <v>15209326</v>
      </c>
    </row>
    <row r="174" spans="1:8" s="253" customFormat="1" ht="12.75" customHeight="1">
      <c r="A174" s="244" t="s">
        <v>301</v>
      </c>
      <c r="B174" s="73">
        <v>36868684</v>
      </c>
      <c r="C174" s="73">
        <v>36868684</v>
      </c>
      <c r="D174" s="76">
        <v>34729132</v>
      </c>
      <c r="E174" s="263">
        <v>94.1968311101096</v>
      </c>
      <c r="F174" s="264">
        <v>94.1968311101096</v>
      </c>
      <c r="G174" s="76">
        <v>3826618</v>
      </c>
      <c r="H174" s="76">
        <v>2284827</v>
      </c>
    </row>
    <row r="175" spans="1:8" s="253" customFormat="1" ht="12.75" customHeight="1">
      <c r="A175" s="244" t="s">
        <v>302</v>
      </c>
      <c r="B175" s="73">
        <v>5973253</v>
      </c>
      <c r="C175" s="73">
        <v>5973253</v>
      </c>
      <c r="D175" s="76">
        <v>5881016</v>
      </c>
      <c r="E175" s="263">
        <v>98.45583302766516</v>
      </c>
      <c r="F175" s="264">
        <v>98.45583302766516</v>
      </c>
      <c r="G175" s="76">
        <v>526595</v>
      </c>
      <c r="H175" s="76">
        <v>396062</v>
      </c>
    </row>
    <row r="176" spans="1:8" s="253" customFormat="1" ht="12.75" customHeight="1">
      <c r="A176" s="67" t="s">
        <v>330</v>
      </c>
      <c r="B176" s="69">
        <v>168419138</v>
      </c>
      <c r="C176" s="69">
        <v>168419138</v>
      </c>
      <c r="D176" s="22">
        <v>153691417</v>
      </c>
      <c r="E176" s="243">
        <v>91.255316245592</v>
      </c>
      <c r="F176" s="238">
        <v>91.255316245592</v>
      </c>
      <c r="G176" s="22">
        <v>19862440</v>
      </c>
      <c r="H176" s="22">
        <v>28284258</v>
      </c>
    </row>
    <row r="177" spans="1:8" s="253" customFormat="1" ht="12.75" customHeight="1">
      <c r="A177" s="66" t="s">
        <v>332</v>
      </c>
      <c r="B177" s="73">
        <v>153913131</v>
      </c>
      <c r="C177" s="73">
        <v>153913131</v>
      </c>
      <c r="D177" s="76">
        <v>141326539</v>
      </c>
      <c r="E177" s="263">
        <v>91.82227538467787</v>
      </c>
      <c r="F177" s="264">
        <v>91.82227538467787</v>
      </c>
      <c r="G177" s="76">
        <v>17377336</v>
      </c>
      <c r="H177" s="76">
        <v>21872158</v>
      </c>
    </row>
    <row r="178" spans="1:8" s="253" customFormat="1" ht="12.75" customHeight="1">
      <c r="A178" s="66" t="s">
        <v>305</v>
      </c>
      <c r="B178" s="73">
        <v>114310773</v>
      </c>
      <c r="C178" s="73">
        <v>114310773</v>
      </c>
      <c r="D178" s="76">
        <v>105288390</v>
      </c>
      <c r="E178" s="263">
        <v>92.10714549187765</v>
      </c>
      <c r="F178" s="264">
        <v>92.10714549187765</v>
      </c>
      <c r="G178" s="76">
        <v>12429158</v>
      </c>
      <c r="H178" s="76">
        <v>15780745</v>
      </c>
    </row>
    <row r="179" spans="1:8" s="259" customFormat="1" ht="12.75" customHeight="1">
      <c r="A179" s="86" t="s">
        <v>306</v>
      </c>
      <c r="B179" s="81">
        <v>55763340</v>
      </c>
      <c r="C179" s="81">
        <v>55763340</v>
      </c>
      <c r="D179" s="254">
        <v>52772325</v>
      </c>
      <c r="E179" s="255">
        <v>94.63623412801313</v>
      </c>
      <c r="F179" s="256">
        <v>94.63623412801313</v>
      </c>
      <c r="G179" s="254">
        <v>5789653</v>
      </c>
      <c r="H179" s="254">
        <v>7367809</v>
      </c>
    </row>
    <row r="180" spans="1:8" s="253" customFormat="1" ht="12.75" customHeight="1">
      <c r="A180" s="66" t="s">
        <v>307</v>
      </c>
      <c r="B180" s="73">
        <v>2199861</v>
      </c>
      <c r="C180" s="73">
        <v>2199861</v>
      </c>
      <c r="D180" s="76">
        <v>1567589</v>
      </c>
      <c r="E180" s="263">
        <v>71.25854769915009</v>
      </c>
      <c r="F180" s="264">
        <v>71.25854769915009</v>
      </c>
      <c r="G180" s="76">
        <v>62001</v>
      </c>
      <c r="H180" s="76">
        <v>-27381</v>
      </c>
    </row>
    <row r="181" spans="1:8" s="253" customFormat="1" ht="12.75" customHeight="1">
      <c r="A181" s="66" t="s">
        <v>308</v>
      </c>
      <c r="B181" s="73">
        <v>37402497</v>
      </c>
      <c r="C181" s="73">
        <v>37402497</v>
      </c>
      <c r="D181" s="76">
        <v>34470560</v>
      </c>
      <c r="E181" s="263">
        <v>92.1611196172277</v>
      </c>
      <c r="F181" s="264">
        <v>92.1611196172277</v>
      </c>
      <c r="G181" s="76">
        <v>4886177</v>
      </c>
      <c r="H181" s="76">
        <v>6118794</v>
      </c>
    </row>
    <row r="182" spans="1:8" s="259" customFormat="1" ht="12.75">
      <c r="A182" s="257" t="s">
        <v>310</v>
      </c>
      <c r="B182" s="81">
        <v>528838</v>
      </c>
      <c r="C182" s="254" t="s">
        <v>1683</v>
      </c>
      <c r="D182" s="81">
        <v>1378463</v>
      </c>
      <c r="E182" s="255">
        <v>260.6588407035803</v>
      </c>
      <c r="F182" s="256" t="s">
        <v>1683</v>
      </c>
      <c r="G182" s="254" t="s">
        <v>1683</v>
      </c>
      <c r="H182" s="254">
        <v>349625</v>
      </c>
    </row>
    <row r="183" spans="1:8" s="253" customFormat="1" ht="26.25" customHeight="1">
      <c r="A183" s="126" t="s">
        <v>311</v>
      </c>
      <c r="B183" s="73">
        <v>25670842</v>
      </c>
      <c r="C183" s="73">
        <v>25670842</v>
      </c>
      <c r="D183" s="76">
        <v>23751029</v>
      </c>
      <c r="E183" s="263">
        <v>92.52142567041626</v>
      </c>
      <c r="F183" s="264">
        <v>92.52142567041626</v>
      </c>
      <c r="G183" s="76">
        <v>2852926</v>
      </c>
      <c r="H183" s="76">
        <v>4100854</v>
      </c>
    </row>
    <row r="184" spans="1:8" s="259" customFormat="1" ht="12.75">
      <c r="A184" s="257" t="s">
        <v>312</v>
      </c>
      <c r="B184" s="81">
        <v>3898163</v>
      </c>
      <c r="C184" s="254" t="s">
        <v>1683</v>
      </c>
      <c r="D184" s="81">
        <v>3898163</v>
      </c>
      <c r="E184" s="255">
        <v>100</v>
      </c>
      <c r="F184" s="256" t="s">
        <v>1683</v>
      </c>
      <c r="G184" s="254" t="s">
        <v>1683</v>
      </c>
      <c r="H184" s="254">
        <v>306958</v>
      </c>
    </row>
    <row r="185" spans="1:8" s="253" customFormat="1" ht="12.75" customHeight="1">
      <c r="A185" s="66" t="s">
        <v>313</v>
      </c>
      <c r="B185" s="73">
        <v>8843572</v>
      </c>
      <c r="C185" s="73">
        <v>8843572</v>
      </c>
      <c r="D185" s="76">
        <v>8623248</v>
      </c>
      <c r="E185" s="263">
        <v>97.50865374308029</v>
      </c>
      <c r="F185" s="264">
        <v>97.50865374308029</v>
      </c>
      <c r="G185" s="76">
        <v>861754</v>
      </c>
      <c r="H185" s="76">
        <v>960492</v>
      </c>
    </row>
    <row r="186" spans="1:8" s="253" customFormat="1" ht="12" customHeight="1">
      <c r="A186" s="260" t="s">
        <v>314</v>
      </c>
      <c r="B186" s="73">
        <v>39048</v>
      </c>
      <c r="C186" s="73">
        <v>39048</v>
      </c>
      <c r="D186" s="76">
        <v>39048</v>
      </c>
      <c r="E186" s="263">
        <v>100</v>
      </c>
      <c r="F186" s="264">
        <v>0</v>
      </c>
      <c r="G186" s="76">
        <v>0</v>
      </c>
      <c r="H186" s="76">
        <v>29051</v>
      </c>
    </row>
    <row r="187" spans="1:8" s="253" customFormat="1" ht="12.75" customHeight="1">
      <c r="A187" s="66" t="s">
        <v>315</v>
      </c>
      <c r="B187" s="73">
        <v>14506007</v>
      </c>
      <c r="C187" s="73">
        <v>14506007</v>
      </c>
      <c r="D187" s="73">
        <v>12364878</v>
      </c>
      <c r="E187" s="263">
        <v>85.2397079361674</v>
      </c>
      <c r="F187" s="264">
        <v>85.2397079361674</v>
      </c>
      <c r="G187" s="73">
        <v>2485104</v>
      </c>
      <c r="H187" s="73">
        <v>6412100</v>
      </c>
    </row>
    <row r="188" spans="1:8" s="253" customFormat="1" ht="12.75" customHeight="1">
      <c r="A188" s="66" t="s">
        <v>316</v>
      </c>
      <c r="B188" s="73">
        <v>12194372</v>
      </c>
      <c r="C188" s="73">
        <v>12194372</v>
      </c>
      <c r="D188" s="76">
        <v>10054954</v>
      </c>
      <c r="E188" s="263">
        <v>82.45569349532718</v>
      </c>
      <c r="F188" s="264">
        <v>82.45569349532718</v>
      </c>
      <c r="G188" s="76">
        <v>1459429</v>
      </c>
      <c r="H188" s="76">
        <v>4984306</v>
      </c>
    </row>
    <row r="189" spans="1:8" s="253" customFormat="1" ht="12.75" customHeight="1">
      <c r="A189" s="66" t="s">
        <v>317</v>
      </c>
      <c r="B189" s="73">
        <v>2311635</v>
      </c>
      <c r="C189" s="73">
        <v>2311635</v>
      </c>
      <c r="D189" s="76">
        <v>2309924</v>
      </c>
      <c r="E189" s="263">
        <v>99.92598312449846</v>
      </c>
      <c r="F189" s="264">
        <v>99.92598312449846</v>
      </c>
      <c r="G189" s="76">
        <v>1025675</v>
      </c>
      <c r="H189" s="76">
        <v>1427794</v>
      </c>
    </row>
    <row r="190" spans="1:8" s="253" customFormat="1" ht="12.75" customHeight="1">
      <c r="A190" s="66" t="s">
        <v>341</v>
      </c>
      <c r="B190" s="73">
        <v>-1185334</v>
      </c>
      <c r="C190" s="73">
        <v>-1185334</v>
      </c>
      <c r="D190" s="76">
        <v>-1878206</v>
      </c>
      <c r="E190" s="263">
        <v>0</v>
      </c>
      <c r="F190" s="264">
        <v>0</v>
      </c>
      <c r="G190" s="76" t="s">
        <v>1683</v>
      </c>
      <c r="H190" s="76">
        <v>-250895</v>
      </c>
    </row>
    <row r="191" spans="1:8" s="253" customFormat="1" ht="12.75" customHeight="1">
      <c r="A191" s="66" t="s">
        <v>344</v>
      </c>
      <c r="B191" s="73">
        <v>1022597</v>
      </c>
      <c r="C191" s="73">
        <v>1022597</v>
      </c>
      <c r="D191" s="76">
        <v>331625</v>
      </c>
      <c r="E191" s="263">
        <v>32.42968637694028</v>
      </c>
      <c r="F191" s="264">
        <v>0</v>
      </c>
      <c r="G191" s="76">
        <v>46968</v>
      </c>
      <c r="H191" s="76">
        <v>10100</v>
      </c>
    </row>
    <row r="192" spans="1:8" s="253" customFormat="1" ht="12.75" customHeight="1">
      <c r="A192" s="66" t="s">
        <v>345</v>
      </c>
      <c r="B192" s="73">
        <v>2207931</v>
      </c>
      <c r="C192" s="73">
        <v>2207931</v>
      </c>
      <c r="D192" s="190">
        <v>2209831</v>
      </c>
      <c r="E192" s="263">
        <v>100.08605341380685</v>
      </c>
      <c r="F192" s="264">
        <v>0</v>
      </c>
      <c r="G192" s="76">
        <v>237375</v>
      </c>
      <c r="H192" s="76">
        <v>260995</v>
      </c>
    </row>
    <row r="193" spans="1:8" s="253" customFormat="1" ht="12.75" customHeight="1">
      <c r="A193" s="67" t="s">
        <v>319</v>
      </c>
      <c r="B193" s="73">
        <v>-1670524</v>
      </c>
      <c r="C193" s="76">
        <v>-1670524</v>
      </c>
      <c r="D193" s="76">
        <v>11518280</v>
      </c>
      <c r="E193" s="246" t="s">
        <v>1683</v>
      </c>
      <c r="F193" s="247" t="s">
        <v>1683</v>
      </c>
      <c r="G193" s="76">
        <v>-109494</v>
      </c>
      <c r="H193" s="76">
        <v>-10143148</v>
      </c>
    </row>
    <row r="194" spans="1:8" s="253" customFormat="1" ht="13.5" customHeight="1">
      <c r="A194" s="71" t="s">
        <v>320</v>
      </c>
      <c r="B194" s="73">
        <v>1022597</v>
      </c>
      <c r="C194" s="76">
        <v>1670524</v>
      </c>
      <c r="D194" s="76">
        <v>979552</v>
      </c>
      <c r="E194" s="246" t="s">
        <v>1683</v>
      </c>
      <c r="F194" s="247" t="s">
        <v>1683</v>
      </c>
      <c r="G194" s="76">
        <v>109494</v>
      </c>
      <c r="H194" s="76">
        <v>-1554685</v>
      </c>
    </row>
    <row r="195" spans="1:8" s="253" customFormat="1" ht="12.75" customHeight="1">
      <c r="A195" s="71" t="s">
        <v>346</v>
      </c>
      <c r="B195" s="73">
        <v>1022597</v>
      </c>
      <c r="C195" s="76">
        <v>1022597</v>
      </c>
      <c r="D195" s="76">
        <v>331625</v>
      </c>
      <c r="E195" s="246" t="s">
        <v>1683</v>
      </c>
      <c r="F195" s="247" t="s">
        <v>1683</v>
      </c>
      <c r="G195" s="76">
        <v>46968</v>
      </c>
      <c r="H195" s="76">
        <v>-1617211</v>
      </c>
    </row>
    <row r="196" spans="1:8" s="253" customFormat="1" ht="37.5" customHeight="1">
      <c r="A196" s="75" t="s">
        <v>323</v>
      </c>
      <c r="B196" s="73">
        <v>300670</v>
      </c>
      <c r="C196" s="73">
        <v>300670</v>
      </c>
      <c r="D196" s="73">
        <v>300670</v>
      </c>
      <c r="E196" s="246" t="s">
        <v>1683</v>
      </c>
      <c r="F196" s="247" t="s">
        <v>1683</v>
      </c>
      <c r="G196" s="76">
        <v>54343</v>
      </c>
      <c r="H196" s="76">
        <v>54343</v>
      </c>
    </row>
    <row r="197" spans="1:8" s="253" customFormat="1" ht="24.75" customHeight="1">
      <c r="A197" s="126" t="s">
        <v>324</v>
      </c>
      <c r="B197" s="73">
        <v>347257</v>
      </c>
      <c r="C197" s="73">
        <v>347257</v>
      </c>
      <c r="D197" s="73">
        <v>347257</v>
      </c>
      <c r="E197" s="246" t="s">
        <v>1683</v>
      </c>
      <c r="F197" s="247" t="s">
        <v>1683</v>
      </c>
      <c r="G197" s="76">
        <v>8183</v>
      </c>
      <c r="H197" s="76">
        <v>8183</v>
      </c>
    </row>
    <row r="198" spans="1:8" s="253" customFormat="1" ht="12.75" customHeight="1">
      <c r="A198" s="248" t="s">
        <v>347</v>
      </c>
      <c r="C198" s="76"/>
      <c r="D198" s="76"/>
      <c r="E198" s="243"/>
      <c r="F198" s="238"/>
      <c r="G198" s="76"/>
      <c r="H198" s="76"/>
    </row>
    <row r="199" spans="1:8" s="253" customFormat="1" ht="12.75" customHeight="1">
      <c r="A199" s="241" t="s">
        <v>299</v>
      </c>
      <c r="B199" s="69">
        <v>291763441</v>
      </c>
      <c r="C199" s="69">
        <v>291763441</v>
      </c>
      <c r="D199" s="22">
        <v>283057862</v>
      </c>
      <c r="E199" s="243">
        <v>97.01622006850405</v>
      </c>
      <c r="F199" s="238">
        <v>97.01622006850405</v>
      </c>
      <c r="G199" s="22">
        <v>54715642</v>
      </c>
      <c r="H199" s="22">
        <v>50415329</v>
      </c>
    </row>
    <row r="200" spans="1:8" s="253" customFormat="1" ht="12.75" customHeight="1">
      <c r="A200" s="244" t="s">
        <v>300</v>
      </c>
      <c r="B200" s="73">
        <v>256777341</v>
      </c>
      <c r="C200" s="73">
        <v>256777341</v>
      </c>
      <c r="D200" s="76">
        <v>256777341</v>
      </c>
      <c r="E200" s="263">
        <v>100</v>
      </c>
      <c r="F200" s="264">
        <v>100</v>
      </c>
      <c r="G200" s="76">
        <v>48505838</v>
      </c>
      <c r="H200" s="76">
        <v>48505838</v>
      </c>
    </row>
    <row r="201" spans="1:8" s="253" customFormat="1" ht="13.5" customHeight="1">
      <c r="A201" s="244" t="s">
        <v>301</v>
      </c>
      <c r="B201" s="73">
        <v>10862117</v>
      </c>
      <c r="C201" s="73">
        <v>10862117</v>
      </c>
      <c r="D201" s="76">
        <v>9618144</v>
      </c>
      <c r="E201" s="263">
        <v>88.54760080378438</v>
      </c>
      <c r="F201" s="264">
        <v>88.54760080378438</v>
      </c>
      <c r="G201" s="76">
        <v>848697</v>
      </c>
      <c r="H201" s="76">
        <v>940366</v>
      </c>
    </row>
    <row r="202" spans="1:8" s="253" customFormat="1" ht="12.75" customHeight="1">
      <c r="A202" s="244" t="s">
        <v>302</v>
      </c>
      <c r="B202" s="73">
        <v>24123983</v>
      </c>
      <c r="C202" s="73">
        <v>24123983</v>
      </c>
      <c r="D202" s="76">
        <v>16662377</v>
      </c>
      <c r="E202" s="263">
        <v>69.06975933451785</v>
      </c>
      <c r="F202" s="264">
        <v>69.06975933451785</v>
      </c>
      <c r="G202" s="76">
        <v>5361107</v>
      </c>
      <c r="H202" s="76">
        <v>969125</v>
      </c>
    </row>
    <row r="203" spans="1:8" s="253" customFormat="1" ht="12.75" customHeight="1">
      <c r="A203" s="67" t="s">
        <v>330</v>
      </c>
      <c r="B203" s="69">
        <v>291884273</v>
      </c>
      <c r="C203" s="69">
        <v>291884273</v>
      </c>
      <c r="D203" s="22">
        <v>282139220</v>
      </c>
      <c r="E203" s="243">
        <v>96.66132988261413</v>
      </c>
      <c r="F203" s="238">
        <v>96.66132988261413</v>
      </c>
      <c r="G203" s="22">
        <v>54767804</v>
      </c>
      <c r="H203" s="22">
        <v>67799686</v>
      </c>
    </row>
    <row r="204" spans="1:8" ht="12.75" customHeight="1">
      <c r="A204" s="66" t="s">
        <v>332</v>
      </c>
      <c r="B204" s="73">
        <v>284769366</v>
      </c>
      <c r="C204" s="73">
        <v>284769366</v>
      </c>
      <c r="D204" s="76">
        <v>275217696</v>
      </c>
      <c r="E204" s="263">
        <v>96.6458225004441</v>
      </c>
      <c r="F204" s="264">
        <v>96.6458225004441</v>
      </c>
      <c r="G204" s="76">
        <v>54460715</v>
      </c>
      <c r="H204" s="76">
        <v>65009411</v>
      </c>
    </row>
    <row r="205" spans="1:8" ht="12.75" customHeight="1">
      <c r="A205" s="66" t="s">
        <v>305</v>
      </c>
      <c r="B205" s="73">
        <v>55391580</v>
      </c>
      <c r="C205" s="73">
        <v>55391580</v>
      </c>
      <c r="D205" s="76">
        <v>53198779</v>
      </c>
      <c r="E205" s="263">
        <v>96.04127378204413</v>
      </c>
      <c r="F205" s="264">
        <v>96.04127378204413</v>
      </c>
      <c r="G205" s="76">
        <v>3942809</v>
      </c>
      <c r="H205" s="76">
        <v>6917902</v>
      </c>
    </row>
    <row r="206" spans="1:8" s="258" customFormat="1" ht="12.75" customHeight="1">
      <c r="A206" s="86" t="s">
        <v>306</v>
      </c>
      <c r="B206" s="81">
        <v>22603795</v>
      </c>
      <c r="C206" s="81">
        <v>22603795</v>
      </c>
      <c r="D206" s="254">
        <v>22472475</v>
      </c>
      <c r="E206" s="255">
        <v>99.41903560884356</v>
      </c>
      <c r="F206" s="256">
        <v>99.41903560884356</v>
      </c>
      <c r="G206" s="254">
        <v>2255240</v>
      </c>
      <c r="H206" s="254">
        <v>3004331</v>
      </c>
    </row>
    <row r="207" spans="1:8" ht="12.75" customHeight="1">
      <c r="A207" s="66" t="s">
        <v>307</v>
      </c>
      <c r="B207" s="73">
        <v>12273</v>
      </c>
      <c r="C207" s="73">
        <v>12273</v>
      </c>
      <c r="D207" s="76">
        <v>12272</v>
      </c>
      <c r="E207" s="263">
        <v>99.99185203291778</v>
      </c>
      <c r="F207" s="256">
        <v>99.99185203291778</v>
      </c>
      <c r="G207" s="76">
        <v>0</v>
      </c>
      <c r="H207" s="76">
        <v>10880</v>
      </c>
    </row>
    <row r="208" spans="1:8" ht="12.75" customHeight="1">
      <c r="A208" s="66" t="s">
        <v>308</v>
      </c>
      <c r="B208" s="73">
        <v>229365513</v>
      </c>
      <c r="C208" s="73">
        <v>229365513</v>
      </c>
      <c r="D208" s="76">
        <v>222006645</v>
      </c>
      <c r="E208" s="263">
        <v>96.79164147052917</v>
      </c>
      <c r="F208" s="264">
        <v>96.79164147052917</v>
      </c>
      <c r="G208" s="76">
        <v>50517906</v>
      </c>
      <c r="H208" s="76">
        <v>58080629</v>
      </c>
    </row>
    <row r="209" spans="1:8" ht="25.5" customHeight="1">
      <c r="A209" s="126" t="s">
        <v>311</v>
      </c>
      <c r="B209" s="73">
        <v>178348748</v>
      </c>
      <c r="C209" s="73">
        <v>178348748</v>
      </c>
      <c r="D209" s="76">
        <v>178336530</v>
      </c>
      <c r="E209" s="263">
        <v>0</v>
      </c>
      <c r="F209" s="264">
        <v>99.99314937719663</v>
      </c>
      <c r="G209" s="76">
        <v>43684422</v>
      </c>
      <c r="H209" s="76">
        <v>48547996</v>
      </c>
    </row>
    <row r="210" spans="1:8" ht="12.75" customHeight="1">
      <c r="A210" s="66" t="s">
        <v>313</v>
      </c>
      <c r="B210" s="73">
        <v>538190</v>
      </c>
      <c r="C210" s="73">
        <v>538190</v>
      </c>
      <c r="D210" s="76">
        <v>520193</v>
      </c>
      <c r="E210" s="263">
        <v>96.65601367546776</v>
      </c>
      <c r="F210" s="264">
        <v>96.65601367546776</v>
      </c>
      <c r="G210" s="76">
        <v>64440</v>
      </c>
      <c r="H210" s="76">
        <v>100152</v>
      </c>
    </row>
    <row r="211" spans="1:8" ht="12.75">
      <c r="A211" s="260" t="s">
        <v>314</v>
      </c>
      <c r="B211" s="73">
        <v>184510</v>
      </c>
      <c r="C211" s="73">
        <v>184510</v>
      </c>
      <c r="D211" s="76">
        <v>184510</v>
      </c>
      <c r="E211" s="263">
        <v>100</v>
      </c>
      <c r="F211" s="264">
        <v>100</v>
      </c>
      <c r="G211" s="76">
        <v>0</v>
      </c>
      <c r="H211" s="76">
        <v>19040</v>
      </c>
    </row>
    <row r="212" spans="1:8" ht="12.75" customHeight="1">
      <c r="A212" s="66" t="s">
        <v>315</v>
      </c>
      <c r="B212" s="73">
        <v>7114907</v>
      </c>
      <c r="C212" s="73">
        <v>7114907</v>
      </c>
      <c r="D212" s="76">
        <v>6921524</v>
      </c>
      <c r="E212" s="263">
        <v>97.28200242111387</v>
      </c>
      <c r="F212" s="264">
        <v>97.28200242111387</v>
      </c>
      <c r="G212" s="76">
        <v>307089</v>
      </c>
      <c r="H212" s="76">
        <v>2790275</v>
      </c>
    </row>
    <row r="213" spans="1:8" ht="12.75" customHeight="1">
      <c r="A213" s="66" t="s">
        <v>316</v>
      </c>
      <c r="B213" s="73">
        <v>5582523</v>
      </c>
      <c r="C213" s="73">
        <v>5582523</v>
      </c>
      <c r="D213" s="76">
        <v>5432679</v>
      </c>
      <c r="E213" s="263">
        <v>97.31583730152119</v>
      </c>
      <c r="F213" s="264">
        <v>97.31583730152119</v>
      </c>
      <c r="G213" s="76">
        <v>307089</v>
      </c>
      <c r="H213" s="76">
        <v>2066153</v>
      </c>
    </row>
    <row r="214" spans="1:8" ht="12.75">
      <c r="A214" s="66" t="s">
        <v>317</v>
      </c>
      <c r="B214" s="73">
        <v>1532384</v>
      </c>
      <c r="C214" s="73">
        <v>1532384</v>
      </c>
      <c r="D214" s="76">
        <v>1488845</v>
      </c>
      <c r="E214" s="263">
        <v>97.15874089001191</v>
      </c>
      <c r="F214" s="264">
        <v>97.15874089001191</v>
      </c>
      <c r="G214" s="76">
        <v>0</v>
      </c>
      <c r="H214" s="76">
        <v>724122</v>
      </c>
    </row>
    <row r="215" spans="1:8" ht="12.75">
      <c r="A215" s="78" t="s">
        <v>319</v>
      </c>
      <c r="B215" s="73">
        <v>-120832</v>
      </c>
      <c r="C215" s="73">
        <v>-120832</v>
      </c>
      <c r="D215" s="73">
        <v>918642</v>
      </c>
      <c r="E215" s="246" t="s">
        <v>1683</v>
      </c>
      <c r="F215" s="247" t="s">
        <v>1683</v>
      </c>
      <c r="G215" s="73">
        <v>-52162</v>
      </c>
      <c r="H215" s="73">
        <v>-17384357</v>
      </c>
    </row>
    <row r="216" spans="1:8" ht="39" customHeight="1">
      <c r="A216" s="75" t="s">
        <v>323</v>
      </c>
      <c r="B216" s="73">
        <v>120832</v>
      </c>
      <c r="C216" s="73">
        <v>120832</v>
      </c>
      <c r="D216" s="73">
        <v>120832</v>
      </c>
      <c r="E216" s="246" t="s">
        <v>1683</v>
      </c>
      <c r="F216" s="247" t="s">
        <v>1683</v>
      </c>
      <c r="G216" s="76">
        <v>52162</v>
      </c>
      <c r="H216" s="76">
        <v>52162</v>
      </c>
    </row>
    <row r="217" spans="1:8" ht="12.75" customHeight="1">
      <c r="A217" s="248" t="s">
        <v>348</v>
      </c>
      <c r="B217" s="73"/>
      <c r="C217" s="76"/>
      <c r="D217" s="76"/>
      <c r="E217" s="243"/>
      <c r="F217" s="238"/>
      <c r="G217" s="76"/>
      <c r="H217" s="76"/>
    </row>
    <row r="218" spans="1:8" ht="12.75" customHeight="1">
      <c r="A218" s="241" t="s">
        <v>299</v>
      </c>
      <c r="B218" s="69">
        <v>226314472</v>
      </c>
      <c r="C218" s="69">
        <v>226314472</v>
      </c>
      <c r="D218" s="22">
        <v>212442913</v>
      </c>
      <c r="E218" s="243">
        <v>93.87067080712363</v>
      </c>
      <c r="F218" s="238">
        <v>93.87067080712363</v>
      </c>
      <c r="G218" s="22">
        <v>16435123</v>
      </c>
      <c r="H218" s="22">
        <v>16271073</v>
      </c>
    </row>
    <row r="219" spans="1:8" ht="12.75" customHeight="1">
      <c r="A219" s="244" t="s">
        <v>300</v>
      </c>
      <c r="B219" s="73">
        <v>177591608</v>
      </c>
      <c r="C219" s="73">
        <v>177591608</v>
      </c>
      <c r="D219" s="76">
        <v>177591608</v>
      </c>
      <c r="E219" s="263">
        <v>100</v>
      </c>
      <c r="F219" s="264">
        <v>100</v>
      </c>
      <c r="G219" s="76">
        <v>12313591</v>
      </c>
      <c r="H219" s="76">
        <v>12313591</v>
      </c>
    </row>
    <row r="220" spans="1:8" ht="12.75" customHeight="1">
      <c r="A220" s="244" t="s">
        <v>301</v>
      </c>
      <c r="B220" s="73">
        <v>517600</v>
      </c>
      <c r="C220" s="73">
        <v>517600</v>
      </c>
      <c r="D220" s="76">
        <v>558932</v>
      </c>
      <c r="E220" s="263">
        <v>107.9853168469861</v>
      </c>
      <c r="F220" s="264">
        <v>107.9853168469861</v>
      </c>
      <c r="G220" s="76">
        <v>47671</v>
      </c>
      <c r="H220" s="76">
        <v>47013</v>
      </c>
    </row>
    <row r="221" spans="1:8" ht="12.75">
      <c r="A221" s="244" t="s">
        <v>336</v>
      </c>
      <c r="B221" s="73">
        <v>48205264</v>
      </c>
      <c r="C221" s="73">
        <v>48205264</v>
      </c>
      <c r="D221" s="76">
        <v>34292373</v>
      </c>
      <c r="E221" s="263">
        <v>71.13823295314802</v>
      </c>
      <c r="F221" s="264">
        <v>71.13823295314802</v>
      </c>
      <c r="G221" s="76">
        <v>4073861</v>
      </c>
      <c r="H221" s="76">
        <v>3910469</v>
      </c>
    </row>
    <row r="222" spans="1:8" ht="12.75" customHeight="1">
      <c r="A222" s="67" t="s">
        <v>330</v>
      </c>
      <c r="B222" s="69">
        <v>225504387</v>
      </c>
      <c r="C222" s="69">
        <v>225504387</v>
      </c>
      <c r="D222" s="22">
        <v>208938321</v>
      </c>
      <c r="E222" s="243">
        <v>92.65377218581561</v>
      </c>
      <c r="F222" s="238">
        <v>92.65377218581561</v>
      </c>
      <c r="G222" s="22">
        <v>16858599</v>
      </c>
      <c r="H222" s="22">
        <v>28069809</v>
      </c>
    </row>
    <row r="223" spans="1:8" ht="12.75" customHeight="1">
      <c r="A223" s="66" t="s">
        <v>332</v>
      </c>
      <c r="B223" s="73">
        <v>92686164</v>
      </c>
      <c r="C223" s="73">
        <v>92686164</v>
      </c>
      <c r="D223" s="76">
        <v>90201945</v>
      </c>
      <c r="E223" s="263">
        <v>97.31975206137562</v>
      </c>
      <c r="F223" s="264">
        <v>97.31975206137562</v>
      </c>
      <c r="G223" s="76">
        <v>7019467</v>
      </c>
      <c r="H223" s="76">
        <v>8153692</v>
      </c>
    </row>
    <row r="224" spans="1:8" ht="12.75" customHeight="1">
      <c r="A224" s="66" t="s">
        <v>305</v>
      </c>
      <c r="B224" s="73">
        <v>37384749</v>
      </c>
      <c r="C224" s="73">
        <v>37384749</v>
      </c>
      <c r="D224" s="76">
        <v>37384125</v>
      </c>
      <c r="E224" s="263">
        <v>99.99833087016312</v>
      </c>
      <c r="F224" s="264">
        <v>99.99833087016312</v>
      </c>
      <c r="G224" s="76">
        <v>1988045</v>
      </c>
      <c r="H224" s="76">
        <v>3101339</v>
      </c>
    </row>
    <row r="225" spans="1:8" s="258" customFormat="1" ht="12" customHeight="1">
      <c r="A225" s="86" t="s">
        <v>306</v>
      </c>
      <c r="B225" s="81">
        <v>1350877</v>
      </c>
      <c r="C225" s="81">
        <v>1350877</v>
      </c>
      <c r="D225" s="254">
        <v>1350877</v>
      </c>
      <c r="E225" s="255">
        <v>100</v>
      </c>
      <c r="F225" s="256">
        <v>100</v>
      </c>
      <c r="G225" s="254">
        <v>131666</v>
      </c>
      <c r="H225" s="254">
        <v>188855</v>
      </c>
    </row>
    <row r="226" spans="1:8" ht="12" customHeight="1">
      <c r="A226" s="66" t="s">
        <v>339</v>
      </c>
      <c r="B226" s="73">
        <v>1363580</v>
      </c>
      <c r="C226" s="73">
        <v>1363580</v>
      </c>
      <c r="D226" s="76">
        <v>1360438</v>
      </c>
      <c r="E226" s="263">
        <v>99.7695771425219</v>
      </c>
      <c r="F226" s="264">
        <v>99.7695771425219</v>
      </c>
      <c r="G226" s="76">
        <v>0</v>
      </c>
      <c r="H226" s="76">
        <v>0</v>
      </c>
    </row>
    <row r="227" spans="1:8" ht="12.75" customHeight="1">
      <c r="A227" s="66" t="s">
        <v>308</v>
      </c>
      <c r="B227" s="73">
        <v>53937835</v>
      </c>
      <c r="C227" s="73">
        <v>53937835</v>
      </c>
      <c r="D227" s="76">
        <v>51457382</v>
      </c>
      <c r="E227" s="263">
        <v>95.40127444863147</v>
      </c>
      <c r="F227" s="264">
        <v>95.40127444863147</v>
      </c>
      <c r="G227" s="76">
        <v>5031422</v>
      </c>
      <c r="H227" s="76">
        <v>5052353</v>
      </c>
    </row>
    <row r="228" spans="1:8" ht="12.75" customHeight="1">
      <c r="A228" s="257" t="s">
        <v>310</v>
      </c>
      <c r="B228" s="81">
        <v>31030047</v>
      </c>
      <c r="C228" s="254" t="s">
        <v>1683</v>
      </c>
      <c r="D228" s="254">
        <v>26157511</v>
      </c>
      <c r="E228" s="255">
        <v>84.29736184415061</v>
      </c>
      <c r="F228" s="256" t="s">
        <v>1683</v>
      </c>
      <c r="G228" s="254" t="s">
        <v>1683</v>
      </c>
      <c r="H228" s="254">
        <v>2397256</v>
      </c>
    </row>
    <row r="229" spans="1:8" ht="27" customHeight="1">
      <c r="A229" s="126" t="s">
        <v>311</v>
      </c>
      <c r="B229" s="73">
        <v>15160362</v>
      </c>
      <c r="C229" s="73">
        <v>15160362</v>
      </c>
      <c r="D229" s="73">
        <v>15160362</v>
      </c>
      <c r="E229" s="263">
        <v>100</v>
      </c>
      <c r="F229" s="264">
        <v>100</v>
      </c>
      <c r="G229" s="76">
        <v>1773513</v>
      </c>
      <c r="H229" s="76">
        <v>1773513</v>
      </c>
    </row>
    <row r="230" spans="1:8" ht="12.75">
      <c r="A230" s="66" t="s">
        <v>313</v>
      </c>
      <c r="B230" s="73">
        <v>5133336</v>
      </c>
      <c r="C230" s="73">
        <v>5133336</v>
      </c>
      <c r="D230" s="76">
        <v>5133336</v>
      </c>
      <c r="E230" s="263">
        <v>100</v>
      </c>
      <c r="F230" s="264">
        <v>100</v>
      </c>
      <c r="G230" s="76">
        <v>427778</v>
      </c>
      <c r="H230" s="76">
        <v>427778</v>
      </c>
    </row>
    <row r="231" spans="1:8" ht="12.75" customHeight="1">
      <c r="A231" s="260" t="s">
        <v>314</v>
      </c>
      <c r="B231" s="73">
        <v>135240</v>
      </c>
      <c r="C231" s="73">
        <v>135240</v>
      </c>
      <c r="D231" s="76">
        <v>134350</v>
      </c>
      <c r="E231" s="263">
        <v>99.3419106773144</v>
      </c>
      <c r="F231" s="264">
        <v>99.3419106773144</v>
      </c>
      <c r="G231" s="76">
        <v>22125</v>
      </c>
      <c r="H231" s="76">
        <v>43084</v>
      </c>
    </row>
    <row r="232" spans="1:8" ht="12.75" customHeight="1">
      <c r="A232" s="66" t="s">
        <v>315</v>
      </c>
      <c r="B232" s="73">
        <v>132818223</v>
      </c>
      <c r="C232" s="73">
        <v>132818223</v>
      </c>
      <c r="D232" s="76">
        <v>118736376</v>
      </c>
      <c r="E232" s="263">
        <v>89.3976544167437</v>
      </c>
      <c r="F232" s="264">
        <v>89.3976544167437</v>
      </c>
      <c r="G232" s="76">
        <v>9839132</v>
      </c>
      <c r="H232" s="76">
        <v>19916117</v>
      </c>
    </row>
    <row r="233" spans="1:8" ht="12.75" customHeight="1">
      <c r="A233" s="66" t="s">
        <v>316</v>
      </c>
      <c r="B233" s="73">
        <v>21831688</v>
      </c>
      <c r="C233" s="73">
        <v>21831688</v>
      </c>
      <c r="D233" s="76">
        <v>21641580</v>
      </c>
      <c r="E233" s="263">
        <v>99.12921071426085</v>
      </c>
      <c r="F233" s="264">
        <v>99.12921071426085</v>
      </c>
      <c r="G233" s="76">
        <v>474597</v>
      </c>
      <c r="H233" s="76">
        <v>1439506</v>
      </c>
    </row>
    <row r="234" spans="1:8" ht="12.75">
      <c r="A234" s="66" t="s">
        <v>317</v>
      </c>
      <c r="B234" s="73">
        <v>110986535</v>
      </c>
      <c r="C234" s="73">
        <v>110986535</v>
      </c>
      <c r="D234" s="76">
        <v>97094796</v>
      </c>
      <c r="E234" s="263">
        <v>87.48340147748553</v>
      </c>
      <c r="F234" s="264">
        <v>87.48340147748553</v>
      </c>
      <c r="G234" s="76">
        <v>9364535</v>
      </c>
      <c r="H234" s="76">
        <v>18476611</v>
      </c>
    </row>
    <row r="235" spans="1:8" ht="12" customHeight="1">
      <c r="A235" s="67" t="s">
        <v>319</v>
      </c>
      <c r="B235" s="73">
        <v>810085</v>
      </c>
      <c r="C235" s="73">
        <v>810085</v>
      </c>
      <c r="D235" s="73">
        <v>3504592</v>
      </c>
      <c r="E235" s="263">
        <v>0</v>
      </c>
      <c r="F235" s="264">
        <v>0</v>
      </c>
      <c r="G235" s="73">
        <v>-423476</v>
      </c>
      <c r="H235" s="73">
        <v>-11798736</v>
      </c>
    </row>
    <row r="236" spans="1:8" ht="38.25" customHeight="1">
      <c r="A236" s="75" t="s">
        <v>323</v>
      </c>
      <c r="B236" s="73">
        <v>598825</v>
      </c>
      <c r="C236" s="73">
        <v>598825</v>
      </c>
      <c r="D236" s="73">
        <v>598825</v>
      </c>
      <c r="E236" s="246" t="s">
        <v>1683</v>
      </c>
      <c r="F236" s="247" t="s">
        <v>1683</v>
      </c>
      <c r="G236" s="76">
        <v>19316</v>
      </c>
      <c r="H236" s="76">
        <v>19316</v>
      </c>
    </row>
    <row r="237" spans="1:8" ht="26.25" customHeight="1">
      <c r="A237" s="126" t="s">
        <v>324</v>
      </c>
      <c r="B237" s="73">
        <v>-1408910</v>
      </c>
      <c r="C237" s="73">
        <v>-1408910</v>
      </c>
      <c r="D237" s="73">
        <v>-1408910</v>
      </c>
      <c r="E237" s="246" t="s">
        <v>1683</v>
      </c>
      <c r="F237" s="247" t="s">
        <v>1683</v>
      </c>
      <c r="G237" s="76">
        <v>404160</v>
      </c>
      <c r="H237" s="76">
        <v>404160</v>
      </c>
    </row>
    <row r="238" spans="1:8" ht="12.75" customHeight="1">
      <c r="A238" s="248" t="s">
        <v>349</v>
      </c>
      <c r="B238" s="69"/>
      <c r="C238" s="22"/>
      <c r="D238" s="22"/>
      <c r="E238" s="243"/>
      <c r="F238" s="238"/>
      <c r="G238" s="22"/>
      <c r="H238" s="22"/>
    </row>
    <row r="239" spans="1:8" ht="12.75">
      <c r="A239" s="241" t="s">
        <v>299</v>
      </c>
      <c r="B239" s="182">
        <v>171834090</v>
      </c>
      <c r="C239" s="182">
        <v>171834090</v>
      </c>
      <c r="D239" s="22">
        <v>171281000</v>
      </c>
      <c r="E239" s="243">
        <v>99.67812556868081</v>
      </c>
      <c r="F239" s="238">
        <v>99.67812556868081</v>
      </c>
      <c r="G239" s="22">
        <v>19363687</v>
      </c>
      <c r="H239" s="22">
        <v>19309958</v>
      </c>
    </row>
    <row r="240" spans="1:8" ht="11.25" customHeight="1">
      <c r="A240" s="244" t="s">
        <v>300</v>
      </c>
      <c r="B240" s="188">
        <v>167602574</v>
      </c>
      <c r="C240" s="188">
        <v>167602574</v>
      </c>
      <c r="D240" s="188">
        <v>167602574</v>
      </c>
      <c r="E240" s="263">
        <v>100</v>
      </c>
      <c r="F240" s="264">
        <v>100</v>
      </c>
      <c r="G240" s="76">
        <v>18804319</v>
      </c>
      <c r="H240" s="76">
        <v>18804319</v>
      </c>
    </row>
    <row r="241" spans="1:8" ht="12.75" customHeight="1">
      <c r="A241" s="244" t="s">
        <v>301</v>
      </c>
      <c r="B241" s="188">
        <v>3271858</v>
      </c>
      <c r="C241" s="188">
        <v>3271858</v>
      </c>
      <c r="D241" s="76">
        <v>3205443</v>
      </c>
      <c r="E241" s="263">
        <v>97.97011361740027</v>
      </c>
      <c r="F241" s="264">
        <v>97.97011361740027</v>
      </c>
      <c r="G241" s="76">
        <v>267004</v>
      </c>
      <c r="H241" s="76">
        <v>326719</v>
      </c>
    </row>
    <row r="242" spans="1:8" ht="12.75" customHeight="1">
      <c r="A242" s="244" t="s">
        <v>302</v>
      </c>
      <c r="B242" s="188">
        <v>959658</v>
      </c>
      <c r="C242" s="188">
        <v>959658</v>
      </c>
      <c r="D242" s="76">
        <v>472983</v>
      </c>
      <c r="E242" s="263">
        <v>49.286620858680905</v>
      </c>
      <c r="F242" s="264">
        <v>49.286620858680905</v>
      </c>
      <c r="G242" s="76">
        <v>292364</v>
      </c>
      <c r="H242" s="76">
        <v>178920</v>
      </c>
    </row>
    <row r="243" spans="1:8" ht="12.75" customHeight="1">
      <c r="A243" s="67" t="s">
        <v>330</v>
      </c>
      <c r="B243" s="182">
        <v>171834090</v>
      </c>
      <c r="C243" s="182">
        <v>171834090</v>
      </c>
      <c r="D243" s="22">
        <v>158319840</v>
      </c>
      <c r="E243" s="243">
        <v>92.13529166418608</v>
      </c>
      <c r="F243" s="238">
        <v>92.13529166418608</v>
      </c>
      <c r="G243" s="22">
        <v>19363687</v>
      </c>
      <c r="H243" s="22">
        <v>17774149</v>
      </c>
    </row>
    <row r="244" spans="1:8" ht="12.75" customHeight="1">
      <c r="A244" s="66" t="s">
        <v>332</v>
      </c>
      <c r="B244" s="188">
        <v>166276906</v>
      </c>
      <c r="C244" s="188">
        <v>166276906</v>
      </c>
      <c r="D244" s="76">
        <v>154041950</v>
      </c>
      <c r="E244" s="263">
        <v>92.64181882239258</v>
      </c>
      <c r="F244" s="264">
        <v>92.64181882239258</v>
      </c>
      <c r="G244" s="76">
        <v>17867640</v>
      </c>
      <c r="H244" s="76">
        <v>16101757</v>
      </c>
    </row>
    <row r="245" spans="1:8" ht="12.75" customHeight="1">
      <c r="A245" s="66" t="s">
        <v>305</v>
      </c>
      <c r="B245" s="188">
        <v>45954428</v>
      </c>
      <c r="C245" s="188">
        <v>45954428</v>
      </c>
      <c r="D245" s="76">
        <v>38873620</v>
      </c>
      <c r="E245" s="263">
        <v>84.59167416902676</v>
      </c>
      <c r="F245" s="264">
        <v>84.59167416902676</v>
      </c>
      <c r="G245" s="76">
        <v>5534415</v>
      </c>
      <c r="H245" s="76">
        <v>5211014</v>
      </c>
    </row>
    <row r="246" spans="1:8" s="258" customFormat="1" ht="12.75" customHeight="1">
      <c r="A246" s="86" t="s">
        <v>306</v>
      </c>
      <c r="B246" s="81">
        <v>14617781</v>
      </c>
      <c r="C246" s="81">
        <v>14617781</v>
      </c>
      <c r="D246" s="254">
        <v>14410290</v>
      </c>
      <c r="E246" s="255">
        <v>98.58055747312126</v>
      </c>
      <c r="F246" s="256">
        <v>98.58055747312126</v>
      </c>
      <c r="G246" s="254">
        <v>1467985</v>
      </c>
      <c r="H246" s="254">
        <v>1643264</v>
      </c>
    </row>
    <row r="247" spans="1:8" ht="12.75" customHeight="1">
      <c r="A247" s="66" t="s">
        <v>339</v>
      </c>
      <c r="B247" s="73">
        <v>20333</v>
      </c>
      <c r="C247" s="73">
        <v>20333</v>
      </c>
      <c r="D247" s="76">
        <v>20319</v>
      </c>
      <c r="E247" s="263">
        <v>99.93114641223627</v>
      </c>
      <c r="F247" s="256">
        <v>99.93114641223627</v>
      </c>
      <c r="G247" s="76">
        <v>0</v>
      </c>
      <c r="H247" s="76">
        <v>0</v>
      </c>
    </row>
    <row r="248" spans="1:8" ht="12.75" customHeight="1">
      <c r="A248" s="66" t="s">
        <v>308</v>
      </c>
      <c r="B248" s="73">
        <v>120302145</v>
      </c>
      <c r="C248" s="73">
        <v>120302145</v>
      </c>
      <c r="D248" s="76">
        <v>115148011</v>
      </c>
      <c r="E248" s="263">
        <v>95.71567572631395</v>
      </c>
      <c r="F248" s="264">
        <v>95.71567572631395</v>
      </c>
      <c r="G248" s="76">
        <v>12333225</v>
      </c>
      <c r="H248" s="76">
        <v>10890743</v>
      </c>
    </row>
    <row r="249" spans="1:8" s="258" customFormat="1" ht="12.75" customHeight="1">
      <c r="A249" s="257" t="s">
        <v>309</v>
      </c>
      <c r="B249" s="80">
        <v>14998857</v>
      </c>
      <c r="C249" s="270" t="s">
        <v>1683</v>
      </c>
      <c r="D249" s="80">
        <v>14998857</v>
      </c>
      <c r="E249" s="271">
        <v>100</v>
      </c>
      <c r="F249" s="272" t="s">
        <v>1683</v>
      </c>
      <c r="G249" s="270" t="s">
        <v>1683</v>
      </c>
      <c r="H249" s="254">
        <v>1308203</v>
      </c>
    </row>
    <row r="250" spans="1:8" s="258" customFormat="1" ht="12.75" customHeight="1">
      <c r="A250" s="257" t="s">
        <v>310</v>
      </c>
      <c r="B250" s="80">
        <v>0</v>
      </c>
      <c r="C250" s="270" t="s">
        <v>1683</v>
      </c>
      <c r="D250" s="270">
        <v>419040</v>
      </c>
      <c r="E250" s="271">
        <v>0</v>
      </c>
      <c r="F250" s="272" t="s">
        <v>1683</v>
      </c>
      <c r="G250" s="270" t="s">
        <v>1683</v>
      </c>
      <c r="H250" s="76">
        <v>233816</v>
      </c>
    </row>
    <row r="251" spans="1:8" ht="24.75" customHeight="1">
      <c r="A251" s="126" t="s">
        <v>311</v>
      </c>
      <c r="B251" s="73">
        <v>9612459</v>
      </c>
      <c r="C251" s="73">
        <v>9612459</v>
      </c>
      <c r="D251" s="76">
        <v>9322626</v>
      </c>
      <c r="E251" s="263">
        <v>96.9848193890866</v>
      </c>
      <c r="F251" s="264">
        <v>96.9848193890866</v>
      </c>
      <c r="G251" s="76">
        <v>857858</v>
      </c>
      <c r="H251" s="76">
        <v>1424711</v>
      </c>
    </row>
    <row r="252" spans="1:8" ht="12.75" customHeight="1">
      <c r="A252" s="66" t="s">
        <v>313</v>
      </c>
      <c r="B252" s="73">
        <v>91018307</v>
      </c>
      <c r="C252" s="73">
        <v>91018307</v>
      </c>
      <c r="D252" s="76">
        <v>89527691</v>
      </c>
      <c r="E252" s="263">
        <v>98.36228990723811</v>
      </c>
      <c r="F252" s="264">
        <v>98.36228990723811</v>
      </c>
      <c r="G252" s="76">
        <v>7481711</v>
      </c>
      <c r="H252" s="76">
        <v>7643256</v>
      </c>
    </row>
    <row r="253" spans="1:8" ht="12.75">
      <c r="A253" s="260" t="s">
        <v>314</v>
      </c>
      <c r="B253" s="73">
        <v>266741</v>
      </c>
      <c r="C253" s="73">
        <v>266741</v>
      </c>
      <c r="D253" s="76">
        <v>266678</v>
      </c>
      <c r="E253" s="263">
        <v>99.97638158363357</v>
      </c>
      <c r="F253" s="264">
        <v>99.97638158363357</v>
      </c>
      <c r="G253" s="76">
        <v>22323</v>
      </c>
      <c r="H253" s="76">
        <v>84555</v>
      </c>
    </row>
    <row r="254" spans="1:8" ht="12.75" customHeight="1">
      <c r="A254" s="66" t="s">
        <v>315</v>
      </c>
      <c r="B254" s="73">
        <v>5557184</v>
      </c>
      <c r="C254" s="73">
        <v>5557184</v>
      </c>
      <c r="D254" s="73">
        <v>4277890</v>
      </c>
      <c r="E254" s="263">
        <v>76.9794557819212</v>
      </c>
      <c r="F254" s="264">
        <v>76.9794557819212</v>
      </c>
      <c r="G254" s="76">
        <v>1496047</v>
      </c>
      <c r="H254" s="76">
        <v>1672392</v>
      </c>
    </row>
    <row r="255" spans="1:8" ht="12.75" customHeight="1">
      <c r="A255" s="66" t="s">
        <v>316</v>
      </c>
      <c r="B255" s="73">
        <v>1446912</v>
      </c>
      <c r="C255" s="73">
        <v>1446912</v>
      </c>
      <c r="D255" s="76">
        <v>1318399</v>
      </c>
      <c r="E255" s="263">
        <v>91.11811913924275</v>
      </c>
      <c r="F255" s="264">
        <v>91.11811913924275</v>
      </c>
      <c r="G255" s="76">
        <v>112164</v>
      </c>
      <c r="H255" s="76">
        <v>472890</v>
      </c>
    </row>
    <row r="256" spans="1:8" ht="12" customHeight="1">
      <c r="A256" s="66" t="s">
        <v>317</v>
      </c>
      <c r="B256" s="73">
        <v>4110272</v>
      </c>
      <c r="C256" s="73">
        <v>4110272</v>
      </c>
      <c r="D256" s="76">
        <v>2959491</v>
      </c>
      <c r="E256" s="263">
        <v>72.00231517524874</v>
      </c>
      <c r="F256" s="264">
        <v>72.00231517524874</v>
      </c>
      <c r="G256" s="76">
        <v>1383883</v>
      </c>
      <c r="H256" s="76">
        <v>1199502</v>
      </c>
    </row>
    <row r="257" spans="1:8" ht="12.75" customHeight="1">
      <c r="A257" s="248" t="s">
        <v>350</v>
      </c>
      <c r="B257" s="69"/>
      <c r="C257" s="22"/>
      <c r="D257" s="22"/>
      <c r="E257" s="263"/>
      <c r="F257" s="264"/>
      <c r="G257" s="22"/>
      <c r="H257" s="22"/>
    </row>
    <row r="258" spans="1:8" ht="12.75" customHeight="1">
      <c r="A258" s="241" t="s">
        <v>299</v>
      </c>
      <c r="B258" s="69">
        <v>74544559</v>
      </c>
      <c r="C258" s="69">
        <v>74544559</v>
      </c>
      <c r="D258" s="22">
        <v>73917988</v>
      </c>
      <c r="E258" s="243">
        <v>99.1594678291678</v>
      </c>
      <c r="F258" s="238">
        <v>99.1594678291678</v>
      </c>
      <c r="G258" s="22">
        <v>9770939</v>
      </c>
      <c r="H258" s="22">
        <v>9655260</v>
      </c>
    </row>
    <row r="259" spans="1:8" ht="12.75" customHeight="1">
      <c r="A259" s="244" t="s">
        <v>300</v>
      </c>
      <c r="B259" s="73">
        <v>56432828</v>
      </c>
      <c r="C259" s="73">
        <v>56432828</v>
      </c>
      <c r="D259" s="73">
        <v>56432828</v>
      </c>
      <c r="E259" s="263">
        <v>100</v>
      </c>
      <c r="F259" s="264">
        <v>100</v>
      </c>
      <c r="G259" s="76">
        <v>7227759</v>
      </c>
      <c r="H259" s="76">
        <v>7227759</v>
      </c>
    </row>
    <row r="260" spans="1:8" ht="12" customHeight="1">
      <c r="A260" s="244" t="s">
        <v>301</v>
      </c>
      <c r="B260" s="73">
        <v>16118379</v>
      </c>
      <c r="C260" s="73">
        <v>16118379</v>
      </c>
      <c r="D260" s="76">
        <v>16280322</v>
      </c>
      <c r="E260" s="263">
        <v>101.00471021310517</v>
      </c>
      <c r="F260" s="264">
        <v>101.00471021310517</v>
      </c>
      <c r="G260" s="76">
        <v>2423339</v>
      </c>
      <c r="H260" s="76">
        <v>1686854</v>
      </c>
    </row>
    <row r="261" spans="1:8" ht="12.75" customHeight="1">
      <c r="A261" s="244" t="s">
        <v>302</v>
      </c>
      <c r="B261" s="73">
        <v>1993352</v>
      </c>
      <c r="C261" s="73">
        <v>1993352</v>
      </c>
      <c r="D261" s="76">
        <v>1204838</v>
      </c>
      <c r="E261" s="263">
        <v>60.442811906778125</v>
      </c>
      <c r="F261" s="264">
        <v>60.442811906778125</v>
      </c>
      <c r="G261" s="76">
        <v>119841</v>
      </c>
      <c r="H261" s="76">
        <v>740647</v>
      </c>
    </row>
    <row r="262" spans="1:8" ht="12.75" customHeight="1">
      <c r="A262" s="67" t="s">
        <v>330</v>
      </c>
      <c r="B262" s="69">
        <v>75321771</v>
      </c>
      <c r="C262" s="69">
        <v>75321771</v>
      </c>
      <c r="D262" s="22">
        <v>71743327</v>
      </c>
      <c r="E262" s="243">
        <v>95.24912392195345</v>
      </c>
      <c r="F262" s="238">
        <v>95.24912392195345</v>
      </c>
      <c r="G262" s="22">
        <v>9908238</v>
      </c>
      <c r="H262" s="22">
        <v>12793892</v>
      </c>
    </row>
    <row r="263" spans="1:8" ht="12.75" customHeight="1">
      <c r="A263" s="66" t="s">
        <v>332</v>
      </c>
      <c r="B263" s="73">
        <v>67912936</v>
      </c>
      <c r="C263" s="73">
        <v>67912936</v>
      </c>
      <c r="D263" s="76">
        <v>64886594</v>
      </c>
      <c r="E263" s="263">
        <v>95.54379153921427</v>
      </c>
      <c r="F263" s="264">
        <v>95.54379153921427</v>
      </c>
      <c r="G263" s="76">
        <v>7664740</v>
      </c>
      <c r="H263" s="76">
        <v>9146639</v>
      </c>
    </row>
    <row r="264" spans="1:8" ht="12.75" customHeight="1">
      <c r="A264" s="66" t="s">
        <v>305</v>
      </c>
      <c r="B264" s="73">
        <v>65731323</v>
      </c>
      <c r="C264" s="73">
        <v>65731323</v>
      </c>
      <c r="D264" s="76">
        <v>63274939</v>
      </c>
      <c r="E264" s="263">
        <v>96.26299321557852</v>
      </c>
      <c r="F264" s="264">
        <v>96.26299321557852</v>
      </c>
      <c r="G264" s="76">
        <v>7404292</v>
      </c>
      <c r="H264" s="76">
        <v>8793802</v>
      </c>
    </row>
    <row r="265" spans="1:8" s="258" customFormat="1" ht="12.75" customHeight="1">
      <c r="A265" s="86" t="s">
        <v>306</v>
      </c>
      <c r="B265" s="81">
        <v>32031247</v>
      </c>
      <c r="C265" s="81">
        <v>32031247</v>
      </c>
      <c r="D265" s="254">
        <v>31590526</v>
      </c>
      <c r="E265" s="255">
        <v>98.62409040771969</v>
      </c>
      <c r="F265" s="256">
        <v>98.62409040771969</v>
      </c>
      <c r="G265" s="254">
        <v>3264958</v>
      </c>
      <c r="H265" s="254">
        <v>4046878</v>
      </c>
    </row>
    <row r="266" spans="1:8" s="154" customFormat="1" ht="12.75" customHeight="1">
      <c r="A266" s="63" t="s">
        <v>307</v>
      </c>
      <c r="B266" s="188">
        <v>37045</v>
      </c>
      <c r="C266" s="188">
        <v>37045</v>
      </c>
      <c r="D266" s="190">
        <v>30337</v>
      </c>
      <c r="E266" s="246">
        <v>81.89229315697125</v>
      </c>
      <c r="F266" s="246">
        <v>0.22106166326622012</v>
      </c>
      <c r="G266" s="76">
        <v>8555</v>
      </c>
      <c r="H266" s="76">
        <v>14581</v>
      </c>
    </row>
    <row r="267" spans="1:8" ht="12.75" customHeight="1">
      <c r="A267" s="66" t="s">
        <v>308</v>
      </c>
      <c r="B267" s="73">
        <v>2144568</v>
      </c>
      <c r="C267" s="73">
        <v>2144568</v>
      </c>
      <c r="D267" s="76">
        <v>1581318</v>
      </c>
      <c r="E267" s="263">
        <v>73.73596920218897</v>
      </c>
      <c r="F267" s="264">
        <v>73.73596920218897</v>
      </c>
      <c r="G267" s="76">
        <v>251893</v>
      </c>
      <c r="H267" s="76">
        <v>338256</v>
      </c>
    </row>
    <row r="268" spans="1:8" ht="24" customHeight="1">
      <c r="A268" s="126" t="s">
        <v>311</v>
      </c>
      <c r="B268" s="73">
        <v>1297724</v>
      </c>
      <c r="C268" s="73">
        <v>1297724</v>
      </c>
      <c r="D268" s="76">
        <v>1073580</v>
      </c>
      <c r="E268" s="263">
        <v>82.72791441015193</v>
      </c>
      <c r="F268" s="264">
        <v>82.72791441015193</v>
      </c>
      <c r="G268" s="76">
        <v>186043</v>
      </c>
      <c r="H268" s="76">
        <v>269701</v>
      </c>
    </row>
    <row r="269" spans="1:8" ht="12.75" customHeight="1">
      <c r="A269" s="66" t="s">
        <v>313</v>
      </c>
      <c r="B269" s="73">
        <v>816806</v>
      </c>
      <c r="C269" s="73">
        <v>816806</v>
      </c>
      <c r="D269" s="76">
        <v>482527</v>
      </c>
      <c r="E269" s="263">
        <v>59.074859881048866</v>
      </c>
      <c r="F269" s="264">
        <v>59.074859881048866</v>
      </c>
      <c r="G269" s="76">
        <v>65850</v>
      </c>
      <c r="H269" s="76">
        <v>68555</v>
      </c>
    </row>
    <row r="270" spans="1:8" ht="12.75">
      <c r="A270" s="260" t="s">
        <v>314</v>
      </c>
      <c r="B270" s="73">
        <v>30038</v>
      </c>
      <c r="C270" s="73">
        <v>30038</v>
      </c>
      <c r="D270" s="73">
        <v>25211</v>
      </c>
      <c r="E270" s="263">
        <v>83.93035488381383</v>
      </c>
      <c r="F270" s="264">
        <v>83.93035488381383</v>
      </c>
      <c r="G270" s="76">
        <v>0</v>
      </c>
      <c r="H270" s="76">
        <v>0</v>
      </c>
    </row>
    <row r="271" spans="1:8" ht="12.75" customHeight="1">
      <c r="A271" s="66" t="s">
        <v>315</v>
      </c>
      <c r="B271" s="73">
        <v>7408835</v>
      </c>
      <c r="C271" s="73">
        <v>7408835</v>
      </c>
      <c r="D271" s="76">
        <v>6856733</v>
      </c>
      <c r="E271" s="263">
        <v>92.54805917529544</v>
      </c>
      <c r="F271" s="264">
        <v>92.54805917529544</v>
      </c>
      <c r="G271" s="76">
        <v>2243498</v>
      </c>
      <c r="H271" s="76">
        <v>3647253</v>
      </c>
    </row>
    <row r="272" spans="1:8" ht="12.75">
      <c r="A272" s="66" t="s">
        <v>316</v>
      </c>
      <c r="B272" s="73">
        <v>5088835</v>
      </c>
      <c r="C272" s="73">
        <v>5088835</v>
      </c>
      <c r="D272" s="76">
        <v>4536733</v>
      </c>
      <c r="E272" s="263">
        <v>89.15071917246286</v>
      </c>
      <c r="F272" s="264">
        <v>89.15071917246286</v>
      </c>
      <c r="G272" s="76">
        <v>1246390</v>
      </c>
      <c r="H272" s="76">
        <v>2289478</v>
      </c>
    </row>
    <row r="273" spans="1:8" ht="14.25" customHeight="1">
      <c r="A273" s="66" t="s">
        <v>317</v>
      </c>
      <c r="B273" s="73">
        <v>2320000</v>
      </c>
      <c r="C273" s="73">
        <v>2320000</v>
      </c>
      <c r="D273" s="73">
        <v>2320000</v>
      </c>
      <c r="E273" s="263">
        <v>100</v>
      </c>
      <c r="F273" s="264">
        <v>100</v>
      </c>
      <c r="G273" s="76">
        <v>997108</v>
      </c>
      <c r="H273" s="76">
        <v>1357775</v>
      </c>
    </row>
    <row r="274" spans="1:8" ht="13.5" customHeight="1">
      <c r="A274" s="67" t="s">
        <v>319</v>
      </c>
      <c r="B274" s="73">
        <v>-777212</v>
      </c>
      <c r="C274" s="76">
        <v>-777212</v>
      </c>
      <c r="D274" s="76">
        <v>2174661</v>
      </c>
      <c r="E274" s="263" t="s">
        <v>1683</v>
      </c>
      <c r="F274" s="264" t="s">
        <v>1683</v>
      </c>
      <c r="G274" s="76">
        <v>-137299</v>
      </c>
      <c r="H274" s="76">
        <v>-3138632</v>
      </c>
    </row>
    <row r="275" spans="1:8" ht="38.25" customHeight="1">
      <c r="A275" s="75" t="s">
        <v>323</v>
      </c>
      <c r="B275" s="73">
        <v>777212</v>
      </c>
      <c r="C275" s="73">
        <v>777212</v>
      </c>
      <c r="D275" s="73">
        <v>777212</v>
      </c>
      <c r="E275" s="246" t="s">
        <v>1683</v>
      </c>
      <c r="F275" s="247" t="s">
        <v>1683</v>
      </c>
      <c r="G275" s="76">
        <v>137299</v>
      </c>
      <c r="H275" s="76">
        <v>137299</v>
      </c>
    </row>
    <row r="276" spans="1:8" ht="17.25" customHeight="1">
      <c r="A276" s="262" t="s">
        <v>351</v>
      </c>
      <c r="B276" s="73"/>
      <c r="C276" s="76"/>
      <c r="D276" s="76"/>
      <c r="E276" s="243"/>
      <c r="F276" s="238"/>
      <c r="G276" s="76"/>
      <c r="H276" s="76"/>
    </row>
    <row r="277" spans="1:8" ht="12.75" customHeight="1">
      <c r="A277" s="241" t="s">
        <v>299</v>
      </c>
      <c r="B277" s="69">
        <v>56793646</v>
      </c>
      <c r="C277" s="69">
        <v>56793646</v>
      </c>
      <c r="D277" s="22">
        <v>55936929</v>
      </c>
      <c r="E277" s="243">
        <v>98.49152667536083</v>
      </c>
      <c r="F277" s="238">
        <v>98.49152667536083</v>
      </c>
      <c r="G277" s="22">
        <v>2643250</v>
      </c>
      <c r="H277" s="22">
        <v>5216364</v>
      </c>
    </row>
    <row r="278" spans="1:8" ht="12.75" customHeight="1">
      <c r="A278" s="244" t="s">
        <v>300</v>
      </c>
      <c r="B278" s="73">
        <v>29212207</v>
      </c>
      <c r="C278" s="73">
        <v>29212207</v>
      </c>
      <c r="D278" s="76">
        <v>29212207</v>
      </c>
      <c r="E278" s="263">
        <v>100</v>
      </c>
      <c r="F278" s="264">
        <v>100</v>
      </c>
      <c r="G278" s="76">
        <v>2314974</v>
      </c>
      <c r="H278" s="76">
        <v>2314974</v>
      </c>
    </row>
    <row r="279" spans="1:8" ht="12.75" customHeight="1">
      <c r="A279" s="244" t="s">
        <v>301</v>
      </c>
      <c r="B279" s="73">
        <v>1971636</v>
      </c>
      <c r="C279" s="73">
        <v>1971636</v>
      </c>
      <c r="D279" s="76">
        <v>1886558</v>
      </c>
      <c r="E279" s="263">
        <v>95.68490329858047</v>
      </c>
      <c r="F279" s="264">
        <v>95.68490329858047</v>
      </c>
      <c r="G279" s="76">
        <v>205806</v>
      </c>
      <c r="H279" s="76">
        <v>189717</v>
      </c>
    </row>
    <row r="280" spans="1:8" ht="12.75" customHeight="1">
      <c r="A280" s="244" t="s">
        <v>302</v>
      </c>
      <c r="B280" s="73">
        <v>25609803</v>
      </c>
      <c r="C280" s="73">
        <v>25609803</v>
      </c>
      <c r="D280" s="76">
        <v>24838164</v>
      </c>
      <c r="E280" s="263">
        <v>96.98693894677753</v>
      </c>
      <c r="F280" s="264">
        <v>96.98693894677753</v>
      </c>
      <c r="G280" s="76">
        <v>122470</v>
      </c>
      <c r="H280" s="76">
        <v>2711673</v>
      </c>
    </row>
    <row r="281" spans="1:8" ht="12.75" customHeight="1">
      <c r="A281" s="67" t="s">
        <v>330</v>
      </c>
      <c r="B281" s="69">
        <v>58438237</v>
      </c>
      <c r="C281" s="69">
        <v>58438237</v>
      </c>
      <c r="D281" s="22">
        <v>52124623</v>
      </c>
      <c r="E281" s="243">
        <v>89.19609090876578</v>
      </c>
      <c r="F281" s="238">
        <v>89.19609090876578</v>
      </c>
      <c r="G281" s="22">
        <v>2643250</v>
      </c>
      <c r="H281" s="22">
        <v>14191186</v>
      </c>
    </row>
    <row r="282" spans="1:8" ht="12.75" customHeight="1">
      <c r="A282" s="66" t="s">
        <v>332</v>
      </c>
      <c r="B282" s="73">
        <v>29957781</v>
      </c>
      <c r="C282" s="73">
        <v>29957781</v>
      </c>
      <c r="D282" s="76">
        <v>28953643</v>
      </c>
      <c r="E282" s="263">
        <v>96.64815628367136</v>
      </c>
      <c r="F282" s="264">
        <v>96.64815628367136</v>
      </c>
      <c r="G282" s="76">
        <v>2374669</v>
      </c>
      <c r="H282" s="76">
        <v>7224586</v>
      </c>
    </row>
    <row r="283" spans="1:8" ht="12.75" customHeight="1">
      <c r="A283" s="66" t="s">
        <v>305</v>
      </c>
      <c r="B283" s="73">
        <v>25099418</v>
      </c>
      <c r="C283" s="73">
        <v>25099418</v>
      </c>
      <c r="D283" s="76">
        <v>24583058</v>
      </c>
      <c r="E283" s="263">
        <v>97.94274114244402</v>
      </c>
      <c r="F283" s="264">
        <v>97.94274114244402</v>
      </c>
      <c r="G283" s="76">
        <v>2016985</v>
      </c>
      <c r="H283" s="76">
        <v>6453023</v>
      </c>
    </row>
    <row r="284" spans="1:8" s="258" customFormat="1" ht="12.75" customHeight="1">
      <c r="A284" s="86" t="s">
        <v>306</v>
      </c>
      <c r="B284" s="81">
        <v>6523789</v>
      </c>
      <c r="C284" s="81">
        <v>6523789</v>
      </c>
      <c r="D284" s="254">
        <v>6421181</v>
      </c>
      <c r="E284" s="255">
        <v>98.42717169424088</v>
      </c>
      <c r="F284" s="256">
        <v>98.42717169424088</v>
      </c>
      <c r="G284" s="254">
        <v>811050</v>
      </c>
      <c r="H284" s="254">
        <v>1158750</v>
      </c>
    </row>
    <row r="285" spans="1:8" ht="12.75" customHeight="1">
      <c r="A285" s="66" t="s">
        <v>308</v>
      </c>
      <c r="B285" s="73">
        <v>4858363</v>
      </c>
      <c r="C285" s="73">
        <v>4858363</v>
      </c>
      <c r="D285" s="76">
        <v>4370585</v>
      </c>
      <c r="E285" s="263">
        <v>89.96003386325806</v>
      </c>
      <c r="F285" s="264">
        <v>89.96003386325806</v>
      </c>
      <c r="G285" s="76">
        <v>357684</v>
      </c>
      <c r="H285" s="76">
        <v>771563</v>
      </c>
    </row>
    <row r="286" spans="1:8" ht="25.5" customHeight="1">
      <c r="A286" s="126" t="s">
        <v>311</v>
      </c>
      <c r="B286" s="73">
        <v>2091242</v>
      </c>
      <c r="C286" s="73">
        <v>2091242</v>
      </c>
      <c r="D286" s="76">
        <v>2083498</v>
      </c>
      <c r="E286" s="263">
        <v>99.62969374180511</v>
      </c>
      <c r="F286" s="264">
        <v>99.62969374180511</v>
      </c>
      <c r="G286" s="76">
        <v>70000</v>
      </c>
      <c r="H286" s="76">
        <v>207674</v>
      </c>
    </row>
    <row r="287" spans="1:8" ht="12.75">
      <c r="A287" s="260" t="s">
        <v>314</v>
      </c>
      <c r="B287" s="73">
        <v>301059</v>
      </c>
      <c r="C287" s="73">
        <v>301059</v>
      </c>
      <c r="D287" s="76">
        <v>294977</v>
      </c>
      <c r="E287" s="263">
        <v>97.97979797979798</v>
      </c>
      <c r="F287" s="264">
        <v>97.97979797979798</v>
      </c>
      <c r="G287" s="76">
        <v>7684</v>
      </c>
      <c r="H287" s="76">
        <v>3389</v>
      </c>
    </row>
    <row r="288" spans="1:8" ht="12.75" customHeight="1">
      <c r="A288" s="66" t="s">
        <v>315</v>
      </c>
      <c r="B288" s="73">
        <v>28480456</v>
      </c>
      <c r="C288" s="73">
        <v>28480456</v>
      </c>
      <c r="D288" s="76">
        <v>23170980</v>
      </c>
      <c r="E288" s="263">
        <v>81.3574754561514</v>
      </c>
      <c r="F288" s="264">
        <v>81.3574754561514</v>
      </c>
      <c r="G288" s="76">
        <v>268581</v>
      </c>
      <c r="H288" s="76">
        <v>6966600</v>
      </c>
    </row>
    <row r="289" spans="1:8" ht="12.75" customHeight="1">
      <c r="A289" s="66" t="s">
        <v>316</v>
      </c>
      <c r="B289" s="73">
        <v>2445594</v>
      </c>
      <c r="C289" s="73">
        <v>2445594</v>
      </c>
      <c r="D289" s="76">
        <v>2345940</v>
      </c>
      <c r="E289" s="263">
        <v>95.92516173984725</v>
      </c>
      <c r="F289" s="264">
        <v>95.92516173984725</v>
      </c>
      <c r="G289" s="76">
        <v>36100</v>
      </c>
      <c r="H289" s="76">
        <v>466079</v>
      </c>
    </row>
    <row r="290" spans="1:8" ht="12.75" customHeight="1">
      <c r="A290" s="66" t="s">
        <v>317</v>
      </c>
      <c r="B290" s="188">
        <v>26034862</v>
      </c>
      <c r="C290" s="188">
        <v>26034862</v>
      </c>
      <c r="D290" s="76">
        <v>20825040</v>
      </c>
      <c r="E290" s="263">
        <v>79.98905467599559</v>
      </c>
      <c r="F290" s="264">
        <v>79.98905467599559</v>
      </c>
      <c r="G290" s="76">
        <v>232481</v>
      </c>
      <c r="H290" s="76">
        <v>6500521</v>
      </c>
    </row>
    <row r="291" spans="1:8" ht="13.5" customHeight="1">
      <c r="A291" s="67" t="s">
        <v>319</v>
      </c>
      <c r="B291" s="73">
        <v>-1644591</v>
      </c>
      <c r="C291" s="76">
        <v>-1644591</v>
      </c>
      <c r="D291" s="76">
        <v>3812306</v>
      </c>
      <c r="E291" s="263" t="s">
        <v>1683</v>
      </c>
      <c r="F291" s="264" t="s">
        <v>1683</v>
      </c>
      <c r="G291" s="76">
        <v>0</v>
      </c>
      <c r="H291" s="76">
        <v>-8974822</v>
      </c>
    </row>
    <row r="292" spans="1:8" ht="40.5" customHeight="1">
      <c r="A292" s="75" t="s">
        <v>323</v>
      </c>
      <c r="B292" s="73">
        <v>370413</v>
      </c>
      <c r="C292" s="73">
        <v>370413</v>
      </c>
      <c r="D292" s="73">
        <v>370413</v>
      </c>
      <c r="E292" s="263" t="s">
        <v>1683</v>
      </c>
      <c r="F292" s="264" t="s">
        <v>1683</v>
      </c>
      <c r="G292" s="76">
        <v>0</v>
      </c>
      <c r="H292" s="76">
        <v>0</v>
      </c>
    </row>
    <row r="293" spans="1:8" ht="27.75" customHeight="1">
      <c r="A293" s="126" t="s">
        <v>324</v>
      </c>
      <c r="B293" s="73">
        <v>1274178</v>
      </c>
      <c r="C293" s="73">
        <v>1274178</v>
      </c>
      <c r="D293" s="73">
        <v>1274178</v>
      </c>
      <c r="E293" s="263" t="s">
        <v>352</v>
      </c>
      <c r="F293" s="264" t="s">
        <v>1683</v>
      </c>
      <c r="G293" s="76">
        <v>0</v>
      </c>
      <c r="H293" s="76">
        <v>0</v>
      </c>
    </row>
    <row r="294" spans="1:8" ht="12.75" customHeight="1">
      <c r="A294" s="248" t="s">
        <v>353</v>
      </c>
      <c r="B294" s="69"/>
      <c r="C294" s="22"/>
      <c r="D294" s="22"/>
      <c r="E294" s="263"/>
      <c r="F294" s="264"/>
      <c r="G294" s="22"/>
      <c r="H294" s="22"/>
    </row>
    <row r="295" spans="1:8" ht="12.75" customHeight="1">
      <c r="A295" s="241" t="s">
        <v>299</v>
      </c>
      <c r="B295" s="69">
        <v>47094753</v>
      </c>
      <c r="C295" s="69">
        <v>47094753</v>
      </c>
      <c r="D295" s="22">
        <v>46696344</v>
      </c>
      <c r="E295" s="243">
        <v>99.15402677661352</v>
      </c>
      <c r="F295" s="238">
        <v>99.15402677661352</v>
      </c>
      <c r="G295" s="22">
        <v>3922500</v>
      </c>
      <c r="H295" s="22">
        <v>2922965</v>
      </c>
    </row>
    <row r="296" spans="1:8" ht="12.75" customHeight="1">
      <c r="A296" s="244" t="s">
        <v>300</v>
      </c>
      <c r="B296" s="73">
        <v>40481985</v>
      </c>
      <c r="C296" s="73">
        <v>40481985</v>
      </c>
      <c r="D296" s="73">
        <v>40481985</v>
      </c>
      <c r="E296" s="263">
        <v>100</v>
      </c>
      <c r="F296" s="264">
        <v>100</v>
      </c>
      <c r="G296" s="76">
        <v>3232694</v>
      </c>
      <c r="H296" s="76">
        <v>3232694</v>
      </c>
    </row>
    <row r="297" spans="1:8" ht="13.5" customHeight="1">
      <c r="A297" s="244" t="s">
        <v>301</v>
      </c>
      <c r="B297" s="73">
        <v>6397930</v>
      </c>
      <c r="C297" s="73">
        <v>6397930</v>
      </c>
      <c r="D297" s="76">
        <v>6085786</v>
      </c>
      <c r="E297" s="263">
        <v>95.12117200407006</v>
      </c>
      <c r="F297" s="264">
        <v>95.12117200407006</v>
      </c>
      <c r="G297" s="76">
        <v>664221</v>
      </c>
      <c r="H297" s="76">
        <v>-311416</v>
      </c>
    </row>
    <row r="298" spans="1:8" ht="12.75" customHeight="1">
      <c r="A298" s="244" t="s">
        <v>302</v>
      </c>
      <c r="B298" s="73">
        <v>214838</v>
      </c>
      <c r="C298" s="73">
        <v>214838</v>
      </c>
      <c r="D298" s="76">
        <v>128573</v>
      </c>
      <c r="E298" s="263">
        <v>59.84648898239604</v>
      </c>
      <c r="F298" s="264">
        <v>59.84648898239604</v>
      </c>
      <c r="G298" s="76">
        <v>25585</v>
      </c>
      <c r="H298" s="76">
        <v>1687</v>
      </c>
    </row>
    <row r="299" spans="1:8" ht="12.75" customHeight="1">
      <c r="A299" s="67" t="s">
        <v>326</v>
      </c>
      <c r="B299" s="69">
        <v>48533728</v>
      </c>
      <c r="C299" s="69">
        <v>48533728</v>
      </c>
      <c r="D299" s="22">
        <v>47515691</v>
      </c>
      <c r="E299" s="243">
        <v>97.90241334850684</v>
      </c>
      <c r="F299" s="238">
        <v>97.90241334850684</v>
      </c>
      <c r="G299" s="22">
        <v>4299410</v>
      </c>
      <c r="H299" s="22">
        <v>5712428</v>
      </c>
    </row>
    <row r="300" spans="1:8" ht="12.75" customHeight="1">
      <c r="A300" s="66" t="s">
        <v>332</v>
      </c>
      <c r="B300" s="76">
        <v>47283027</v>
      </c>
      <c r="C300" s="76">
        <v>47283027</v>
      </c>
      <c r="D300" s="76">
        <v>46522284</v>
      </c>
      <c r="E300" s="263">
        <v>98.39108650975328</v>
      </c>
      <c r="F300" s="264">
        <v>98.39108650975328</v>
      </c>
      <c r="G300" s="76">
        <v>4015368</v>
      </c>
      <c r="H300" s="76">
        <v>5192391</v>
      </c>
    </row>
    <row r="301" spans="1:8" ht="12.75" customHeight="1">
      <c r="A301" s="66" t="s">
        <v>305</v>
      </c>
      <c r="B301" s="73">
        <v>27269252</v>
      </c>
      <c r="C301" s="73">
        <v>27269252</v>
      </c>
      <c r="D301" s="76">
        <v>26558256</v>
      </c>
      <c r="E301" s="263">
        <v>97.39268242487913</v>
      </c>
      <c r="F301" s="264">
        <v>97.39268242487913</v>
      </c>
      <c r="G301" s="76">
        <v>2483055</v>
      </c>
      <c r="H301" s="76">
        <v>2667919</v>
      </c>
    </row>
    <row r="302" spans="1:8" ht="12.75" customHeight="1">
      <c r="A302" s="86" t="s">
        <v>306</v>
      </c>
      <c r="B302" s="81">
        <v>16011512</v>
      </c>
      <c r="C302" s="81">
        <v>16011512</v>
      </c>
      <c r="D302" s="254">
        <v>15747413</v>
      </c>
      <c r="E302" s="255">
        <v>98.35056801631227</v>
      </c>
      <c r="F302" s="256">
        <v>98.35056801631227</v>
      </c>
      <c r="G302" s="254">
        <v>1497079</v>
      </c>
      <c r="H302" s="254">
        <v>1602351</v>
      </c>
    </row>
    <row r="303" spans="1:8" ht="12.75" customHeight="1">
      <c r="A303" s="66" t="s">
        <v>308</v>
      </c>
      <c r="B303" s="76">
        <v>20013775</v>
      </c>
      <c r="C303" s="76">
        <v>20013775</v>
      </c>
      <c r="D303" s="76">
        <v>19964028</v>
      </c>
      <c r="E303" s="263">
        <v>99.75143619831842</v>
      </c>
      <c r="F303" s="264">
        <v>99.75143619831842</v>
      </c>
      <c r="G303" s="76">
        <v>1532313</v>
      </c>
      <c r="H303" s="76">
        <v>2524472</v>
      </c>
    </row>
    <row r="304" spans="1:8" ht="24.75" customHeight="1">
      <c r="A304" s="126" t="s">
        <v>311</v>
      </c>
      <c r="B304" s="73">
        <v>19476610</v>
      </c>
      <c r="C304" s="73">
        <v>19476610</v>
      </c>
      <c r="D304" s="76">
        <v>19468855</v>
      </c>
      <c r="E304" s="263">
        <v>99.96018300926085</v>
      </c>
      <c r="F304" s="264">
        <v>99.96018300926085</v>
      </c>
      <c r="G304" s="76">
        <v>1488038</v>
      </c>
      <c r="H304" s="76">
        <v>2462325</v>
      </c>
    </row>
    <row r="305" spans="1:8" s="258" customFormat="1" ht="12.75">
      <c r="A305" s="257" t="s">
        <v>312</v>
      </c>
      <c r="B305" s="81">
        <v>7859607</v>
      </c>
      <c r="C305" s="254" t="s">
        <v>1683</v>
      </c>
      <c r="D305" s="254">
        <v>7859607</v>
      </c>
      <c r="E305" s="255">
        <v>100</v>
      </c>
      <c r="F305" s="256" t="s">
        <v>1683</v>
      </c>
      <c r="G305" s="76" t="s">
        <v>1683</v>
      </c>
      <c r="H305" s="254">
        <v>673314</v>
      </c>
    </row>
    <row r="306" spans="1:8" ht="12.75" customHeight="1">
      <c r="A306" s="66" t="s">
        <v>313</v>
      </c>
      <c r="B306" s="73">
        <v>471942</v>
      </c>
      <c r="C306" s="73">
        <v>471942</v>
      </c>
      <c r="D306" s="76">
        <v>431130</v>
      </c>
      <c r="E306" s="263">
        <v>91.35232719274826</v>
      </c>
      <c r="F306" s="264">
        <v>91.35232719274826</v>
      </c>
      <c r="G306" s="76">
        <v>44275</v>
      </c>
      <c r="H306" s="76">
        <v>47306</v>
      </c>
    </row>
    <row r="307" spans="1:8" ht="12.75">
      <c r="A307" s="260" t="s">
        <v>314</v>
      </c>
      <c r="B307" s="73">
        <v>64064</v>
      </c>
      <c r="C307" s="73">
        <v>64064</v>
      </c>
      <c r="D307" s="76">
        <v>63543</v>
      </c>
      <c r="E307" s="263">
        <v>99.18675074925075</v>
      </c>
      <c r="F307" s="264">
        <v>0</v>
      </c>
      <c r="G307" s="76">
        <v>0</v>
      </c>
      <c r="H307" s="76">
        <v>14841</v>
      </c>
    </row>
    <row r="308" spans="1:8" ht="12.75" customHeight="1">
      <c r="A308" s="66" t="s">
        <v>315</v>
      </c>
      <c r="B308" s="73">
        <v>1250701</v>
      </c>
      <c r="C308" s="73">
        <v>1250701</v>
      </c>
      <c r="D308" s="76">
        <v>993407</v>
      </c>
      <c r="E308" s="263">
        <v>79.4280167681964</v>
      </c>
      <c r="F308" s="264">
        <v>79.4280167681964</v>
      </c>
      <c r="G308" s="76">
        <v>284042</v>
      </c>
      <c r="H308" s="76">
        <v>520037</v>
      </c>
    </row>
    <row r="309" spans="1:8" ht="12.75" customHeight="1">
      <c r="A309" s="66" t="s">
        <v>316</v>
      </c>
      <c r="B309" s="73">
        <v>683539</v>
      </c>
      <c r="C309" s="73">
        <v>683539</v>
      </c>
      <c r="D309" s="76">
        <v>630264</v>
      </c>
      <c r="E309" s="263">
        <v>92.20600433918182</v>
      </c>
      <c r="F309" s="264">
        <v>92.20600433918182</v>
      </c>
      <c r="G309" s="76">
        <v>82310</v>
      </c>
      <c r="H309" s="76">
        <v>163683</v>
      </c>
    </row>
    <row r="310" spans="1:8" ht="12.75">
      <c r="A310" s="66" t="s">
        <v>317</v>
      </c>
      <c r="B310" s="73">
        <v>567162</v>
      </c>
      <c r="C310" s="73">
        <v>567162</v>
      </c>
      <c r="D310" s="76">
        <v>363143</v>
      </c>
      <c r="E310" s="263">
        <v>64.02809073950652</v>
      </c>
      <c r="F310" s="264">
        <v>64.02809073950652</v>
      </c>
      <c r="G310" s="76">
        <v>201732</v>
      </c>
      <c r="H310" s="76">
        <v>356354</v>
      </c>
    </row>
    <row r="311" spans="1:8" ht="12.75">
      <c r="A311" s="67" t="s">
        <v>319</v>
      </c>
      <c r="B311" s="73">
        <v>-1438975</v>
      </c>
      <c r="C311" s="73">
        <v>-1438975</v>
      </c>
      <c r="D311" s="73">
        <v>-819347</v>
      </c>
      <c r="E311" s="263">
        <v>56.93962716516965</v>
      </c>
      <c r="F311" s="264">
        <v>56.93962716516965</v>
      </c>
      <c r="G311" s="73">
        <v>-376910</v>
      </c>
      <c r="H311" s="73">
        <v>-2789463</v>
      </c>
    </row>
    <row r="312" spans="1:8" ht="38.25">
      <c r="A312" s="75" t="s">
        <v>323</v>
      </c>
      <c r="B312" s="73">
        <v>1438975</v>
      </c>
      <c r="C312" s="73">
        <v>1438975</v>
      </c>
      <c r="D312" s="73">
        <v>1438975</v>
      </c>
      <c r="E312" s="263">
        <v>100</v>
      </c>
      <c r="F312" s="264">
        <v>100</v>
      </c>
      <c r="G312" s="76">
        <v>376910</v>
      </c>
      <c r="H312" s="76">
        <v>376910</v>
      </c>
    </row>
    <row r="313" spans="1:8" ht="12.75" customHeight="1">
      <c r="A313" s="248" t="s">
        <v>354</v>
      </c>
      <c r="B313" s="73"/>
      <c r="C313" s="76"/>
      <c r="D313" s="76"/>
      <c r="E313" s="243"/>
      <c r="F313" s="238"/>
      <c r="G313" s="76"/>
      <c r="H313" s="76"/>
    </row>
    <row r="314" spans="1:8" ht="12.75" customHeight="1">
      <c r="A314" s="241" t="s">
        <v>299</v>
      </c>
      <c r="B314" s="69">
        <v>2770225</v>
      </c>
      <c r="C314" s="69">
        <v>2770225</v>
      </c>
      <c r="D314" s="69">
        <v>2716240</v>
      </c>
      <c r="E314" s="243">
        <v>98.05124132516312</v>
      </c>
      <c r="F314" s="238">
        <v>98.05124132516312</v>
      </c>
      <c r="G314" s="22">
        <v>269939</v>
      </c>
      <c r="H314" s="22">
        <v>310618</v>
      </c>
    </row>
    <row r="315" spans="1:8" ht="12.75" customHeight="1">
      <c r="A315" s="244" t="s">
        <v>300</v>
      </c>
      <c r="B315" s="73">
        <v>2444425</v>
      </c>
      <c r="C315" s="73">
        <v>2444425</v>
      </c>
      <c r="D315" s="73">
        <v>2444425</v>
      </c>
      <c r="E315" s="263">
        <v>100</v>
      </c>
      <c r="F315" s="264">
        <v>100</v>
      </c>
      <c r="G315" s="76">
        <v>226535</v>
      </c>
      <c r="H315" s="76">
        <v>226535</v>
      </c>
    </row>
    <row r="316" spans="1:8" ht="12.75" customHeight="1">
      <c r="A316" s="244" t="s">
        <v>302</v>
      </c>
      <c r="B316" s="73">
        <v>325800</v>
      </c>
      <c r="C316" s="73">
        <v>325800</v>
      </c>
      <c r="D316" s="76">
        <v>271815</v>
      </c>
      <c r="E316" s="263">
        <v>83.43001841620627</v>
      </c>
      <c r="F316" s="264">
        <v>0</v>
      </c>
      <c r="G316" s="76">
        <v>43404</v>
      </c>
      <c r="H316" s="76">
        <v>84083</v>
      </c>
    </row>
    <row r="317" spans="1:8" ht="12.75" customHeight="1">
      <c r="A317" s="67" t="s">
        <v>330</v>
      </c>
      <c r="B317" s="69">
        <v>2770225</v>
      </c>
      <c r="C317" s="69">
        <v>2770225</v>
      </c>
      <c r="D317" s="22">
        <v>2688904</v>
      </c>
      <c r="E317" s="243">
        <v>97.06446227292007</v>
      </c>
      <c r="F317" s="238">
        <v>97.06446227292007</v>
      </c>
      <c r="G317" s="22">
        <v>269939</v>
      </c>
      <c r="H317" s="22">
        <v>621955</v>
      </c>
    </row>
    <row r="318" spans="1:8" ht="12.75" customHeight="1">
      <c r="A318" s="66" t="s">
        <v>332</v>
      </c>
      <c r="B318" s="76">
        <v>2564125</v>
      </c>
      <c r="C318" s="76">
        <v>2564125</v>
      </c>
      <c r="D318" s="76">
        <v>2487177</v>
      </c>
      <c r="E318" s="263">
        <v>96.99905425827524</v>
      </c>
      <c r="F318" s="264">
        <v>96.99905425827524</v>
      </c>
      <c r="G318" s="76">
        <v>269939</v>
      </c>
      <c r="H318" s="76">
        <v>496997</v>
      </c>
    </row>
    <row r="319" spans="1:8" ht="12.75" customHeight="1">
      <c r="A319" s="66" t="s">
        <v>305</v>
      </c>
      <c r="B319" s="73">
        <v>2563575</v>
      </c>
      <c r="C319" s="73">
        <v>2563575</v>
      </c>
      <c r="D319" s="76">
        <v>2486633</v>
      </c>
      <c r="E319" s="263">
        <v>96.99864447109992</v>
      </c>
      <c r="F319" s="264">
        <v>96.99864447109992</v>
      </c>
      <c r="G319" s="76">
        <v>269939</v>
      </c>
      <c r="H319" s="76">
        <v>496953</v>
      </c>
    </row>
    <row r="320" spans="1:8" s="258" customFormat="1" ht="12" customHeight="1">
      <c r="A320" s="86" t="s">
        <v>306</v>
      </c>
      <c r="B320" s="81">
        <v>1447970</v>
      </c>
      <c r="C320" s="81">
        <v>1447970</v>
      </c>
      <c r="D320" s="254">
        <v>1447969</v>
      </c>
      <c r="E320" s="255">
        <v>99.99993093779568</v>
      </c>
      <c r="F320" s="256">
        <v>99.99993093779568</v>
      </c>
      <c r="G320" s="254">
        <v>152240</v>
      </c>
      <c r="H320" s="254">
        <v>241042</v>
      </c>
    </row>
    <row r="321" spans="1:8" ht="12.75">
      <c r="A321" s="66" t="s">
        <v>308</v>
      </c>
      <c r="B321" s="73">
        <v>550</v>
      </c>
      <c r="C321" s="73">
        <v>550</v>
      </c>
      <c r="D321" s="73">
        <v>544</v>
      </c>
      <c r="E321" s="263">
        <v>98.9090909090909</v>
      </c>
      <c r="F321" s="256">
        <v>98.9090909090909</v>
      </c>
      <c r="G321" s="76">
        <v>0</v>
      </c>
      <c r="H321" s="76">
        <v>44</v>
      </c>
    </row>
    <row r="322" spans="1:8" ht="12.75">
      <c r="A322" s="260" t="s">
        <v>314</v>
      </c>
      <c r="B322" s="73">
        <v>550</v>
      </c>
      <c r="C322" s="73">
        <v>550</v>
      </c>
      <c r="D322" s="73">
        <v>544</v>
      </c>
      <c r="E322" s="263">
        <v>98.9090909090909</v>
      </c>
      <c r="F322" s="256">
        <v>98.9090909090909</v>
      </c>
      <c r="G322" s="76">
        <v>0</v>
      </c>
      <c r="H322" s="76">
        <v>44</v>
      </c>
    </row>
    <row r="323" spans="1:8" ht="12.75" customHeight="1">
      <c r="A323" s="66" t="s">
        <v>315</v>
      </c>
      <c r="B323" s="73">
        <v>206100</v>
      </c>
      <c r="C323" s="73">
        <v>206100</v>
      </c>
      <c r="D323" s="76">
        <v>201727</v>
      </c>
      <c r="E323" s="263">
        <v>97.87821445900049</v>
      </c>
      <c r="F323" s="256">
        <v>97.87821445900049</v>
      </c>
      <c r="G323" s="76">
        <v>0</v>
      </c>
      <c r="H323" s="76">
        <v>124958</v>
      </c>
    </row>
    <row r="324" spans="1:8" ht="12.75" customHeight="1">
      <c r="A324" s="66" t="s">
        <v>316</v>
      </c>
      <c r="B324" s="73">
        <v>206100</v>
      </c>
      <c r="C324" s="73">
        <v>206100</v>
      </c>
      <c r="D324" s="76">
        <v>201727</v>
      </c>
      <c r="E324" s="263">
        <v>97.87821445900049</v>
      </c>
      <c r="F324" s="256">
        <v>97.87821445900049</v>
      </c>
      <c r="G324" s="76">
        <v>0</v>
      </c>
      <c r="H324" s="76">
        <v>124958</v>
      </c>
    </row>
    <row r="325" spans="1:8" ht="12.75" customHeight="1">
      <c r="A325" s="248" t="s">
        <v>355</v>
      </c>
      <c r="B325" s="69"/>
      <c r="C325" s="22"/>
      <c r="D325" s="22"/>
      <c r="E325" s="243"/>
      <c r="F325" s="238"/>
      <c r="G325" s="22"/>
      <c r="H325" s="22"/>
    </row>
    <row r="326" spans="1:8" ht="12.75" customHeight="1">
      <c r="A326" s="241" t="s">
        <v>299</v>
      </c>
      <c r="B326" s="69">
        <v>1722606</v>
      </c>
      <c r="C326" s="69">
        <v>1722606</v>
      </c>
      <c r="D326" s="22">
        <v>1722901</v>
      </c>
      <c r="E326" s="243">
        <v>100.017125216097</v>
      </c>
      <c r="F326" s="238">
        <v>100.017125216097</v>
      </c>
      <c r="G326" s="22">
        <v>149117</v>
      </c>
      <c r="H326" s="22">
        <v>149057</v>
      </c>
    </row>
    <row r="327" spans="1:8" ht="12.75" customHeight="1">
      <c r="A327" s="244" t="s">
        <v>300</v>
      </c>
      <c r="B327" s="73">
        <v>1722406</v>
      </c>
      <c r="C327" s="73">
        <v>1722406</v>
      </c>
      <c r="D327" s="73">
        <v>1722406</v>
      </c>
      <c r="E327" s="263">
        <v>100</v>
      </c>
      <c r="F327" s="264">
        <v>100</v>
      </c>
      <c r="G327" s="76">
        <v>149057</v>
      </c>
      <c r="H327" s="76">
        <v>149057</v>
      </c>
    </row>
    <row r="328" spans="1:8" ht="12.75" customHeight="1">
      <c r="A328" s="244" t="s">
        <v>301</v>
      </c>
      <c r="B328" s="73">
        <v>200</v>
      </c>
      <c r="C328" s="73">
        <v>200</v>
      </c>
      <c r="D328" s="76">
        <v>495</v>
      </c>
      <c r="E328" s="263">
        <v>247.5</v>
      </c>
      <c r="F328" s="264">
        <v>247.5</v>
      </c>
      <c r="G328" s="76">
        <v>60</v>
      </c>
      <c r="H328" s="76">
        <v>0</v>
      </c>
    </row>
    <row r="329" spans="1:8" ht="12.75" customHeight="1">
      <c r="A329" s="67" t="s">
        <v>330</v>
      </c>
      <c r="B329" s="69">
        <v>1722606</v>
      </c>
      <c r="C329" s="69">
        <v>1722606</v>
      </c>
      <c r="D329" s="22">
        <v>1722605</v>
      </c>
      <c r="E329" s="243">
        <v>99.99994194842002</v>
      </c>
      <c r="F329" s="238">
        <v>99.99994194842002</v>
      </c>
      <c r="G329" s="22">
        <v>149117</v>
      </c>
      <c r="H329" s="22">
        <v>156858</v>
      </c>
    </row>
    <row r="330" spans="1:8" ht="12.75" customHeight="1">
      <c r="A330" s="66" t="s">
        <v>332</v>
      </c>
      <c r="B330" s="73">
        <v>1632338</v>
      </c>
      <c r="C330" s="73">
        <v>1632338</v>
      </c>
      <c r="D330" s="73">
        <v>1632337</v>
      </c>
      <c r="E330" s="263">
        <v>99.999938738178</v>
      </c>
      <c r="F330" s="264">
        <v>99.999938738178</v>
      </c>
      <c r="G330" s="76">
        <v>149117</v>
      </c>
      <c r="H330" s="76">
        <v>149176</v>
      </c>
    </row>
    <row r="331" spans="1:8" ht="12.75" customHeight="1">
      <c r="A331" s="66" t="s">
        <v>305</v>
      </c>
      <c r="B331" s="73">
        <v>1631028</v>
      </c>
      <c r="C331" s="73">
        <v>1631028</v>
      </c>
      <c r="D331" s="76">
        <v>1631027</v>
      </c>
      <c r="E331" s="263">
        <v>99.99993868897407</v>
      </c>
      <c r="F331" s="264">
        <v>99.99993868897407</v>
      </c>
      <c r="G331" s="76">
        <v>149117</v>
      </c>
      <c r="H331" s="76">
        <v>149176</v>
      </c>
    </row>
    <row r="332" spans="1:8" ht="12.75" customHeight="1">
      <c r="A332" s="86" t="s">
        <v>306</v>
      </c>
      <c r="B332" s="81">
        <v>1168574</v>
      </c>
      <c r="C332" s="81">
        <v>1168574</v>
      </c>
      <c r="D332" s="81">
        <v>1168574</v>
      </c>
      <c r="E332" s="263">
        <v>100</v>
      </c>
      <c r="F332" s="264">
        <v>100</v>
      </c>
      <c r="G332" s="254">
        <v>101201</v>
      </c>
      <c r="H332" s="254">
        <v>95239</v>
      </c>
    </row>
    <row r="333" spans="1:8" ht="12.75" customHeight="1">
      <c r="A333" s="66" t="s">
        <v>308</v>
      </c>
      <c r="B333" s="73">
        <v>1310</v>
      </c>
      <c r="C333" s="73">
        <v>1310</v>
      </c>
      <c r="D333" s="73">
        <v>1310</v>
      </c>
      <c r="E333" s="263">
        <v>100</v>
      </c>
      <c r="F333" s="264">
        <v>100</v>
      </c>
      <c r="G333" s="76">
        <v>0</v>
      </c>
      <c r="H333" s="76">
        <v>0</v>
      </c>
    </row>
    <row r="334" spans="1:8" ht="12.75" customHeight="1">
      <c r="A334" s="260" t="s">
        <v>314</v>
      </c>
      <c r="B334" s="73">
        <v>1310</v>
      </c>
      <c r="C334" s="73">
        <v>1310</v>
      </c>
      <c r="D334" s="73">
        <v>1310</v>
      </c>
      <c r="E334" s="263">
        <v>100</v>
      </c>
      <c r="F334" s="264">
        <v>100</v>
      </c>
      <c r="G334" s="76">
        <v>0</v>
      </c>
      <c r="H334" s="76">
        <v>0</v>
      </c>
    </row>
    <row r="335" spans="1:8" ht="12.75">
      <c r="A335" s="66" t="s">
        <v>315</v>
      </c>
      <c r="B335" s="73">
        <v>90268</v>
      </c>
      <c r="C335" s="73">
        <v>90268</v>
      </c>
      <c r="D335" s="76">
        <v>90268</v>
      </c>
      <c r="E335" s="263">
        <v>100</v>
      </c>
      <c r="F335" s="264">
        <v>100</v>
      </c>
      <c r="G335" s="76">
        <v>0</v>
      </c>
      <c r="H335" s="76">
        <v>7682</v>
      </c>
    </row>
    <row r="336" spans="1:8" ht="12.75">
      <c r="A336" s="66" t="s">
        <v>316</v>
      </c>
      <c r="B336" s="73">
        <v>90268</v>
      </c>
      <c r="C336" s="73">
        <v>90268</v>
      </c>
      <c r="D336" s="73">
        <v>90268</v>
      </c>
      <c r="E336" s="263">
        <v>100</v>
      </c>
      <c r="F336" s="264">
        <v>100</v>
      </c>
      <c r="G336" s="76">
        <v>0</v>
      </c>
      <c r="H336" s="76">
        <v>7682</v>
      </c>
    </row>
    <row r="337" spans="1:8" ht="12.75" customHeight="1">
      <c r="A337" s="248" t="s">
        <v>356</v>
      </c>
      <c r="B337" s="73"/>
      <c r="C337" s="76"/>
      <c r="D337" s="76"/>
      <c r="E337" s="263"/>
      <c r="F337" s="264"/>
      <c r="G337" s="76"/>
      <c r="H337" s="76"/>
    </row>
    <row r="338" spans="1:8" ht="12.75" customHeight="1">
      <c r="A338" s="241" t="s">
        <v>299</v>
      </c>
      <c r="B338" s="69">
        <v>296819763</v>
      </c>
      <c r="C338" s="69">
        <v>296819763</v>
      </c>
      <c r="D338" s="22">
        <v>297269738</v>
      </c>
      <c r="E338" s="243">
        <v>100.15159873299946</v>
      </c>
      <c r="F338" s="238">
        <v>100.15159873299946</v>
      </c>
      <c r="G338" s="22">
        <v>28075328</v>
      </c>
      <c r="H338" s="22">
        <v>28684412</v>
      </c>
    </row>
    <row r="339" spans="1:8" ht="11.25" customHeight="1">
      <c r="A339" s="244" t="s">
        <v>300</v>
      </c>
      <c r="B339" s="73">
        <v>283273193</v>
      </c>
      <c r="C339" s="73">
        <v>283273193</v>
      </c>
      <c r="D339" s="76">
        <v>283273193</v>
      </c>
      <c r="E339" s="263">
        <v>100</v>
      </c>
      <c r="F339" s="264">
        <v>100</v>
      </c>
      <c r="G339" s="76">
        <v>27218530</v>
      </c>
      <c r="H339" s="76">
        <v>27218530</v>
      </c>
    </row>
    <row r="340" spans="1:8" ht="12.75" customHeight="1">
      <c r="A340" s="244" t="s">
        <v>301</v>
      </c>
      <c r="B340" s="73">
        <v>11931195</v>
      </c>
      <c r="C340" s="73">
        <v>11931195</v>
      </c>
      <c r="D340" s="76">
        <v>12895016</v>
      </c>
      <c r="E340" s="263">
        <v>108.07815981550884</v>
      </c>
      <c r="F340" s="264">
        <v>108.07815981550884</v>
      </c>
      <c r="G340" s="76">
        <v>720443</v>
      </c>
      <c r="H340" s="76">
        <v>1159135</v>
      </c>
    </row>
    <row r="341" spans="1:8" ht="12.75">
      <c r="A341" s="244" t="s">
        <v>302</v>
      </c>
      <c r="B341" s="73">
        <v>1615375</v>
      </c>
      <c r="C341" s="73">
        <v>1615375</v>
      </c>
      <c r="D341" s="76">
        <v>1101529</v>
      </c>
      <c r="E341" s="263">
        <v>68.19029637081174</v>
      </c>
      <c r="F341" s="264">
        <v>68.19029637081174</v>
      </c>
      <c r="G341" s="76">
        <v>136355</v>
      </c>
      <c r="H341" s="76">
        <v>306747</v>
      </c>
    </row>
    <row r="342" spans="1:8" ht="12.75" customHeight="1">
      <c r="A342" s="67" t="s">
        <v>330</v>
      </c>
      <c r="B342" s="69">
        <v>296819763</v>
      </c>
      <c r="C342" s="69">
        <v>296819763</v>
      </c>
      <c r="D342" s="22">
        <v>295510373</v>
      </c>
      <c r="E342" s="243">
        <v>99.558860236675</v>
      </c>
      <c r="F342" s="238">
        <v>99.558860236675</v>
      </c>
      <c r="G342" s="22">
        <v>28075328</v>
      </c>
      <c r="H342" s="22">
        <v>44721647</v>
      </c>
    </row>
    <row r="343" spans="1:8" ht="12.75" customHeight="1">
      <c r="A343" s="66" t="s">
        <v>332</v>
      </c>
      <c r="B343" s="73">
        <v>286025660</v>
      </c>
      <c r="C343" s="73">
        <v>286025660</v>
      </c>
      <c r="D343" s="76">
        <v>284985756</v>
      </c>
      <c r="E343" s="263">
        <v>99.63642982241522</v>
      </c>
      <c r="F343" s="264">
        <v>99.63642982241522</v>
      </c>
      <c r="G343" s="76">
        <v>25934076</v>
      </c>
      <c r="H343" s="76">
        <v>39232409</v>
      </c>
    </row>
    <row r="344" spans="1:8" ht="12.75" customHeight="1">
      <c r="A344" s="66" t="s">
        <v>305</v>
      </c>
      <c r="B344" s="73">
        <v>48048621</v>
      </c>
      <c r="C344" s="73">
        <v>48048621</v>
      </c>
      <c r="D344" s="76">
        <v>47126432</v>
      </c>
      <c r="E344" s="263">
        <v>98.08071703035974</v>
      </c>
      <c r="F344" s="264">
        <v>98.08071703035974</v>
      </c>
      <c r="G344" s="76">
        <v>3702328</v>
      </c>
      <c r="H344" s="76">
        <v>5250978</v>
      </c>
    </row>
    <row r="345" spans="1:8" s="258" customFormat="1" ht="11.25" customHeight="1">
      <c r="A345" s="86" t="s">
        <v>306</v>
      </c>
      <c r="B345" s="81">
        <v>21451925</v>
      </c>
      <c r="C345" s="81">
        <v>21451925</v>
      </c>
      <c r="D345" s="254">
        <v>21319164</v>
      </c>
      <c r="E345" s="255">
        <v>99.3811231392987</v>
      </c>
      <c r="F345" s="256">
        <v>99.3811231392987</v>
      </c>
      <c r="G345" s="254">
        <v>1822617</v>
      </c>
      <c r="H345" s="254">
        <v>2550340</v>
      </c>
    </row>
    <row r="346" spans="1:8" ht="11.25" customHeight="1">
      <c r="A346" s="66" t="s">
        <v>307</v>
      </c>
      <c r="B346" s="73">
        <v>546370</v>
      </c>
      <c r="C346" s="73">
        <v>546370</v>
      </c>
      <c r="D346" s="76">
        <v>538931</v>
      </c>
      <c r="E346" s="263">
        <v>98.63846843713966</v>
      </c>
      <c r="F346" s="256">
        <v>98.63846843713966</v>
      </c>
      <c r="G346" s="76">
        <v>0</v>
      </c>
      <c r="H346" s="76">
        <v>5263</v>
      </c>
    </row>
    <row r="347" spans="1:8" ht="12.75" customHeight="1">
      <c r="A347" s="66" t="s">
        <v>308</v>
      </c>
      <c r="B347" s="76">
        <v>237430669</v>
      </c>
      <c r="C347" s="76">
        <v>237430669</v>
      </c>
      <c r="D347" s="76">
        <v>237320393</v>
      </c>
      <c r="E347" s="263">
        <v>99.9535544416126</v>
      </c>
      <c r="F347" s="264">
        <v>99.9535544416126</v>
      </c>
      <c r="G347" s="76">
        <v>22231748</v>
      </c>
      <c r="H347" s="76">
        <v>33976168</v>
      </c>
    </row>
    <row r="348" spans="1:8" ht="25.5" customHeight="1">
      <c r="A348" s="126" t="s">
        <v>311</v>
      </c>
      <c r="B348" s="73">
        <v>236997294</v>
      </c>
      <c r="C348" s="73">
        <v>236997294</v>
      </c>
      <c r="D348" s="76">
        <v>236887116</v>
      </c>
      <c r="E348" s="263">
        <v>99.95351086160504</v>
      </c>
      <c r="F348" s="264">
        <v>99.95351086160504</v>
      </c>
      <c r="G348" s="76">
        <v>22190794</v>
      </c>
      <c r="H348" s="76">
        <v>33906894</v>
      </c>
    </row>
    <row r="349" spans="1:8" ht="12.75" customHeight="1">
      <c r="A349" s="66" t="s">
        <v>313</v>
      </c>
      <c r="B349" s="73">
        <v>403355</v>
      </c>
      <c r="C349" s="73">
        <v>403355</v>
      </c>
      <c r="D349" s="76">
        <v>403351</v>
      </c>
      <c r="E349" s="263">
        <v>99.99900831773499</v>
      </c>
      <c r="F349" s="264">
        <v>99.99900831773499</v>
      </c>
      <c r="G349" s="76">
        <v>32555</v>
      </c>
      <c r="H349" s="76">
        <v>60969</v>
      </c>
    </row>
    <row r="350" spans="1:8" ht="12.75" customHeight="1">
      <c r="A350" s="260" t="s">
        <v>314</v>
      </c>
      <c r="B350" s="73">
        <v>30020</v>
      </c>
      <c r="C350" s="73">
        <v>30020</v>
      </c>
      <c r="D350" s="73">
        <v>30020</v>
      </c>
      <c r="E350" s="263">
        <v>100</v>
      </c>
      <c r="F350" s="264">
        <v>100</v>
      </c>
      <c r="G350" s="76">
        <v>8399</v>
      </c>
      <c r="H350" s="76">
        <v>8399</v>
      </c>
    </row>
    <row r="351" spans="1:8" ht="12.75" customHeight="1">
      <c r="A351" s="66" t="s">
        <v>315</v>
      </c>
      <c r="B351" s="73">
        <v>10794103</v>
      </c>
      <c r="C351" s="73">
        <v>10794103</v>
      </c>
      <c r="D351" s="76">
        <v>10524617</v>
      </c>
      <c r="E351" s="263">
        <v>97.50339606727859</v>
      </c>
      <c r="F351" s="264">
        <v>97.50339606727859</v>
      </c>
      <c r="G351" s="76">
        <v>2141252</v>
      </c>
      <c r="H351" s="76">
        <v>5489238</v>
      </c>
    </row>
    <row r="352" spans="1:8" ht="12" customHeight="1">
      <c r="A352" s="66" t="s">
        <v>316</v>
      </c>
      <c r="B352" s="73">
        <v>6865311</v>
      </c>
      <c r="C352" s="73">
        <v>6865311</v>
      </c>
      <c r="D352" s="76">
        <v>6595991</v>
      </c>
      <c r="E352" s="263">
        <v>96.07708958851245</v>
      </c>
      <c r="F352" s="264">
        <v>96.07708958851245</v>
      </c>
      <c r="G352" s="76">
        <v>2504459</v>
      </c>
      <c r="H352" s="76">
        <v>3483452</v>
      </c>
    </row>
    <row r="353" spans="1:8" ht="12" customHeight="1">
      <c r="A353" s="66" t="s">
        <v>317</v>
      </c>
      <c r="B353" s="188">
        <v>3928792</v>
      </c>
      <c r="C353" s="188">
        <v>3928792</v>
      </c>
      <c r="D353" s="76">
        <v>3928626</v>
      </c>
      <c r="E353" s="263">
        <v>99.9957747826813</v>
      </c>
      <c r="F353" s="264">
        <v>99.9957747826813</v>
      </c>
      <c r="G353" s="76">
        <v>-363207</v>
      </c>
      <c r="H353" s="76">
        <v>2005786</v>
      </c>
    </row>
    <row r="354" spans="1:8" ht="12.75" customHeight="1">
      <c r="A354" s="248" t="s">
        <v>357</v>
      </c>
      <c r="B354" s="69"/>
      <c r="C354" s="22"/>
      <c r="D354" s="22"/>
      <c r="E354" s="243"/>
      <c r="F354" s="238"/>
      <c r="G354" s="22"/>
      <c r="H354" s="22"/>
    </row>
    <row r="355" spans="1:8" ht="12.75" customHeight="1">
      <c r="A355" s="241" t="s">
        <v>299</v>
      </c>
      <c r="B355" s="69">
        <v>449469</v>
      </c>
      <c r="C355" s="69">
        <v>449469</v>
      </c>
      <c r="D355" s="22">
        <v>449467</v>
      </c>
      <c r="E355" s="243">
        <v>99.99955503049154</v>
      </c>
      <c r="F355" s="238">
        <v>99.99955503049154</v>
      </c>
      <c r="G355" s="22">
        <v>37083</v>
      </c>
      <c r="H355" s="22">
        <v>37103</v>
      </c>
    </row>
    <row r="356" spans="1:8" ht="12.75" customHeight="1">
      <c r="A356" s="244" t="s">
        <v>300</v>
      </c>
      <c r="B356" s="73">
        <v>437819</v>
      </c>
      <c r="C356" s="73">
        <v>437819</v>
      </c>
      <c r="D356" s="73">
        <v>437819</v>
      </c>
      <c r="E356" s="263">
        <v>100</v>
      </c>
      <c r="F356" s="264">
        <v>100</v>
      </c>
      <c r="G356" s="76">
        <v>36103</v>
      </c>
      <c r="H356" s="76">
        <v>36103</v>
      </c>
    </row>
    <row r="357" spans="1:8" ht="12.75" customHeight="1">
      <c r="A357" s="244" t="s">
        <v>301</v>
      </c>
      <c r="B357" s="73">
        <v>11650</v>
      </c>
      <c r="C357" s="73">
        <v>11650</v>
      </c>
      <c r="D357" s="76">
        <v>11648</v>
      </c>
      <c r="E357" s="263">
        <v>99.98283261802575</v>
      </c>
      <c r="F357" s="264">
        <v>99.98283261802575</v>
      </c>
      <c r="G357" s="76">
        <v>980</v>
      </c>
      <c r="H357" s="76">
        <v>1000</v>
      </c>
    </row>
    <row r="358" spans="1:8" ht="12.75" customHeight="1">
      <c r="A358" s="67" t="s">
        <v>330</v>
      </c>
      <c r="B358" s="69">
        <v>451938</v>
      </c>
      <c r="C358" s="69">
        <v>451938</v>
      </c>
      <c r="D358" s="22">
        <v>449339</v>
      </c>
      <c r="E358" s="243">
        <v>99.42492111749843</v>
      </c>
      <c r="F358" s="238">
        <v>99.42492111749843</v>
      </c>
      <c r="G358" s="22">
        <v>37083</v>
      </c>
      <c r="H358" s="22">
        <v>54122</v>
      </c>
    </row>
    <row r="359" spans="1:8" ht="12.75" customHeight="1">
      <c r="A359" s="66" t="s">
        <v>332</v>
      </c>
      <c r="B359" s="73">
        <v>431988</v>
      </c>
      <c r="C359" s="73">
        <v>431988</v>
      </c>
      <c r="D359" s="76">
        <v>429389</v>
      </c>
      <c r="E359" s="263">
        <v>99.39836291748844</v>
      </c>
      <c r="F359" s="264">
        <v>99.39836291748844</v>
      </c>
      <c r="G359" s="76">
        <v>37083</v>
      </c>
      <c r="H359" s="76">
        <v>42500</v>
      </c>
    </row>
    <row r="360" spans="1:8" ht="12.75" customHeight="1">
      <c r="A360" s="66" t="s">
        <v>305</v>
      </c>
      <c r="B360" s="73">
        <v>428988</v>
      </c>
      <c r="C360" s="73">
        <v>428988</v>
      </c>
      <c r="D360" s="76">
        <v>428566</v>
      </c>
      <c r="E360" s="263">
        <v>99.90162894999393</v>
      </c>
      <c r="F360" s="264">
        <v>99.90162894999393</v>
      </c>
      <c r="G360" s="76">
        <v>37083</v>
      </c>
      <c r="H360" s="76">
        <v>42500</v>
      </c>
    </row>
    <row r="361" spans="1:8" s="258" customFormat="1" ht="12.75" customHeight="1">
      <c r="A361" s="86" t="s">
        <v>333</v>
      </c>
      <c r="B361" s="81">
        <v>278338</v>
      </c>
      <c r="C361" s="81">
        <v>278338</v>
      </c>
      <c r="D361" s="254">
        <v>278254</v>
      </c>
      <c r="E361" s="255">
        <v>99.9698208652789</v>
      </c>
      <c r="F361" s="256">
        <v>99.9698208652789</v>
      </c>
      <c r="G361" s="254">
        <v>23868</v>
      </c>
      <c r="H361" s="254">
        <v>24965</v>
      </c>
    </row>
    <row r="362" spans="1:8" ht="12.75" customHeight="1">
      <c r="A362" s="66" t="s">
        <v>308</v>
      </c>
      <c r="B362" s="73">
        <v>3000</v>
      </c>
      <c r="C362" s="73">
        <v>3000</v>
      </c>
      <c r="D362" s="76">
        <v>823</v>
      </c>
      <c r="E362" s="255">
        <v>27.43333333333333</v>
      </c>
      <c r="F362" s="256">
        <v>0</v>
      </c>
      <c r="G362" s="76">
        <v>0</v>
      </c>
      <c r="H362" s="76">
        <v>0</v>
      </c>
    </row>
    <row r="363" spans="1:8" ht="12.75" customHeight="1">
      <c r="A363" s="260" t="s">
        <v>314</v>
      </c>
      <c r="B363" s="73">
        <v>3000</v>
      </c>
      <c r="C363" s="73">
        <v>3000</v>
      </c>
      <c r="D363" s="76">
        <v>823</v>
      </c>
      <c r="E363" s="255">
        <v>27.43333333333333</v>
      </c>
      <c r="F363" s="256">
        <v>0</v>
      </c>
      <c r="G363" s="76">
        <v>0</v>
      </c>
      <c r="H363" s="76">
        <v>0</v>
      </c>
    </row>
    <row r="364" spans="1:8" ht="12.75" customHeight="1">
      <c r="A364" s="66" t="s">
        <v>315</v>
      </c>
      <c r="B364" s="73">
        <v>19950</v>
      </c>
      <c r="C364" s="73">
        <v>19950</v>
      </c>
      <c r="D364" s="73">
        <v>19950</v>
      </c>
      <c r="E364" s="263">
        <v>100</v>
      </c>
      <c r="F364" s="264">
        <v>100</v>
      </c>
      <c r="G364" s="73">
        <v>0</v>
      </c>
      <c r="H364" s="73">
        <v>11622</v>
      </c>
    </row>
    <row r="365" spans="1:8" ht="12.75" customHeight="1">
      <c r="A365" s="66" t="s">
        <v>316</v>
      </c>
      <c r="B365" s="73">
        <v>19950</v>
      </c>
      <c r="C365" s="73">
        <v>19950</v>
      </c>
      <c r="D365" s="73">
        <v>19950</v>
      </c>
      <c r="E365" s="263">
        <v>100</v>
      </c>
      <c r="F365" s="264">
        <v>100</v>
      </c>
      <c r="G365" s="76">
        <v>0</v>
      </c>
      <c r="H365" s="76">
        <v>11622</v>
      </c>
    </row>
    <row r="366" spans="1:8" ht="12.75" customHeight="1">
      <c r="A366" s="67" t="s">
        <v>319</v>
      </c>
      <c r="B366" s="73">
        <v>-2469</v>
      </c>
      <c r="C366" s="73">
        <v>-2469</v>
      </c>
      <c r="D366" s="73">
        <v>128</v>
      </c>
      <c r="E366" s="263">
        <v>-5.184285135682463</v>
      </c>
      <c r="F366" s="264">
        <v>-5.184285135682463</v>
      </c>
      <c r="G366" s="73">
        <v>0</v>
      </c>
      <c r="H366" s="73">
        <v>-17019</v>
      </c>
    </row>
    <row r="367" spans="1:8" ht="36" customHeight="1">
      <c r="A367" s="75" t="s">
        <v>323</v>
      </c>
      <c r="B367" s="73">
        <v>2469</v>
      </c>
      <c r="C367" s="73">
        <v>2469</v>
      </c>
      <c r="D367" s="73">
        <v>2469</v>
      </c>
      <c r="E367" s="263">
        <v>100</v>
      </c>
      <c r="F367" s="264">
        <v>100</v>
      </c>
      <c r="G367" s="76">
        <v>0</v>
      </c>
      <c r="H367" s="76">
        <v>0</v>
      </c>
    </row>
    <row r="368" spans="1:8" ht="12.75" customHeight="1">
      <c r="A368" s="248" t="s">
        <v>358</v>
      </c>
      <c r="B368" s="73"/>
      <c r="C368" s="76"/>
      <c r="D368" s="76"/>
      <c r="E368" s="243"/>
      <c r="F368" s="238"/>
      <c r="G368" s="76"/>
      <c r="H368" s="76"/>
    </row>
    <row r="369" spans="1:8" ht="12.75" customHeight="1">
      <c r="A369" s="241" t="s">
        <v>299</v>
      </c>
      <c r="B369" s="69">
        <v>9922515</v>
      </c>
      <c r="C369" s="69">
        <v>9922515</v>
      </c>
      <c r="D369" s="22">
        <v>9926165</v>
      </c>
      <c r="E369" s="243">
        <v>100.03678502879563</v>
      </c>
      <c r="F369" s="238">
        <v>100.03678502879563</v>
      </c>
      <c r="G369" s="22">
        <v>805848</v>
      </c>
      <c r="H369" s="22">
        <v>806678</v>
      </c>
    </row>
    <row r="370" spans="1:8" ht="12.75" customHeight="1">
      <c r="A370" s="244" t="s">
        <v>300</v>
      </c>
      <c r="B370" s="73">
        <v>9887040</v>
      </c>
      <c r="C370" s="73">
        <v>9887040</v>
      </c>
      <c r="D370" s="73">
        <v>9887040</v>
      </c>
      <c r="E370" s="263">
        <v>100</v>
      </c>
      <c r="F370" s="264">
        <v>100</v>
      </c>
      <c r="G370" s="76">
        <v>804598</v>
      </c>
      <c r="H370" s="76">
        <v>804598</v>
      </c>
    </row>
    <row r="371" spans="1:8" ht="12.75" customHeight="1">
      <c r="A371" s="244" t="s">
        <v>301</v>
      </c>
      <c r="B371" s="73">
        <v>15000</v>
      </c>
      <c r="C371" s="73">
        <v>15000</v>
      </c>
      <c r="D371" s="76">
        <v>22380</v>
      </c>
      <c r="E371" s="263">
        <v>149.2</v>
      </c>
      <c r="F371" s="264">
        <v>149.2</v>
      </c>
      <c r="G371" s="76">
        <v>1250</v>
      </c>
      <c r="H371" s="76">
        <v>2080</v>
      </c>
    </row>
    <row r="372" spans="1:8" ht="12.75" customHeight="1">
      <c r="A372" s="244" t="s">
        <v>302</v>
      </c>
      <c r="B372" s="73">
        <v>20475</v>
      </c>
      <c r="C372" s="73">
        <v>20475</v>
      </c>
      <c r="D372" s="76">
        <v>16745</v>
      </c>
      <c r="E372" s="263">
        <v>81.78266178266178</v>
      </c>
      <c r="F372" s="264">
        <v>81.78266178266178</v>
      </c>
      <c r="G372" s="76">
        <v>0</v>
      </c>
      <c r="H372" s="76">
        <v>0</v>
      </c>
    </row>
    <row r="373" spans="1:8" ht="12.75" customHeight="1">
      <c r="A373" s="67" t="s">
        <v>330</v>
      </c>
      <c r="B373" s="69">
        <v>9922515</v>
      </c>
      <c r="C373" s="69">
        <v>9922515</v>
      </c>
      <c r="D373" s="22">
        <v>9896865</v>
      </c>
      <c r="E373" s="243">
        <v>99.74149698942254</v>
      </c>
      <c r="F373" s="238">
        <v>99.74149698942254</v>
      </c>
      <c r="G373" s="22">
        <v>805848</v>
      </c>
      <c r="H373" s="22">
        <v>895471</v>
      </c>
    </row>
    <row r="374" spans="1:8" ht="12.75" customHeight="1">
      <c r="A374" s="66" t="s">
        <v>332</v>
      </c>
      <c r="B374" s="73">
        <v>9679955</v>
      </c>
      <c r="C374" s="73">
        <v>9679955</v>
      </c>
      <c r="D374" s="76">
        <v>9654305</v>
      </c>
      <c r="E374" s="263">
        <v>99.73501942932586</v>
      </c>
      <c r="F374" s="264">
        <v>99.73501942932586</v>
      </c>
      <c r="G374" s="76">
        <v>805848</v>
      </c>
      <c r="H374" s="76">
        <v>807648</v>
      </c>
    </row>
    <row r="375" spans="1:8" ht="12.75" customHeight="1">
      <c r="A375" s="66" t="s">
        <v>305</v>
      </c>
      <c r="B375" s="73">
        <v>9387360</v>
      </c>
      <c r="C375" s="73">
        <v>9387360</v>
      </c>
      <c r="D375" s="76">
        <v>9383630</v>
      </c>
      <c r="E375" s="263">
        <v>99.96026571900939</v>
      </c>
      <c r="F375" s="264">
        <v>99.96026571900939</v>
      </c>
      <c r="G375" s="76">
        <v>778966</v>
      </c>
      <c r="H375" s="76">
        <v>783536</v>
      </c>
    </row>
    <row r="376" spans="1:8" s="258" customFormat="1" ht="12.75" customHeight="1">
      <c r="A376" s="86" t="s">
        <v>333</v>
      </c>
      <c r="B376" s="81">
        <v>6553348</v>
      </c>
      <c r="C376" s="81">
        <v>6553348</v>
      </c>
      <c r="D376" s="81">
        <v>6553348</v>
      </c>
      <c r="E376" s="255">
        <v>100</v>
      </c>
      <c r="F376" s="256">
        <v>100</v>
      </c>
      <c r="G376" s="254">
        <v>512941</v>
      </c>
      <c r="H376" s="254">
        <v>518384</v>
      </c>
    </row>
    <row r="377" spans="1:8" ht="12.75" customHeight="1">
      <c r="A377" s="66" t="s">
        <v>308</v>
      </c>
      <c r="B377" s="73">
        <v>292595</v>
      </c>
      <c r="C377" s="73">
        <v>292595</v>
      </c>
      <c r="D377" s="76">
        <v>270675</v>
      </c>
      <c r="E377" s="263">
        <v>92.50841606999435</v>
      </c>
      <c r="F377" s="264">
        <v>92.50841606999435</v>
      </c>
      <c r="G377" s="76">
        <v>26882</v>
      </c>
      <c r="H377" s="76">
        <v>24112</v>
      </c>
    </row>
    <row r="378" spans="1:8" ht="12.75" customHeight="1">
      <c r="A378" s="66" t="s">
        <v>359</v>
      </c>
      <c r="B378" s="73">
        <v>292595</v>
      </c>
      <c r="C378" s="73">
        <v>292595</v>
      </c>
      <c r="D378" s="76">
        <v>270675</v>
      </c>
      <c r="E378" s="263">
        <v>92.50841606999435</v>
      </c>
      <c r="F378" s="264">
        <v>92.50841606999435</v>
      </c>
      <c r="G378" s="76">
        <v>26882</v>
      </c>
      <c r="H378" s="76">
        <v>24112</v>
      </c>
    </row>
    <row r="379" spans="1:8" ht="12.75" customHeight="1">
      <c r="A379" s="66" t="s">
        <v>315</v>
      </c>
      <c r="B379" s="73">
        <v>242560</v>
      </c>
      <c r="C379" s="73">
        <v>242560</v>
      </c>
      <c r="D379" s="76">
        <v>242560</v>
      </c>
      <c r="E379" s="263">
        <v>100</v>
      </c>
      <c r="F379" s="264">
        <v>100</v>
      </c>
      <c r="G379" s="76">
        <v>0</v>
      </c>
      <c r="H379" s="76">
        <v>87823</v>
      </c>
    </row>
    <row r="380" spans="1:8" ht="12" customHeight="1">
      <c r="A380" s="66" t="s">
        <v>316</v>
      </c>
      <c r="B380" s="73">
        <v>242560</v>
      </c>
      <c r="C380" s="73">
        <v>242560</v>
      </c>
      <c r="D380" s="73">
        <v>242560</v>
      </c>
      <c r="E380" s="263">
        <v>100</v>
      </c>
      <c r="F380" s="264">
        <v>100</v>
      </c>
      <c r="G380" s="76">
        <v>0</v>
      </c>
      <c r="H380" s="76">
        <v>87823</v>
      </c>
    </row>
    <row r="381" spans="1:8" ht="12.75" customHeight="1">
      <c r="A381" s="237" t="s">
        <v>360</v>
      </c>
      <c r="B381" s="69"/>
      <c r="C381" s="22"/>
      <c r="D381" s="22"/>
      <c r="E381" s="243"/>
      <c r="F381" s="238"/>
      <c r="G381" s="22"/>
      <c r="H381" s="22"/>
    </row>
    <row r="382" spans="1:8" ht="12.75" customHeight="1">
      <c r="A382" s="241" t="s">
        <v>299</v>
      </c>
      <c r="B382" s="69">
        <v>410981</v>
      </c>
      <c r="C382" s="69">
        <v>410981</v>
      </c>
      <c r="D382" s="22">
        <v>410981</v>
      </c>
      <c r="E382" s="243">
        <v>100</v>
      </c>
      <c r="F382" s="238">
        <v>100</v>
      </c>
      <c r="G382" s="22">
        <v>28784</v>
      </c>
      <c r="H382" s="22">
        <v>28784</v>
      </c>
    </row>
    <row r="383" spans="1:8" ht="12.75" customHeight="1">
      <c r="A383" s="244" t="s">
        <v>300</v>
      </c>
      <c r="B383" s="73">
        <v>410981</v>
      </c>
      <c r="C383" s="73">
        <v>410981</v>
      </c>
      <c r="D383" s="73">
        <v>410981</v>
      </c>
      <c r="E383" s="263">
        <v>100</v>
      </c>
      <c r="F383" s="264">
        <v>100</v>
      </c>
      <c r="G383" s="76">
        <v>28784</v>
      </c>
      <c r="H383" s="76">
        <v>28784</v>
      </c>
    </row>
    <row r="384" spans="1:8" ht="12.75" customHeight="1">
      <c r="A384" s="67" t="s">
        <v>330</v>
      </c>
      <c r="B384" s="69">
        <v>410981</v>
      </c>
      <c r="C384" s="69">
        <v>410981</v>
      </c>
      <c r="D384" s="22">
        <v>403224</v>
      </c>
      <c r="E384" s="243">
        <v>98.1125648144318</v>
      </c>
      <c r="F384" s="238">
        <v>98.1125648144318</v>
      </c>
      <c r="G384" s="22">
        <v>28784</v>
      </c>
      <c r="H384" s="22">
        <v>64640</v>
      </c>
    </row>
    <row r="385" spans="1:8" ht="12.75" customHeight="1">
      <c r="A385" s="66" t="s">
        <v>332</v>
      </c>
      <c r="B385" s="73">
        <v>383981</v>
      </c>
      <c r="C385" s="73">
        <v>383981</v>
      </c>
      <c r="D385" s="76">
        <v>376247</v>
      </c>
      <c r="E385" s="263">
        <v>97.98583784093483</v>
      </c>
      <c r="F385" s="264">
        <v>97.98583784093483</v>
      </c>
      <c r="G385" s="76">
        <v>28784</v>
      </c>
      <c r="H385" s="76">
        <v>42929</v>
      </c>
    </row>
    <row r="386" spans="1:8" ht="12.75" customHeight="1">
      <c r="A386" s="66" t="s">
        <v>305</v>
      </c>
      <c r="B386" s="73">
        <v>383207</v>
      </c>
      <c r="C386" s="73">
        <v>383207</v>
      </c>
      <c r="D386" s="76">
        <v>375474</v>
      </c>
      <c r="E386" s="263">
        <v>97.98203059964979</v>
      </c>
      <c r="F386" s="264">
        <v>97.98203059964979</v>
      </c>
      <c r="G386" s="76">
        <v>28784</v>
      </c>
      <c r="H386" s="76">
        <v>42929</v>
      </c>
    </row>
    <row r="387" spans="1:8" s="258" customFormat="1" ht="12.75">
      <c r="A387" s="86" t="s">
        <v>333</v>
      </c>
      <c r="B387" s="81">
        <v>152692</v>
      </c>
      <c r="C387" s="81">
        <v>152692</v>
      </c>
      <c r="D387" s="254">
        <v>152689</v>
      </c>
      <c r="E387" s="255">
        <v>99.99803526052446</v>
      </c>
      <c r="F387" s="256">
        <v>99.99803526052446</v>
      </c>
      <c r="G387" s="254">
        <v>17342</v>
      </c>
      <c r="H387" s="254">
        <v>18568</v>
      </c>
    </row>
    <row r="388" spans="1:8" ht="12.75">
      <c r="A388" s="66" t="s">
        <v>308</v>
      </c>
      <c r="B388" s="73">
        <v>774</v>
      </c>
      <c r="C388" s="73">
        <v>774</v>
      </c>
      <c r="D388" s="76">
        <v>773</v>
      </c>
      <c r="E388" s="255">
        <v>99.87080103359173</v>
      </c>
      <c r="F388" s="256">
        <v>0</v>
      </c>
      <c r="G388" s="76">
        <v>0</v>
      </c>
      <c r="H388" s="76">
        <v>0</v>
      </c>
    </row>
    <row r="389" spans="1:8" ht="12.75">
      <c r="A389" s="260" t="s">
        <v>314</v>
      </c>
      <c r="B389" s="73">
        <v>774</v>
      </c>
      <c r="C389" s="73">
        <v>774</v>
      </c>
      <c r="D389" s="76">
        <v>773</v>
      </c>
      <c r="E389" s="255">
        <v>99.87080103359173</v>
      </c>
      <c r="F389" s="256">
        <v>0</v>
      </c>
      <c r="G389" s="76">
        <v>0</v>
      </c>
      <c r="H389" s="76">
        <v>0</v>
      </c>
    </row>
    <row r="390" spans="1:8" ht="12.75">
      <c r="A390" s="66" t="s">
        <v>315</v>
      </c>
      <c r="B390" s="73">
        <v>27000</v>
      </c>
      <c r="C390" s="73">
        <v>27000</v>
      </c>
      <c r="D390" s="76">
        <v>26977</v>
      </c>
      <c r="E390" s="255">
        <v>99.91481481481482</v>
      </c>
      <c r="F390" s="256">
        <v>99.91481481481482</v>
      </c>
      <c r="G390" s="76">
        <v>0</v>
      </c>
      <c r="H390" s="76">
        <v>21711</v>
      </c>
    </row>
    <row r="391" spans="1:8" ht="12.75">
      <c r="A391" s="66" t="s">
        <v>316</v>
      </c>
      <c r="B391" s="73">
        <v>27000</v>
      </c>
      <c r="C391" s="73">
        <v>27000</v>
      </c>
      <c r="D391" s="76">
        <v>26977</v>
      </c>
      <c r="E391" s="255">
        <v>99.91481481481482</v>
      </c>
      <c r="F391" s="256">
        <v>99.91481481481482</v>
      </c>
      <c r="G391" s="76">
        <v>0</v>
      </c>
      <c r="H391" s="76">
        <v>21711</v>
      </c>
    </row>
    <row r="392" spans="1:8" ht="15" customHeight="1">
      <c r="A392" s="262" t="s">
        <v>361</v>
      </c>
      <c r="B392" s="73"/>
      <c r="C392" s="76"/>
      <c r="D392" s="76"/>
      <c r="E392" s="263"/>
      <c r="F392" s="264"/>
      <c r="G392" s="76"/>
      <c r="H392" s="76"/>
    </row>
    <row r="393" spans="1:8" ht="12.75" customHeight="1">
      <c r="A393" s="241" t="s">
        <v>299</v>
      </c>
      <c r="B393" s="69">
        <v>6476036</v>
      </c>
      <c r="C393" s="69">
        <v>6476036</v>
      </c>
      <c r="D393" s="22">
        <v>5858635</v>
      </c>
      <c r="E393" s="243">
        <v>90.46637480088128</v>
      </c>
      <c r="F393" s="238">
        <v>90.46637480088128</v>
      </c>
      <c r="G393" s="22">
        <v>378101</v>
      </c>
      <c r="H393" s="22">
        <v>319020</v>
      </c>
    </row>
    <row r="394" spans="1:8" ht="12.75" customHeight="1">
      <c r="A394" s="244" t="s">
        <v>300</v>
      </c>
      <c r="B394" s="73">
        <v>5746036</v>
      </c>
      <c r="C394" s="73">
        <v>5746036</v>
      </c>
      <c r="D394" s="73">
        <v>5746036</v>
      </c>
      <c r="E394" s="263">
        <v>100</v>
      </c>
      <c r="F394" s="264">
        <v>100</v>
      </c>
      <c r="G394" s="76">
        <v>288601</v>
      </c>
      <c r="H394" s="76">
        <v>288601</v>
      </c>
    </row>
    <row r="395" spans="1:8" ht="12.75" customHeight="1">
      <c r="A395" s="244" t="s">
        <v>301</v>
      </c>
      <c r="B395" s="73">
        <v>730000</v>
      </c>
      <c r="C395" s="73">
        <v>730000</v>
      </c>
      <c r="D395" s="76">
        <v>112599</v>
      </c>
      <c r="E395" s="263">
        <v>15.424520547945205</v>
      </c>
      <c r="F395" s="264">
        <v>15.424520547945205</v>
      </c>
      <c r="G395" s="76">
        <v>89500</v>
      </c>
      <c r="H395" s="76">
        <v>30419</v>
      </c>
    </row>
    <row r="396" spans="1:8" ht="12.75" customHeight="1">
      <c r="A396" s="67" t="s">
        <v>330</v>
      </c>
      <c r="B396" s="69">
        <v>6476036</v>
      </c>
      <c r="C396" s="69">
        <v>6476036</v>
      </c>
      <c r="D396" s="22">
        <v>5207386</v>
      </c>
      <c r="E396" s="243">
        <v>80.41008419347885</v>
      </c>
      <c r="F396" s="238">
        <v>80.41008419347885</v>
      </c>
      <c r="G396" s="22">
        <v>378101</v>
      </c>
      <c r="H396" s="22">
        <v>996716</v>
      </c>
    </row>
    <row r="397" spans="1:8" ht="12.75" customHeight="1">
      <c r="A397" s="66" t="s">
        <v>332</v>
      </c>
      <c r="B397" s="73">
        <v>6173920</v>
      </c>
      <c r="C397" s="73">
        <v>6173920</v>
      </c>
      <c r="D397" s="76">
        <v>4948863</v>
      </c>
      <c r="E397" s="263">
        <v>80.15754982247907</v>
      </c>
      <c r="F397" s="264">
        <v>80.15754982247907</v>
      </c>
      <c r="G397" s="76">
        <v>378101</v>
      </c>
      <c r="H397" s="76">
        <v>789353</v>
      </c>
    </row>
    <row r="398" spans="1:8" ht="12.75" customHeight="1">
      <c r="A398" s="66" t="s">
        <v>305</v>
      </c>
      <c r="B398" s="73">
        <v>1333699</v>
      </c>
      <c r="C398" s="73">
        <v>1333699</v>
      </c>
      <c r="D398" s="76">
        <v>1136830</v>
      </c>
      <c r="E398" s="263">
        <v>85.2388732390142</v>
      </c>
      <c r="F398" s="264">
        <v>85.2388732390142</v>
      </c>
      <c r="G398" s="76">
        <v>108300</v>
      </c>
      <c r="H398" s="76">
        <v>391610</v>
      </c>
    </row>
    <row r="399" spans="1:8" s="258" customFormat="1" ht="12.75" customHeight="1">
      <c r="A399" s="86" t="s">
        <v>333</v>
      </c>
      <c r="B399" s="81">
        <v>651607</v>
      </c>
      <c r="C399" s="81">
        <v>651607</v>
      </c>
      <c r="D399" s="254">
        <v>549731</v>
      </c>
      <c r="E399" s="255">
        <v>84.36542271645332</v>
      </c>
      <c r="F399" s="256">
        <v>84.36542271645332</v>
      </c>
      <c r="G399" s="254">
        <v>81984</v>
      </c>
      <c r="H399" s="254">
        <v>125189</v>
      </c>
    </row>
    <row r="400" spans="1:8" ht="12.75" customHeight="1">
      <c r="A400" s="66" t="s">
        <v>308</v>
      </c>
      <c r="B400" s="73">
        <v>4840221</v>
      </c>
      <c r="C400" s="73">
        <v>4840221</v>
      </c>
      <c r="D400" s="76">
        <v>3812033</v>
      </c>
      <c r="E400" s="263">
        <v>78.75741624194433</v>
      </c>
      <c r="F400" s="264">
        <v>78.75741624194433</v>
      </c>
      <c r="G400" s="76">
        <v>269801</v>
      </c>
      <c r="H400" s="76">
        <v>397743</v>
      </c>
    </row>
    <row r="401" spans="1:8" s="266" customFormat="1" ht="12.75" customHeight="1">
      <c r="A401" s="275" t="s">
        <v>309</v>
      </c>
      <c r="B401" s="81">
        <v>0</v>
      </c>
      <c r="C401" s="254" t="s">
        <v>1683</v>
      </c>
      <c r="D401" s="254">
        <v>0</v>
      </c>
      <c r="E401" s="255">
        <v>0</v>
      </c>
      <c r="F401" s="256" t="s">
        <v>1683</v>
      </c>
      <c r="G401" s="254" t="s">
        <v>1683</v>
      </c>
      <c r="H401" s="76">
        <v>0</v>
      </c>
    </row>
    <row r="402" spans="1:8" s="258" customFormat="1" ht="12.75" customHeight="1">
      <c r="A402" s="257" t="s">
        <v>310</v>
      </c>
      <c r="B402" s="81">
        <v>622805</v>
      </c>
      <c r="C402" s="254" t="s">
        <v>1683</v>
      </c>
      <c r="D402" s="270">
        <v>729976</v>
      </c>
      <c r="E402" s="255">
        <v>117.2077937717263</v>
      </c>
      <c r="F402" s="256" t="s">
        <v>1683</v>
      </c>
      <c r="G402" s="254" t="s">
        <v>1683</v>
      </c>
      <c r="H402" s="254">
        <v>72261</v>
      </c>
    </row>
    <row r="403" spans="1:8" ht="24.75" customHeight="1">
      <c r="A403" s="126" t="s">
        <v>311</v>
      </c>
      <c r="B403" s="188">
        <v>306365</v>
      </c>
      <c r="C403" s="188">
        <v>306365</v>
      </c>
      <c r="D403" s="190">
        <v>301715</v>
      </c>
      <c r="E403" s="263">
        <v>98.4822026014721</v>
      </c>
      <c r="F403" s="264">
        <v>0</v>
      </c>
      <c r="G403" s="76">
        <v>0</v>
      </c>
      <c r="H403" s="76">
        <v>23169</v>
      </c>
    </row>
    <row r="404" spans="1:8" ht="12" customHeight="1">
      <c r="A404" s="66" t="s">
        <v>359</v>
      </c>
      <c r="B404" s="73">
        <v>3803679</v>
      </c>
      <c r="C404" s="73">
        <v>3803679</v>
      </c>
      <c r="D404" s="76">
        <v>2780342</v>
      </c>
      <c r="E404" s="263">
        <v>73.09612614523992</v>
      </c>
      <c r="F404" s="264">
        <v>73.09612614523992</v>
      </c>
      <c r="G404" s="76">
        <v>272141</v>
      </c>
      <c r="H404" s="76">
        <v>302313</v>
      </c>
    </row>
    <row r="405" spans="1:8" ht="12.75" customHeight="1">
      <c r="A405" s="66" t="s">
        <v>315</v>
      </c>
      <c r="B405" s="73">
        <v>302116</v>
      </c>
      <c r="C405" s="73">
        <v>302116</v>
      </c>
      <c r="D405" s="76">
        <v>258523</v>
      </c>
      <c r="E405" s="263">
        <v>85.57077413973441</v>
      </c>
      <c r="F405" s="264">
        <v>85.57077413973441</v>
      </c>
      <c r="G405" s="76">
        <v>0</v>
      </c>
      <c r="H405" s="76">
        <v>207363</v>
      </c>
    </row>
    <row r="406" spans="1:8" ht="12.75" customHeight="1">
      <c r="A406" s="66" t="s">
        <v>316</v>
      </c>
      <c r="B406" s="73">
        <v>302116</v>
      </c>
      <c r="C406" s="73">
        <v>302116</v>
      </c>
      <c r="D406" s="76">
        <v>258523</v>
      </c>
      <c r="E406" s="263">
        <v>85.57077413973441</v>
      </c>
      <c r="F406" s="264">
        <v>85.57077413973441</v>
      </c>
      <c r="G406" s="76">
        <v>0</v>
      </c>
      <c r="H406" s="76">
        <v>207363</v>
      </c>
    </row>
    <row r="407" spans="1:8" ht="12.75" customHeight="1">
      <c r="A407" s="262" t="s">
        <v>362</v>
      </c>
      <c r="B407" s="69"/>
      <c r="C407" s="22"/>
      <c r="D407" s="22"/>
      <c r="E407" s="243"/>
      <c r="F407" s="238"/>
      <c r="G407" s="22"/>
      <c r="H407" s="22"/>
    </row>
    <row r="408" spans="1:8" ht="12.75" customHeight="1">
      <c r="A408" s="241" t="s">
        <v>299</v>
      </c>
      <c r="B408" s="69">
        <v>54916</v>
      </c>
      <c r="C408" s="69">
        <v>54916</v>
      </c>
      <c r="D408" s="22">
        <v>54916</v>
      </c>
      <c r="E408" s="243">
        <v>100</v>
      </c>
      <c r="F408" s="238">
        <v>100</v>
      </c>
      <c r="G408" s="22">
        <v>6445</v>
      </c>
      <c r="H408" s="22">
        <v>6445</v>
      </c>
    </row>
    <row r="409" spans="1:8" ht="12.75" customHeight="1">
      <c r="A409" s="244" t="s">
        <v>300</v>
      </c>
      <c r="B409" s="73">
        <v>54916</v>
      </c>
      <c r="C409" s="73">
        <v>54916</v>
      </c>
      <c r="D409" s="73">
        <v>54916</v>
      </c>
      <c r="E409" s="263">
        <v>100</v>
      </c>
      <c r="F409" s="264">
        <v>100</v>
      </c>
      <c r="G409" s="76">
        <v>6445</v>
      </c>
      <c r="H409" s="76">
        <v>6445</v>
      </c>
    </row>
    <row r="410" spans="1:8" ht="12.75" customHeight="1">
      <c r="A410" s="67" t="s">
        <v>330</v>
      </c>
      <c r="B410" s="69">
        <v>54916</v>
      </c>
      <c r="C410" s="69">
        <v>54916</v>
      </c>
      <c r="D410" s="22">
        <v>54376</v>
      </c>
      <c r="E410" s="243">
        <v>99.01668002039479</v>
      </c>
      <c r="F410" s="238">
        <v>99.01668002039479</v>
      </c>
      <c r="G410" s="22">
        <v>6445</v>
      </c>
      <c r="H410" s="22">
        <v>9422</v>
      </c>
    </row>
    <row r="411" spans="1:8" ht="12.75" customHeight="1">
      <c r="A411" s="66" t="s">
        <v>304</v>
      </c>
      <c r="B411" s="73">
        <v>54416</v>
      </c>
      <c r="C411" s="73">
        <v>54416</v>
      </c>
      <c r="D411" s="76">
        <v>53876</v>
      </c>
      <c r="E411" s="263">
        <v>99.00764481034989</v>
      </c>
      <c r="F411" s="264">
        <v>99.00764481034989</v>
      </c>
      <c r="G411" s="76">
        <v>6445</v>
      </c>
      <c r="H411" s="76">
        <v>9422</v>
      </c>
    </row>
    <row r="412" spans="1:8" ht="12.75" customHeight="1">
      <c r="A412" s="66" t="s">
        <v>305</v>
      </c>
      <c r="B412" s="73">
        <v>54416</v>
      </c>
      <c r="C412" s="73">
        <v>54416</v>
      </c>
      <c r="D412" s="76">
        <v>53876</v>
      </c>
      <c r="E412" s="263">
        <v>99.00764481034989</v>
      </c>
      <c r="F412" s="264">
        <v>99.00764481034989</v>
      </c>
      <c r="G412" s="76">
        <v>6445</v>
      </c>
      <c r="H412" s="76">
        <v>9422</v>
      </c>
    </row>
    <row r="413" spans="1:8" s="258" customFormat="1" ht="13.5" customHeight="1">
      <c r="A413" s="86" t="s">
        <v>333</v>
      </c>
      <c r="B413" s="81">
        <v>35331</v>
      </c>
      <c r="C413" s="81">
        <v>35331</v>
      </c>
      <c r="D413" s="254">
        <v>34791</v>
      </c>
      <c r="E413" s="255">
        <v>98.4715971809459</v>
      </c>
      <c r="F413" s="256">
        <v>98.4715971809459</v>
      </c>
      <c r="G413" s="254">
        <v>3560</v>
      </c>
      <c r="H413" s="254">
        <v>3381</v>
      </c>
    </row>
    <row r="414" spans="1:8" s="258" customFormat="1" ht="13.5" customHeight="1">
      <c r="A414" s="66" t="s">
        <v>315</v>
      </c>
      <c r="B414" s="188">
        <v>500</v>
      </c>
      <c r="C414" s="188">
        <v>500</v>
      </c>
      <c r="D414" s="188">
        <v>500</v>
      </c>
      <c r="E414" s="246">
        <v>100</v>
      </c>
      <c r="F414" s="247">
        <v>100</v>
      </c>
      <c r="G414" s="188">
        <v>0</v>
      </c>
      <c r="H414" s="188">
        <v>0</v>
      </c>
    </row>
    <row r="415" spans="1:8" s="258" customFormat="1" ht="13.5" customHeight="1">
      <c r="A415" s="66" t="s">
        <v>316</v>
      </c>
      <c r="B415" s="188">
        <v>500</v>
      </c>
      <c r="C415" s="188">
        <v>500</v>
      </c>
      <c r="D415" s="188">
        <v>500</v>
      </c>
      <c r="E415" s="246">
        <v>100</v>
      </c>
      <c r="F415" s="247">
        <v>100</v>
      </c>
      <c r="G415" s="76">
        <v>0</v>
      </c>
      <c r="H415" s="76">
        <v>0</v>
      </c>
    </row>
    <row r="416" spans="1:8" ht="27" customHeight="1">
      <c r="A416" s="262" t="s">
        <v>363</v>
      </c>
      <c r="B416" s="73"/>
      <c r="C416" s="76"/>
      <c r="D416" s="76"/>
      <c r="E416" s="263"/>
      <c r="F416" s="264"/>
      <c r="G416" s="76"/>
      <c r="H416" s="76"/>
    </row>
    <row r="417" spans="1:8" ht="12.75" customHeight="1">
      <c r="A417" s="241" t="s">
        <v>299</v>
      </c>
      <c r="B417" s="69">
        <v>5649863</v>
      </c>
      <c r="C417" s="69">
        <v>5649863</v>
      </c>
      <c r="D417" s="22">
        <v>5475988</v>
      </c>
      <c r="E417" s="243">
        <v>96.92249174891498</v>
      </c>
      <c r="F417" s="238">
        <v>96.92249174891498</v>
      </c>
      <c r="G417" s="22">
        <v>190767</v>
      </c>
      <c r="H417" s="22">
        <v>1063535</v>
      </c>
    </row>
    <row r="418" spans="1:8" ht="12.75" customHeight="1">
      <c r="A418" s="244" t="s">
        <v>300</v>
      </c>
      <c r="B418" s="73">
        <v>3579863</v>
      </c>
      <c r="C418" s="73">
        <v>3579863</v>
      </c>
      <c r="D418" s="73">
        <v>3579863</v>
      </c>
      <c r="E418" s="263">
        <v>100</v>
      </c>
      <c r="F418" s="264">
        <v>100</v>
      </c>
      <c r="G418" s="76">
        <v>190767</v>
      </c>
      <c r="H418" s="76">
        <v>190767</v>
      </c>
    </row>
    <row r="419" spans="1:8" ht="12.75" customHeight="1">
      <c r="A419" s="66" t="s">
        <v>364</v>
      </c>
      <c r="B419" s="73">
        <v>2070000</v>
      </c>
      <c r="C419" s="73">
        <v>2070000</v>
      </c>
      <c r="D419" s="76">
        <v>1896125</v>
      </c>
      <c r="E419" s="263">
        <v>91.60024154589372</v>
      </c>
      <c r="F419" s="264">
        <v>91.60024154589372</v>
      </c>
      <c r="G419" s="76">
        <v>0</v>
      </c>
      <c r="H419" s="76">
        <v>873894</v>
      </c>
    </row>
    <row r="420" spans="1:8" ht="12.75" customHeight="1">
      <c r="A420" s="67" t="s">
        <v>330</v>
      </c>
      <c r="B420" s="69">
        <v>5649863</v>
      </c>
      <c r="C420" s="69">
        <v>5649863</v>
      </c>
      <c r="D420" s="22">
        <v>5310072</v>
      </c>
      <c r="E420" s="243">
        <v>93.98585417026925</v>
      </c>
      <c r="F420" s="238">
        <v>93.98585417026925</v>
      </c>
      <c r="G420" s="22">
        <v>190767</v>
      </c>
      <c r="H420" s="22">
        <v>1447500</v>
      </c>
    </row>
    <row r="421" spans="1:8" ht="12.75" customHeight="1">
      <c r="A421" s="66" t="s">
        <v>332</v>
      </c>
      <c r="B421" s="73">
        <v>5573466</v>
      </c>
      <c r="C421" s="73">
        <v>5573466</v>
      </c>
      <c r="D421" s="76">
        <v>5233854</v>
      </c>
      <c r="E421" s="263">
        <v>93.90662829915891</v>
      </c>
      <c r="F421" s="264">
        <v>93.90662829915891</v>
      </c>
      <c r="G421" s="76">
        <v>187567</v>
      </c>
      <c r="H421" s="76">
        <v>1416930</v>
      </c>
    </row>
    <row r="422" spans="1:8" ht="12.75" customHeight="1">
      <c r="A422" s="66" t="s">
        <v>305</v>
      </c>
      <c r="B422" s="73">
        <v>3605782</v>
      </c>
      <c r="C422" s="73">
        <v>3605782</v>
      </c>
      <c r="D422" s="76">
        <v>3367519</v>
      </c>
      <c r="E422" s="263">
        <v>93.39219620043585</v>
      </c>
      <c r="F422" s="264">
        <v>93.39219620043585</v>
      </c>
      <c r="G422" s="76">
        <v>109062</v>
      </c>
      <c r="H422" s="76">
        <v>1257034</v>
      </c>
    </row>
    <row r="423" spans="1:8" s="258" customFormat="1" ht="12.75" customHeight="1">
      <c r="A423" s="86" t="s">
        <v>333</v>
      </c>
      <c r="B423" s="81">
        <v>510483</v>
      </c>
      <c r="C423" s="81">
        <v>510483</v>
      </c>
      <c r="D423" s="254">
        <v>472571</v>
      </c>
      <c r="E423" s="255">
        <v>92.57330802396946</v>
      </c>
      <c r="F423" s="256">
        <v>92.57330802396946</v>
      </c>
      <c r="G423" s="76">
        <v>48682</v>
      </c>
      <c r="H423" s="76">
        <v>77227</v>
      </c>
    </row>
    <row r="424" spans="1:8" ht="12.75" customHeight="1">
      <c r="A424" s="66" t="s">
        <v>308</v>
      </c>
      <c r="B424" s="73">
        <v>1967684</v>
      </c>
      <c r="C424" s="73">
        <v>1967684</v>
      </c>
      <c r="D424" s="76">
        <v>1866335</v>
      </c>
      <c r="E424" s="263">
        <v>94.84932539981014</v>
      </c>
      <c r="F424" s="264">
        <v>94.84932539981014</v>
      </c>
      <c r="G424" s="76">
        <v>78505</v>
      </c>
      <c r="H424" s="76">
        <v>159896</v>
      </c>
    </row>
    <row r="425" spans="1:8" ht="24.75" customHeight="1">
      <c r="A425" s="126" t="s">
        <v>311</v>
      </c>
      <c r="B425" s="73">
        <v>1967684</v>
      </c>
      <c r="C425" s="73">
        <v>1967684</v>
      </c>
      <c r="D425" s="76">
        <v>1866335</v>
      </c>
      <c r="E425" s="263">
        <v>94.84932539981014</v>
      </c>
      <c r="F425" s="264">
        <v>94.84932539981014</v>
      </c>
      <c r="G425" s="76">
        <v>78505</v>
      </c>
      <c r="H425" s="76">
        <v>159896</v>
      </c>
    </row>
    <row r="426" spans="1:8" ht="12.75">
      <c r="A426" s="66" t="s">
        <v>315</v>
      </c>
      <c r="B426" s="73">
        <v>76397</v>
      </c>
      <c r="C426" s="73">
        <v>76397</v>
      </c>
      <c r="D426" s="76">
        <v>76218</v>
      </c>
      <c r="E426" s="263">
        <v>99.76569760592695</v>
      </c>
      <c r="F426" s="264">
        <v>99.76569760592695</v>
      </c>
      <c r="G426" s="76">
        <v>3200</v>
      </c>
      <c r="H426" s="76">
        <v>30570</v>
      </c>
    </row>
    <row r="427" spans="1:8" ht="12.75">
      <c r="A427" s="66" t="s">
        <v>316</v>
      </c>
      <c r="B427" s="73">
        <v>76397</v>
      </c>
      <c r="C427" s="73">
        <v>76397</v>
      </c>
      <c r="D427" s="76">
        <v>76218</v>
      </c>
      <c r="E427" s="263">
        <v>99.76569760592695</v>
      </c>
      <c r="F427" s="264">
        <v>99.76569760592695</v>
      </c>
      <c r="G427" s="76">
        <v>3200</v>
      </c>
      <c r="H427" s="76">
        <v>30570</v>
      </c>
    </row>
    <row r="428" spans="1:8" ht="12.75" customHeight="1">
      <c r="A428" s="248" t="s">
        <v>365</v>
      </c>
      <c r="B428" s="69"/>
      <c r="C428" s="22"/>
      <c r="D428" s="22"/>
      <c r="E428" s="243"/>
      <c r="F428" s="238"/>
      <c r="G428" s="22"/>
      <c r="H428" s="22"/>
    </row>
    <row r="429" spans="1:8" ht="12.75" customHeight="1">
      <c r="A429" s="241" t="s">
        <v>299</v>
      </c>
      <c r="B429" s="69">
        <v>8915542</v>
      </c>
      <c r="C429" s="69">
        <v>8915542</v>
      </c>
      <c r="D429" s="22">
        <v>8917443</v>
      </c>
      <c r="E429" s="243">
        <v>100.02132231556982</v>
      </c>
      <c r="F429" s="238">
        <v>100.02132231556982</v>
      </c>
      <c r="G429" s="22">
        <v>1081118</v>
      </c>
      <c r="H429" s="22">
        <v>1078318</v>
      </c>
    </row>
    <row r="430" spans="1:8" ht="12.75" customHeight="1">
      <c r="A430" s="244" t="s">
        <v>300</v>
      </c>
      <c r="B430" s="73">
        <v>8906518</v>
      </c>
      <c r="C430" s="73">
        <v>8906518</v>
      </c>
      <c r="D430" s="76">
        <v>8906518</v>
      </c>
      <c r="E430" s="263">
        <v>100</v>
      </c>
      <c r="F430" s="264">
        <v>100</v>
      </c>
      <c r="G430" s="76">
        <v>1078118</v>
      </c>
      <c r="H430" s="76">
        <v>1078118</v>
      </c>
    </row>
    <row r="431" spans="1:8" ht="14.25" customHeight="1">
      <c r="A431" s="244" t="s">
        <v>301</v>
      </c>
      <c r="B431" s="73">
        <v>9024</v>
      </c>
      <c r="C431" s="73">
        <v>9024</v>
      </c>
      <c r="D431" s="76">
        <v>10925</v>
      </c>
      <c r="E431" s="263">
        <v>121.06604609929077</v>
      </c>
      <c r="F431" s="264">
        <v>0</v>
      </c>
      <c r="G431" s="76">
        <v>3000</v>
      </c>
      <c r="H431" s="76">
        <v>200</v>
      </c>
    </row>
    <row r="432" spans="1:8" ht="12.75" customHeight="1">
      <c r="A432" s="67" t="s">
        <v>330</v>
      </c>
      <c r="B432" s="69">
        <v>8915542</v>
      </c>
      <c r="C432" s="69">
        <v>8915542</v>
      </c>
      <c r="D432" s="22">
        <v>8915506</v>
      </c>
      <c r="E432" s="243">
        <v>99.99959621075196</v>
      </c>
      <c r="F432" s="238">
        <v>99.99959621075196</v>
      </c>
      <c r="G432" s="22">
        <v>1081118</v>
      </c>
      <c r="H432" s="22">
        <v>1185262</v>
      </c>
    </row>
    <row r="433" spans="1:8" ht="12.75" customHeight="1">
      <c r="A433" s="66" t="s">
        <v>332</v>
      </c>
      <c r="B433" s="73">
        <v>8647542</v>
      </c>
      <c r="C433" s="73">
        <v>8647542</v>
      </c>
      <c r="D433" s="76">
        <v>8647542</v>
      </c>
      <c r="E433" s="263">
        <v>100</v>
      </c>
      <c r="F433" s="264">
        <v>100</v>
      </c>
      <c r="G433" s="76">
        <v>992118</v>
      </c>
      <c r="H433" s="76">
        <v>1020073</v>
      </c>
    </row>
    <row r="434" spans="1:8" ht="12.75" customHeight="1">
      <c r="A434" s="66" t="s">
        <v>305</v>
      </c>
      <c r="B434" s="73">
        <v>291518</v>
      </c>
      <c r="C434" s="73">
        <v>291518</v>
      </c>
      <c r="D434" s="73">
        <v>291518</v>
      </c>
      <c r="E434" s="263">
        <v>100</v>
      </c>
      <c r="F434" s="264">
        <v>100</v>
      </c>
      <c r="G434" s="76">
        <v>35494</v>
      </c>
      <c r="H434" s="76">
        <v>54490</v>
      </c>
    </row>
    <row r="435" spans="1:8" s="258" customFormat="1" ht="12.75" customHeight="1">
      <c r="A435" s="86" t="s">
        <v>333</v>
      </c>
      <c r="B435" s="81">
        <v>117248</v>
      </c>
      <c r="C435" s="81">
        <v>117248</v>
      </c>
      <c r="D435" s="81">
        <v>117248</v>
      </c>
      <c r="E435" s="255">
        <v>100</v>
      </c>
      <c r="F435" s="256">
        <v>100</v>
      </c>
      <c r="G435" s="254">
        <v>8844</v>
      </c>
      <c r="H435" s="254">
        <v>15269</v>
      </c>
    </row>
    <row r="436" spans="1:8" ht="12.75" customHeight="1">
      <c r="A436" s="66" t="s">
        <v>308</v>
      </c>
      <c r="B436" s="73">
        <v>8356024</v>
      </c>
      <c r="C436" s="73">
        <v>8356024</v>
      </c>
      <c r="D436" s="76">
        <v>8356024</v>
      </c>
      <c r="E436" s="263">
        <v>100</v>
      </c>
      <c r="F436" s="264">
        <v>100</v>
      </c>
      <c r="G436" s="76">
        <v>956624</v>
      </c>
      <c r="H436" s="76">
        <v>965583</v>
      </c>
    </row>
    <row r="437" spans="1:8" ht="24.75" customHeight="1">
      <c r="A437" s="126" t="s">
        <v>311</v>
      </c>
      <c r="B437" s="73">
        <v>8356024</v>
      </c>
      <c r="C437" s="73">
        <v>8356024</v>
      </c>
      <c r="D437" s="73">
        <v>8356024</v>
      </c>
      <c r="E437" s="263">
        <v>100</v>
      </c>
      <c r="F437" s="264">
        <v>100</v>
      </c>
      <c r="G437" s="76">
        <v>956624</v>
      </c>
      <c r="H437" s="76">
        <v>965583</v>
      </c>
    </row>
    <row r="438" spans="1:8" ht="12.75" customHeight="1">
      <c r="A438" s="66" t="s">
        <v>315</v>
      </c>
      <c r="B438" s="73">
        <v>268000</v>
      </c>
      <c r="C438" s="73">
        <v>268000</v>
      </c>
      <c r="D438" s="73">
        <v>267964</v>
      </c>
      <c r="E438" s="263">
        <v>99.9865671641791</v>
      </c>
      <c r="F438" s="264">
        <v>99.9865671641791</v>
      </c>
      <c r="G438" s="73">
        <v>89000</v>
      </c>
      <c r="H438" s="73">
        <v>165189</v>
      </c>
    </row>
    <row r="439" spans="1:8" ht="12.75" customHeight="1">
      <c r="A439" s="66" t="s">
        <v>316</v>
      </c>
      <c r="B439" s="73">
        <v>8000</v>
      </c>
      <c r="C439" s="73">
        <v>8000</v>
      </c>
      <c r="D439" s="73">
        <v>8000</v>
      </c>
      <c r="E439" s="263">
        <v>100</v>
      </c>
      <c r="F439" s="264">
        <v>100</v>
      </c>
      <c r="G439" s="76">
        <v>0</v>
      </c>
      <c r="H439" s="76">
        <v>3287</v>
      </c>
    </row>
    <row r="440" spans="1:8" ht="12.75" customHeight="1">
      <c r="A440" s="66" t="s">
        <v>317</v>
      </c>
      <c r="B440" s="73">
        <v>260000</v>
      </c>
      <c r="C440" s="73">
        <v>260000</v>
      </c>
      <c r="D440" s="76">
        <v>259964</v>
      </c>
      <c r="E440" s="263">
        <v>99.98615384615384</v>
      </c>
      <c r="F440" s="264">
        <v>0</v>
      </c>
      <c r="G440" s="76">
        <v>89000</v>
      </c>
      <c r="H440" s="76">
        <v>161902</v>
      </c>
    </row>
    <row r="441" spans="1:8" ht="12.75" customHeight="1">
      <c r="A441" s="262" t="s">
        <v>366</v>
      </c>
      <c r="B441" s="73"/>
      <c r="C441" s="76"/>
      <c r="D441" s="76"/>
      <c r="E441" s="243"/>
      <c r="F441" s="238"/>
      <c r="G441" s="76"/>
      <c r="H441" s="76"/>
    </row>
    <row r="442" spans="1:8" ht="12.75" customHeight="1">
      <c r="A442" s="241" t="s">
        <v>299</v>
      </c>
      <c r="B442" s="69">
        <v>182042</v>
      </c>
      <c r="C442" s="69">
        <v>182042</v>
      </c>
      <c r="D442" s="22">
        <v>182042</v>
      </c>
      <c r="E442" s="243">
        <v>100</v>
      </c>
      <c r="F442" s="238">
        <v>100</v>
      </c>
      <c r="G442" s="22">
        <v>19257</v>
      </c>
      <c r="H442" s="22">
        <v>19257</v>
      </c>
    </row>
    <row r="443" spans="1:8" ht="12.75" customHeight="1">
      <c r="A443" s="244" t="s">
        <v>300</v>
      </c>
      <c r="B443" s="73">
        <v>182042</v>
      </c>
      <c r="C443" s="73">
        <v>182042</v>
      </c>
      <c r="D443" s="73">
        <v>182042</v>
      </c>
      <c r="E443" s="263">
        <v>100</v>
      </c>
      <c r="F443" s="264">
        <v>100</v>
      </c>
      <c r="G443" s="76">
        <v>19257</v>
      </c>
      <c r="H443" s="76">
        <v>19257</v>
      </c>
    </row>
    <row r="444" spans="1:8" ht="12.75" customHeight="1">
      <c r="A444" s="67" t="s">
        <v>330</v>
      </c>
      <c r="B444" s="69">
        <v>182042</v>
      </c>
      <c r="C444" s="69">
        <v>182042</v>
      </c>
      <c r="D444" s="22">
        <v>182042</v>
      </c>
      <c r="E444" s="243">
        <v>100</v>
      </c>
      <c r="F444" s="238">
        <v>100</v>
      </c>
      <c r="G444" s="22">
        <v>19257</v>
      </c>
      <c r="H444" s="22">
        <v>24839</v>
      </c>
    </row>
    <row r="445" spans="1:8" ht="12.75" customHeight="1">
      <c r="A445" s="66" t="s">
        <v>332</v>
      </c>
      <c r="B445" s="73">
        <v>168276</v>
      </c>
      <c r="C445" s="73">
        <v>168276</v>
      </c>
      <c r="D445" s="76">
        <v>168276</v>
      </c>
      <c r="E445" s="263">
        <v>100</v>
      </c>
      <c r="F445" s="264">
        <v>100</v>
      </c>
      <c r="G445" s="76">
        <v>19257</v>
      </c>
      <c r="H445" s="76">
        <v>19270</v>
      </c>
    </row>
    <row r="446" spans="1:8" ht="12.75" customHeight="1">
      <c r="A446" s="66" t="s">
        <v>305</v>
      </c>
      <c r="B446" s="73">
        <v>168276</v>
      </c>
      <c r="C446" s="73">
        <v>168276</v>
      </c>
      <c r="D446" s="73">
        <v>168276</v>
      </c>
      <c r="E446" s="263">
        <v>100</v>
      </c>
      <c r="F446" s="264">
        <v>100</v>
      </c>
      <c r="G446" s="76">
        <v>19257</v>
      </c>
      <c r="H446" s="76">
        <v>19270</v>
      </c>
    </row>
    <row r="447" spans="1:8" s="258" customFormat="1" ht="12.75" customHeight="1">
      <c r="A447" s="86" t="s">
        <v>333</v>
      </c>
      <c r="B447" s="81">
        <v>91982</v>
      </c>
      <c r="C447" s="81">
        <v>91982</v>
      </c>
      <c r="D447" s="81">
        <v>91982</v>
      </c>
      <c r="E447" s="255">
        <v>100</v>
      </c>
      <c r="F447" s="256">
        <v>100</v>
      </c>
      <c r="G447" s="254">
        <v>12101</v>
      </c>
      <c r="H447" s="254">
        <v>13155</v>
      </c>
    </row>
    <row r="448" spans="1:8" ht="12.75" customHeight="1">
      <c r="A448" s="66" t="s">
        <v>315</v>
      </c>
      <c r="B448" s="73">
        <v>13766</v>
      </c>
      <c r="C448" s="73">
        <v>13766</v>
      </c>
      <c r="D448" s="76">
        <v>13766</v>
      </c>
      <c r="E448" s="255">
        <v>100</v>
      </c>
      <c r="F448" s="256">
        <v>0</v>
      </c>
      <c r="G448" s="73">
        <v>0</v>
      </c>
      <c r="H448" s="73">
        <v>5569</v>
      </c>
    </row>
    <row r="449" spans="1:8" ht="12.75" customHeight="1">
      <c r="A449" s="66" t="s">
        <v>316</v>
      </c>
      <c r="B449" s="73">
        <v>13766</v>
      </c>
      <c r="C449" s="73">
        <v>13766</v>
      </c>
      <c r="D449" s="76">
        <v>13766</v>
      </c>
      <c r="E449" s="255">
        <v>100</v>
      </c>
      <c r="F449" s="256">
        <v>0</v>
      </c>
      <c r="G449" s="76">
        <v>0</v>
      </c>
      <c r="H449" s="76">
        <v>5569</v>
      </c>
    </row>
    <row r="450" spans="1:8" ht="25.5" customHeight="1">
      <c r="A450" s="262" t="s">
        <v>367</v>
      </c>
      <c r="B450" s="73"/>
      <c r="C450" s="76"/>
      <c r="D450" s="76"/>
      <c r="E450" s="263"/>
      <c r="F450" s="264"/>
      <c r="G450" s="76"/>
      <c r="H450" s="76"/>
    </row>
    <row r="451" spans="1:8" ht="12.75" customHeight="1">
      <c r="A451" s="241" t="s">
        <v>299</v>
      </c>
      <c r="B451" s="182">
        <v>1864102</v>
      </c>
      <c r="C451" s="182">
        <v>1864102</v>
      </c>
      <c r="D451" s="249">
        <v>1864102</v>
      </c>
      <c r="E451" s="263">
        <v>100</v>
      </c>
      <c r="F451" s="264">
        <v>100</v>
      </c>
      <c r="G451" s="249">
        <v>245176</v>
      </c>
      <c r="H451" s="249">
        <v>245176</v>
      </c>
    </row>
    <row r="452" spans="1:8" ht="12.75" customHeight="1">
      <c r="A452" s="244" t="s">
        <v>300</v>
      </c>
      <c r="B452" s="73">
        <v>1864102</v>
      </c>
      <c r="C452" s="73">
        <v>1864102</v>
      </c>
      <c r="D452" s="76">
        <v>1864102</v>
      </c>
      <c r="E452" s="263">
        <v>100</v>
      </c>
      <c r="F452" s="264">
        <v>100</v>
      </c>
      <c r="G452" s="76">
        <v>245176</v>
      </c>
      <c r="H452" s="76">
        <v>245176</v>
      </c>
    </row>
    <row r="453" spans="1:8" ht="12.75" customHeight="1">
      <c r="A453" s="67" t="s">
        <v>330</v>
      </c>
      <c r="B453" s="182">
        <v>1864102</v>
      </c>
      <c r="C453" s="182">
        <v>1864102</v>
      </c>
      <c r="D453" s="249">
        <v>1148842</v>
      </c>
      <c r="E453" s="263">
        <v>61.62978206128206</v>
      </c>
      <c r="F453" s="264">
        <v>61.62978206128206</v>
      </c>
      <c r="G453" s="249">
        <v>245176</v>
      </c>
      <c r="H453" s="249">
        <v>319983</v>
      </c>
    </row>
    <row r="454" spans="1:8" ht="12.75" customHeight="1">
      <c r="A454" s="66" t="s">
        <v>332</v>
      </c>
      <c r="B454" s="73">
        <v>664214</v>
      </c>
      <c r="C454" s="73">
        <v>664214</v>
      </c>
      <c r="D454" s="76">
        <v>629903</v>
      </c>
      <c r="E454" s="263">
        <v>94.83434555730533</v>
      </c>
      <c r="F454" s="264">
        <v>94.83434555730533</v>
      </c>
      <c r="G454" s="76">
        <v>66166</v>
      </c>
      <c r="H454" s="76">
        <v>117704</v>
      </c>
    </row>
    <row r="455" spans="1:8" ht="12.75" customHeight="1">
      <c r="A455" s="66" t="s">
        <v>305</v>
      </c>
      <c r="B455" s="73">
        <v>664214</v>
      </c>
      <c r="C455" s="73">
        <v>664214</v>
      </c>
      <c r="D455" s="76">
        <v>629903</v>
      </c>
      <c r="E455" s="263">
        <v>94.83434555730533</v>
      </c>
      <c r="F455" s="264">
        <v>94.83434555730533</v>
      </c>
      <c r="G455" s="76">
        <v>66166</v>
      </c>
      <c r="H455" s="76">
        <v>117704</v>
      </c>
    </row>
    <row r="456" spans="1:8" s="266" customFormat="1" ht="12.75" customHeight="1">
      <c r="A456" s="265" t="s">
        <v>333</v>
      </c>
      <c r="B456" s="81">
        <v>259620</v>
      </c>
      <c r="C456" s="81">
        <v>259620</v>
      </c>
      <c r="D456" s="254">
        <v>246479</v>
      </c>
      <c r="E456" s="255">
        <v>94.93837146598875</v>
      </c>
      <c r="F456" s="256">
        <v>94.93837146598875</v>
      </c>
      <c r="G456" s="254">
        <v>19129</v>
      </c>
      <c r="H456" s="254">
        <v>36543</v>
      </c>
    </row>
    <row r="457" spans="1:8" ht="12.75" customHeight="1">
      <c r="A457" s="66" t="s">
        <v>315</v>
      </c>
      <c r="B457" s="73">
        <v>1199888</v>
      </c>
      <c r="C457" s="73">
        <v>1199888</v>
      </c>
      <c r="D457" s="76">
        <v>518939</v>
      </c>
      <c r="E457" s="263">
        <v>43.24895323563533</v>
      </c>
      <c r="F457" s="264">
        <v>43.24895323563533</v>
      </c>
      <c r="G457" s="76">
        <v>179010</v>
      </c>
      <c r="H457" s="76">
        <v>202279</v>
      </c>
    </row>
    <row r="458" spans="1:8" ht="12.75" customHeight="1">
      <c r="A458" s="66" t="s">
        <v>316</v>
      </c>
      <c r="B458" s="73">
        <v>202694</v>
      </c>
      <c r="C458" s="73">
        <v>202694</v>
      </c>
      <c r="D458" s="76">
        <v>193526</v>
      </c>
      <c r="E458" s="263">
        <v>95.47692580934807</v>
      </c>
      <c r="F458" s="264">
        <v>95.47692580934807</v>
      </c>
      <c r="G458" s="76">
        <v>54360</v>
      </c>
      <c r="H458" s="76">
        <v>80795</v>
      </c>
    </row>
    <row r="459" spans="1:8" ht="12.75" customHeight="1">
      <c r="A459" s="66" t="s">
        <v>317</v>
      </c>
      <c r="B459" s="73">
        <v>997194</v>
      </c>
      <c r="C459" s="73">
        <v>997194</v>
      </c>
      <c r="D459" s="76">
        <v>325413</v>
      </c>
      <c r="E459" s="263">
        <v>32.63286782712291</v>
      </c>
      <c r="F459" s="264">
        <v>32.63286782712291</v>
      </c>
      <c r="G459" s="76">
        <v>124650</v>
      </c>
      <c r="H459" s="76">
        <v>121484</v>
      </c>
    </row>
    <row r="460" spans="1:8" ht="25.5" customHeight="1">
      <c r="A460" s="262" t="s">
        <v>368</v>
      </c>
      <c r="B460" s="73"/>
      <c r="C460" s="76"/>
      <c r="D460" s="76"/>
      <c r="E460" s="263"/>
      <c r="F460" s="264"/>
      <c r="G460" s="76"/>
      <c r="H460" s="76"/>
    </row>
    <row r="461" spans="1:8" ht="12.75" customHeight="1">
      <c r="A461" s="241" t="s">
        <v>299</v>
      </c>
      <c r="B461" s="69">
        <v>11547096</v>
      </c>
      <c r="C461" s="69">
        <v>11547096</v>
      </c>
      <c r="D461" s="22">
        <v>10973713</v>
      </c>
      <c r="E461" s="243">
        <v>95.03439652705754</v>
      </c>
      <c r="F461" s="238">
        <v>95.03439652705754</v>
      </c>
      <c r="G461" s="22">
        <v>1535802</v>
      </c>
      <c r="H461" s="22">
        <v>1606916</v>
      </c>
    </row>
    <row r="462" spans="1:8" ht="12.75">
      <c r="A462" s="244" t="s">
        <v>300</v>
      </c>
      <c r="B462" s="73">
        <v>9747051</v>
      </c>
      <c r="C462" s="73">
        <v>9747051</v>
      </c>
      <c r="D462" s="73">
        <v>9747051</v>
      </c>
      <c r="E462" s="263">
        <v>100</v>
      </c>
      <c r="F462" s="264">
        <v>100</v>
      </c>
      <c r="G462" s="76">
        <v>1479960</v>
      </c>
      <c r="H462" s="76">
        <v>1479960</v>
      </c>
    </row>
    <row r="463" spans="1:8" ht="14.25" customHeight="1">
      <c r="A463" s="244" t="s">
        <v>301</v>
      </c>
      <c r="B463" s="73">
        <v>70000</v>
      </c>
      <c r="C463" s="73">
        <v>70000</v>
      </c>
      <c r="D463" s="76">
        <v>83702</v>
      </c>
      <c r="E463" s="263">
        <v>119.57428571428572</v>
      </c>
      <c r="F463" s="264">
        <v>119.57428571428572</v>
      </c>
      <c r="G463" s="76">
        <v>6000</v>
      </c>
      <c r="H463" s="76">
        <v>8059</v>
      </c>
    </row>
    <row r="464" spans="1:8" ht="14.25" customHeight="1">
      <c r="A464" s="66" t="s">
        <v>364</v>
      </c>
      <c r="B464" s="73">
        <v>1730045</v>
      </c>
      <c r="C464" s="73">
        <v>1730045</v>
      </c>
      <c r="D464" s="76">
        <v>1142960</v>
      </c>
      <c r="E464" s="263">
        <v>66.06533356068772</v>
      </c>
      <c r="F464" s="264">
        <v>66.06533356068772</v>
      </c>
      <c r="G464" s="76">
        <v>49842</v>
      </c>
      <c r="H464" s="76">
        <v>118897</v>
      </c>
    </row>
    <row r="465" spans="1:8" ht="12.75" customHeight="1">
      <c r="A465" s="67" t="s">
        <v>330</v>
      </c>
      <c r="B465" s="69">
        <v>11522096</v>
      </c>
      <c r="C465" s="69">
        <v>11522096</v>
      </c>
      <c r="D465" s="22">
        <v>10177626</v>
      </c>
      <c r="E465" s="243">
        <v>88.33137651343992</v>
      </c>
      <c r="F465" s="238">
        <v>88.33137651343992</v>
      </c>
      <c r="G465" s="22">
        <v>1531802</v>
      </c>
      <c r="H465" s="22">
        <v>3166572</v>
      </c>
    </row>
    <row r="466" spans="1:8" ht="12.75" customHeight="1">
      <c r="A466" s="66" t="s">
        <v>332</v>
      </c>
      <c r="B466" s="73">
        <v>11299121</v>
      </c>
      <c r="C466" s="73">
        <v>11299121</v>
      </c>
      <c r="D466" s="76">
        <v>9965100</v>
      </c>
      <c r="E466" s="263">
        <v>88.19358603204621</v>
      </c>
      <c r="F466" s="264">
        <v>88.19358603204621</v>
      </c>
      <c r="G466" s="76">
        <v>1490057</v>
      </c>
      <c r="H466" s="76">
        <v>3075920</v>
      </c>
    </row>
    <row r="467" spans="1:8" ht="12.75" customHeight="1">
      <c r="A467" s="66" t="s">
        <v>305</v>
      </c>
      <c r="B467" s="73">
        <v>5379889</v>
      </c>
      <c r="C467" s="73">
        <v>5379889</v>
      </c>
      <c r="D467" s="76">
        <v>4698067</v>
      </c>
      <c r="E467" s="263">
        <v>87.32646714458235</v>
      </c>
      <c r="F467" s="264">
        <v>87.32646714458235</v>
      </c>
      <c r="G467" s="76">
        <v>425706</v>
      </c>
      <c r="H467" s="76">
        <v>765512</v>
      </c>
    </row>
    <row r="468" spans="1:8" s="258" customFormat="1" ht="12.75" customHeight="1">
      <c r="A468" s="86" t="s">
        <v>333</v>
      </c>
      <c r="B468" s="81">
        <v>1884344</v>
      </c>
      <c r="C468" s="81">
        <v>1884344</v>
      </c>
      <c r="D468" s="254">
        <v>1861858</v>
      </c>
      <c r="E468" s="255">
        <v>98.80669346998212</v>
      </c>
      <c r="F468" s="256">
        <v>98.80669346998212</v>
      </c>
      <c r="G468" s="254">
        <v>197170</v>
      </c>
      <c r="H468" s="254">
        <v>338768</v>
      </c>
    </row>
    <row r="469" spans="1:8" ht="12.75" customHeight="1">
      <c r="A469" s="66" t="s">
        <v>308</v>
      </c>
      <c r="B469" s="73">
        <v>5919232</v>
      </c>
      <c r="C469" s="73">
        <v>5919232</v>
      </c>
      <c r="D469" s="76">
        <v>5267033</v>
      </c>
      <c r="E469" s="263">
        <v>88.9816955983479</v>
      </c>
      <c r="F469" s="264">
        <v>88.9816955983479</v>
      </c>
      <c r="G469" s="76">
        <v>1064351</v>
      </c>
      <c r="H469" s="76">
        <v>2310408</v>
      </c>
    </row>
    <row r="470" spans="1:8" ht="12.75" customHeight="1">
      <c r="A470" s="257" t="s">
        <v>310</v>
      </c>
      <c r="B470" s="81">
        <v>1800000</v>
      </c>
      <c r="C470" s="76" t="s">
        <v>1683</v>
      </c>
      <c r="D470" s="254">
        <v>1904711</v>
      </c>
      <c r="E470" s="255">
        <v>105.81727777777779</v>
      </c>
      <c r="F470" s="256">
        <v>0</v>
      </c>
      <c r="G470" s="76" t="s">
        <v>1683</v>
      </c>
      <c r="H470" s="254">
        <v>1904711</v>
      </c>
    </row>
    <row r="471" spans="1:8" ht="24.75" customHeight="1">
      <c r="A471" s="126" t="s">
        <v>311</v>
      </c>
      <c r="B471" s="73">
        <v>3866178</v>
      </c>
      <c r="C471" s="73">
        <v>3866178</v>
      </c>
      <c r="D471" s="76">
        <v>3235290</v>
      </c>
      <c r="E471" s="263">
        <v>83.68186876031058</v>
      </c>
      <c r="F471" s="264">
        <v>83.68186876031058</v>
      </c>
      <c r="G471" s="76">
        <v>351547</v>
      </c>
      <c r="H471" s="76">
        <v>386102</v>
      </c>
    </row>
    <row r="472" spans="1:8" ht="12.75" customHeight="1">
      <c r="A472" s="260" t="s">
        <v>314</v>
      </c>
      <c r="B472" s="73">
        <v>135539</v>
      </c>
      <c r="C472" s="73">
        <v>135539</v>
      </c>
      <c r="D472" s="76">
        <v>114229</v>
      </c>
      <c r="E472" s="263">
        <v>84.27758800050171</v>
      </c>
      <c r="F472" s="264">
        <v>84.27758800050171</v>
      </c>
      <c r="G472" s="76">
        <v>0</v>
      </c>
      <c r="H472" s="76">
        <v>6792</v>
      </c>
    </row>
    <row r="473" spans="1:8" ht="12.75" customHeight="1">
      <c r="A473" s="66" t="s">
        <v>315</v>
      </c>
      <c r="B473" s="73">
        <v>222975</v>
      </c>
      <c r="C473" s="73">
        <v>222975</v>
      </c>
      <c r="D473" s="76">
        <v>212526</v>
      </c>
      <c r="E473" s="263">
        <v>95.313824419778</v>
      </c>
      <c r="F473" s="264">
        <v>95.313824419778</v>
      </c>
      <c r="G473" s="76">
        <v>41745</v>
      </c>
      <c r="H473" s="76">
        <v>90652</v>
      </c>
    </row>
    <row r="474" spans="1:8" ht="12.75">
      <c r="A474" s="66" t="s">
        <v>316</v>
      </c>
      <c r="B474" s="73">
        <v>222975</v>
      </c>
      <c r="C474" s="73">
        <v>222975</v>
      </c>
      <c r="D474" s="76">
        <v>212526</v>
      </c>
      <c r="E474" s="263">
        <v>95.313824419778</v>
      </c>
      <c r="F474" s="264">
        <v>95.313824419778</v>
      </c>
      <c r="G474" s="76">
        <v>41745</v>
      </c>
      <c r="H474" s="76">
        <v>90652</v>
      </c>
    </row>
    <row r="475" spans="1:8" ht="12.75">
      <c r="A475" s="67" t="s">
        <v>319</v>
      </c>
      <c r="B475" s="73">
        <v>25000</v>
      </c>
      <c r="C475" s="76">
        <v>25000</v>
      </c>
      <c r="D475" s="76">
        <v>796087</v>
      </c>
      <c r="E475" s="263" t="s">
        <v>1683</v>
      </c>
      <c r="F475" s="264" t="s">
        <v>1683</v>
      </c>
      <c r="G475" s="76">
        <v>4000</v>
      </c>
      <c r="H475" s="76">
        <v>-1559656</v>
      </c>
    </row>
    <row r="476" spans="1:8" ht="38.25">
      <c r="A476" s="75" t="s">
        <v>323</v>
      </c>
      <c r="B476" s="73">
        <v>-25000</v>
      </c>
      <c r="C476" s="73">
        <v>-25000</v>
      </c>
      <c r="D476" s="73">
        <v>-25000</v>
      </c>
      <c r="E476" s="263" t="s">
        <v>1683</v>
      </c>
      <c r="F476" s="264" t="s">
        <v>1683</v>
      </c>
      <c r="G476" s="76">
        <v>-4000</v>
      </c>
      <c r="H476" s="76">
        <v>-4000</v>
      </c>
    </row>
    <row r="477" spans="1:8" ht="12.75" customHeight="1">
      <c r="A477" s="262" t="s">
        <v>369</v>
      </c>
      <c r="B477" s="73"/>
      <c r="C477" s="76"/>
      <c r="D477" s="76"/>
      <c r="E477" s="263"/>
      <c r="F477" s="264"/>
      <c r="G477" s="76"/>
      <c r="H477" s="76"/>
    </row>
    <row r="478" spans="1:8" ht="12.75" customHeight="1">
      <c r="A478" s="241" t="s">
        <v>299</v>
      </c>
      <c r="B478" s="22">
        <v>178916593</v>
      </c>
      <c r="C478" s="22">
        <v>178916593</v>
      </c>
      <c r="D478" s="22">
        <v>178916593</v>
      </c>
      <c r="E478" s="243">
        <v>100</v>
      </c>
      <c r="F478" s="238">
        <v>100</v>
      </c>
      <c r="G478" s="22">
        <v>12997191</v>
      </c>
      <c r="H478" s="22">
        <v>12997191</v>
      </c>
    </row>
    <row r="479" spans="1:8" ht="12.75" customHeight="1">
      <c r="A479" s="244" t="s">
        <v>300</v>
      </c>
      <c r="B479" s="277">
        <v>178916593</v>
      </c>
      <c r="C479" s="277">
        <v>178916593</v>
      </c>
      <c r="D479" s="277">
        <v>178916593</v>
      </c>
      <c r="E479" s="263">
        <v>100</v>
      </c>
      <c r="F479" s="264">
        <v>100</v>
      </c>
      <c r="G479" s="76">
        <v>12997191</v>
      </c>
      <c r="H479" s="76">
        <v>12997191</v>
      </c>
    </row>
    <row r="480" spans="1:8" ht="12.75" customHeight="1">
      <c r="A480" s="67" t="s">
        <v>330</v>
      </c>
      <c r="B480" s="69">
        <v>178916593</v>
      </c>
      <c r="C480" s="22">
        <v>178916593</v>
      </c>
      <c r="D480" s="22">
        <v>178883756</v>
      </c>
      <c r="E480" s="243">
        <v>99.98164675536829</v>
      </c>
      <c r="F480" s="238">
        <v>99.98164675536829</v>
      </c>
      <c r="G480" s="22">
        <v>12997191</v>
      </c>
      <c r="H480" s="22">
        <v>24287522</v>
      </c>
    </row>
    <row r="481" spans="1:8" ht="12.75" customHeight="1">
      <c r="A481" s="66" t="s">
        <v>332</v>
      </c>
      <c r="B481" s="73">
        <v>157761267</v>
      </c>
      <c r="C481" s="76">
        <v>157761267</v>
      </c>
      <c r="D481" s="76">
        <v>157736769</v>
      </c>
      <c r="E481" s="263">
        <v>99.98447147359687</v>
      </c>
      <c r="F481" s="264">
        <v>99.98447147359687</v>
      </c>
      <c r="G481" s="76">
        <v>12997191</v>
      </c>
      <c r="H481" s="76">
        <v>14723045</v>
      </c>
    </row>
    <row r="482" spans="1:8" ht="12.75" customHeight="1">
      <c r="A482" s="66" t="s">
        <v>308</v>
      </c>
      <c r="B482" s="73">
        <v>157761267</v>
      </c>
      <c r="C482" s="73">
        <v>157761267</v>
      </c>
      <c r="D482" s="190">
        <v>157736769</v>
      </c>
      <c r="E482" s="263">
        <v>99.98447147359687</v>
      </c>
      <c r="F482" s="264">
        <v>99.98447147359687</v>
      </c>
      <c r="G482" s="190">
        <v>12997191</v>
      </c>
      <c r="H482" s="190">
        <v>14723045</v>
      </c>
    </row>
    <row r="483" spans="1:8" ht="12.75" customHeight="1">
      <c r="A483" s="257" t="s">
        <v>310</v>
      </c>
      <c r="B483" s="81">
        <v>157761267</v>
      </c>
      <c r="C483" s="76" t="s">
        <v>1683</v>
      </c>
      <c r="D483" s="254">
        <v>157736769</v>
      </c>
      <c r="E483" s="255">
        <v>99.98447147359687</v>
      </c>
      <c r="F483" s="264" t="s">
        <v>1683</v>
      </c>
      <c r="G483" s="254" t="s">
        <v>1683</v>
      </c>
      <c r="H483" s="254">
        <v>14723045</v>
      </c>
    </row>
    <row r="484" spans="1:8" ht="12.75">
      <c r="A484" s="66" t="s">
        <v>315</v>
      </c>
      <c r="B484" s="73">
        <v>21155326</v>
      </c>
      <c r="C484" s="76">
        <v>21155326</v>
      </c>
      <c r="D484" s="76">
        <v>21146987</v>
      </c>
      <c r="E484" s="263">
        <v>99.9605820302651</v>
      </c>
      <c r="F484" s="264">
        <v>99.9605820302651</v>
      </c>
      <c r="G484" s="76">
        <v>0</v>
      </c>
      <c r="H484" s="76">
        <v>9564477</v>
      </c>
    </row>
    <row r="485" spans="1:8" ht="12.75">
      <c r="A485" s="66" t="s">
        <v>317</v>
      </c>
      <c r="B485" s="73">
        <v>21155326</v>
      </c>
      <c r="C485" s="73">
        <v>21155326</v>
      </c>
      <c r="D485" s="190">
        <v>21146987</v>
      </c>
      <c r="E485" s="263">
        <v>99.9605820302651</v>
      </c>
      <c r="F485" s="264">
        <v>99.9605820302651</v>
      </c>
      <c r="G485" s="76">
        <v>0</v>
      </c>
      <c r="H485" s="76">
        <v>9564477</v>
      </c>
    </row>
    <row r="486" spans="1:8" ht="12.75">
      <c r="A486" s="257" t="s">
        <v>312</v>
      </c>
      <c r="B486" s="81">
        <v>21155326</v>
      </c>
      <c r="C486" s="254" t="s">
        <v>1683</v>
      </c>
      <c r="D486" s="254">
        <v>21146987</v>
      </c>
      <c r="E486" s="255">
        <v>99.9605820302651</v>
      </c>
      <c r="F486" s="256" t="s">
        <v>1683</v>
      </c>
      <c r="G486" s="254" t="s">
        <v>1683</v>
      </c>
      <c r="H486" s="254">
        <v>9564477</v>
      </c>
    </row>
    <row r="487" spans="1:8" ht="12.75" customHeight="1">
      <c r="A487" s="262" t="s">
        <v>370</v>
      </c>
      <c r="B487" s="73"/>
      <c r="C487" s="76"/>
      <c r="D487" s="76"/>
      <c r="E487" s="243"/>
      <c r="F487" s="238"/>
      <c r="G487" s="76"/>
      <c r="H487" s="76"/>
    </row>
    <row r="488" spans="1:8" ht="12.75" customHeight="1">
      <c r="A488" s="241" t="s">
        <v>299</v>
      </c>
      <c r="B488" s="69">
        <v>7436543</v>
      </c>
      <c r="C488" s="22">
        <v>7436543</v>
      </c>
      <c r="D488" s="22">
        <v>7436543</v>
      </c>
      <c r="E488" s="243">
        <v>100</v>
      </c>
      <c r="F488" s="238">
        <v>100</v>
      </c>
      <c r="G488" s="22">
        <v>342172</v>
      </c>
      <c r="H488" s="22">
        <v>342172</v>
      </c>
    </row>
    <row r="489" spans="1:8" ht="12.75" customHeight="1">
      <c r="A489" s="244" t="s">
        <v>371</v>
      </c>
      <c r="B489" s="73">
        <v>7436543</v>
      </c>
      <c r="C489" s="73">
        <v>7436543</v>
      </c>
      <c r="D489" s="73">
        <v>7436543</v>
      </c>
      <c r="E489" s="263">
        <v>100</v>
      </c>
      <c r="F489" s="264">
        <v>100</v>
      </c>
      <c r="G489" s="76">
        <v>342172</v>
      </c>
      <c r="H489" s="76">
        <v>342172</v>
      </c>
    </row>
    <row r="490" spans="1:8" ht="12.75" customHeight="1">
      <c r="A490" s="67" t="s">
        <v>330</v>
      </c>
      <c r="B490" s="69">
        <v>7436543</v>
      </c>
      <c r="C490" s="22">
        <v>7436543</v>
      </c>
      <c r="D490" s="22">
        <v>7436543</v>
      </c>
      <c r="E490" s="243">
        <v>100</v>
      </c>
      <c r="F490" s="238">
        <v>100</v>
      </c>
      <c r="G490" s="22">
        <v>342172</v>
      </c>
      <c r="H490" s="22">
        <v>342172</v>
      </c>
    </row>
    <row r="491" spans="1:8" ht="12.75" customHeight="1">
      <c r="A491" s="66" t="s">
        <v>332</v>
      </c>
      <c r="B491" s="73">
        <v>7436543</v>
      </c>
      <c r="C491" s="76">
        <v>7436543</v>
      </c>
      <c r="D491" s="76">
        <v>7436543</v>
      </c>
      <c r="E491" s="263">
        <v>100</v>
      </c>
      <c r="F491" s="264">
        <v>100</v>
      </c>
      <c r="G491" s="76">
        <v>342172</v>
      </c>
      <c r="H491" s="76">
        <v>342172</v>
      </c>
    </row>
    <row r="492" spans="1:8" ht="13.5" customHeight="1">
      <c r="A492" s="66" t="s">
        <v>308</v>
      </c>
      <c r="B492" s="73">
        <v>7436543</v>
      </c>
      <c r="C492" s="73">
        <v>7436543</v>
      </c>
      <c r="D492" s="73">
        <v>7436543</v>
      </c>
      <c r="E492" s="263">
        <v>100</v>
      </c>
      <c r="F492" s="264">
        <v>100</v>
      </c>
      <c r="G492" s="76">
        <v>342172</v>
      </c>
      <c r="H492" s="76">
        <v>342172</v>
      </c>
    </row>
    <row r="493" spans="1:8" ht="13.5" customHeight="1">
      <c r="A493" s="257" t="s">
        <v>310</v>
      </c>
      <c r="B493" s="81">
        <v>7186543</v>
      </c>
      <c r="C493" s="76" t="s">
        <v>1683</v>
      </c>
      <c r="D493" s="254">
        <v>7186543</v>
      </c>
      <c r="E493" s="255">
        <v>100</v>
      </c>
      <c r="F493" s="255" t="s">
        <v>1683</v>
      </c>
      <c r="G493" s="76" t="s">
        <v>1683</v>
      </c>
      <c r="H493" s="254">
        <v>321172</v>
      </c>
    </row>
    <row r="494" spans="1:8" ht="24" customHeight="1">
      <c r="A494" s="126" t="s">
        <v>311</v>
      </c>
      <c r="B494" s="73">
        <v>250000</v>
      </c>
      <c r="C494" s="73">
        <v>250000</v>
      </c>
      <c r="D494" s="73">
        <v>250000</v>
      </c>
      <c r="E494" s="263">
        <v>100</v>
      </c>
      <c r="F494" s="264">
        <v>100</v>
      </c>
      <c r="G494" s="76">
        <v>21000</v>
      </c>
      <c r="H494" s="76">
        <v>21000</v>
      </c>
    </row>
    <row r="495" spans="1:8" ht="13.5" customHeight="1">
      <c r="A495" s="257" t="s">
        <v>312</v>
      </c>
      <c r="B495" s="81">
        <v>250000</v>
      </c>
      <c r="C495" s="254" t="s">
        <v>1683</v>
      </c>
      <c r="D495" s="73">
        <v>250000</v>
      </c>
      <c r="E495" s="255">
        <v>100</v>
      </c>
      <c r="F495" s="256" t="s">
        <v>1683</v>
      </c>
      <c r="G495" s="254" t="s">
        <v>1683</v>
      </c>
      <c r="H495" s="254">
        <v>21000</v>
      </c>
    </row>
    <row r="496" spans="1:8" ht="38.25" customHeight="1">
      <c r="A496" s="262" t="s">
        <v>372</v>
      </c>
      <c r="B496" s="81"/>
      <c r="C496" s="190"/>
      <c r="D496" s="254"/>
      <c r="E496" s="255"/>
      <c r="F496" s="256"/>
      <c r="G496" s="254"/>
      <c r="H496" s="254"/>
    </row>
    <row r="497" spans="1:8" s="276" customFormat="1" ht="14.25" customHeight="1">
      <c r="A497" s="278" t="s">
        <v>299</v>
      </c>
      <c r="B497" s="182">
        <v>10000000</v>
      </c>
      <c r="C497" s="182">
        <v>10000000</v>
      </c>
      <c r="D497" s="182">
        <v>10000000</v>
      </c>
      <c r="E497" s="243">
        <v>100</v>
      </c>
      <c r="F497" s="250">
        <v>100</v>
      </c>
      <c r="G497" s="22">
        <v>7931313</v>
      </c>
      <c r="H497" s="22">
        <v>7931313</v>
      </c>
    </row>
    <row r="498" spans="1:8" ht="14.25" customHeight="1">
      <c r="A498" s="279" t="s">
        <v>371</v>
      </c>
      <c r="B498" s="188">
        <v>10000000</v>
      </c>
      <c r="C498" s="188">
        <v>10000000</v>
      </c>
      <c r="D498" s="188">
        <v>10000000</v>
      </c>
      <c r="E498" s="246">
        <v>100</v>
      </c>
      <c r="F498" s="246">
        <v>100</v>
      </c>
      <c r="G498" s="76">
        <v>7931313</v>
      </c>
      <c r="H498" s="76">
        <v>7931313</v>
      </c>
    </row>
    <row r="499" spans="1:8" s="276" customFormat="1" ht="13.5" customHeight="1">
      <c r="A499" s="67" t="s">
        <v>330</v>
      </c>
      <c r="B499" s="182">
        <v>10000000</v>
      </c>
      <c r="C499" s="182">
        <v>10000000</v>
      </c>
      <c r="D499" s="182">
        <v>9974368</v>
      </c>
      <c r="E499" s="243">
        <v>99.74368</v>
      </c>
      <c r="F499" s="250">
        <v>99.74368</v>
      </c>
      <c r="G499" s="182">
        <v>7931313</v>
      </c>
      <c r="H499" s="182">
        <v>8765427</v>
      </c>
    </row>
    <row r="500" spans="1:8" ht="13.5" customHeight="1">
      <c r="A500" s="66" t="s">
        <v>332</v>
      </c>
      <c r="B500" s="188">
        <v>7475209</v>
      </c>
      <c r="C500" s="188">
        <v>7475209</v>
      </c>
      <c r="D500" s="188">
        <v>7449905</v>
      </c>
      <c r="E500" s="246">
        <v>99.66149441440366</v>
      </c>
      <c r="F500" s="246">
        <v>99.66149441440366</v>
      </c>
      <c r="G500" s="188">
        <v>6112312</v>
      </c>
      <c r="H500" s="188">
        <v>6305630</v>
      </c>
    </row>
    <row r="501" spans="1:8" ht="13.5" customHeight="1">
      <c r="A501" s="66" t="s">
        <v>305</v>
      </c>
      <c r="B501" s="188">
        <v>2418409</v>
      </c>
      <c r="C501" s="188">
        <v>2418409</v>
      </c>
      <c r="D501" s="190">
        <v>2393105</v>
      </c>
      <c r="E501" s="246">
        <v>98.95369228281899</v>
      </c>
      <c r="F501" s="246">
        <v>98.95369228281899</v>
      </c>
      <c r="G501" s="76">
        <v>2071257</v>
      </c>
      <c r="H501" s="76">
        <v>2248830</v>
      </c>
    </row>
    <row r="502" spans="1:8" s="253" customFormat="1" ht="13.5" customHeight="1">
      <c r="A502" s="86" t="s">
        <v>333</v>
      </c>
      <c r="B502" s="81">
        <v>1073888</v>
      </c>
      <c r="C502" s="81">
        <v>1073888</v>
      </c>
      <c r="D502" s="254">
        <v>1053608</v>
      </c>
      <c r="E502" s="246">
        <v>98.11153490866832</v>
      </c>
      <c r="F502" s="246">
        <v>98.11153490866832</v>
      </c>
      <c r="G502" s="76">
        <v>1048888</v>
      </c>
      <c r="H502" s="76">
        <v>1041555</v>
      </c>
    </row>
    <row r="503" spans="1:8" ht="14.25" customHeight="1">
      <c r="A503" s="66" t="s">
        <v>308</v>
      </c>
      <c r="B503" s="188">
        <v>5056800</v>
      </c>
      <c r="C503" s="188">
        <v>5056800</v>
      </c>
      <c r="D503" s="188">
        <v>5056800</v>
      </c>
      <c r="E503" s="246">
        <v>100</v>
      </c>
      <c r="F503" s="246">
        <v>100</v>
      </c>
      <c r="G503" s="76">
        <v>4041055</v>
      </c>
      <c r="H503" s="76">
        <v>4056800</v>
      </c>
    </row>
    <row r="504" spans="1:8" ht="27.75" customHeight="1">
      <c r="A504" s="126" t="s">
        <v>311</v>
      </c>
      <c r="B504" s="188">
        <v>5056800</v>
      </c>
      <c r="C504" s="188">
        <v>5056800</v>
      </c>
      <c r="D504" s="188">
        <v>5056800</v>
      </c>
      <c r="E504" s="246">
        <v>100</v>
      </c>
      <c r="F504" s="246">
        <v>100</v>
      </c>
      <c r="G504" s="76">
        <v>4041055</v>
      </c>
      <c r="H504" s="76">
        <v>4056800</v>
      </c>
    </row>
    <row r="505" spans="1:8" ht="13.5" customHeight="1">
      <c r="A505" s="66" t="s">
        <v>315</v>
      </c>
      <c r="B505" s="194">
        <v>2524791</v>
      </c>
      <c r="C505" s="194">
        <v>2524791</v>
      </c>
      <c r="D505" s="194">
        <v>2524463</v>
      </c>
      <c r="E505" s="246">
        <v>99.98700882568102</v>
      </c>
      <c r="F505" s="246">
        <v>99.98700882568102</v>
      </c>
      <c r="G505" s="194">
        <v>1819001</v>
      </c>
      <c r="H505" s="194">
        <v>2459797</v>
      </c>
    </row>
    <row r="506" spans="1:8" ht="13.5" customHeight="1">
      <c r="A506" s="66" t="s">
        <v>316</v>
      </c>
      <c r="B506" s="72">
        <v>2524791</v>
      </c>
      <c r="C506" s="72">
        <v>2524791</v>
      </c>
      <c r="D506" s="72">
        <v>2524463</v>
      </c>
      <c r="E506" s="246">
        <v>99.98700882568102</v>
      </c>
      <c r="F506" s="246">
        <v>99.98700882568102</v>
      </c>
      <c r="G506" s="76">
        <v>1819001</v>
      </c>
      <c r="H506" s="76">
        <v>2459797</v>
      </c>
    </row>
    <row r="507" spans="1:8" ht="13.5" customHeight="1">
      <c r="A507" s="280"/>
      <c r="B507" s="37"/>
      <c r="C507" s="236"/>
      <c r="D507" s="236"/>
      <c r="E507" s="236"/>
      <c r="F507" s="236"/>
      <c r="G507" s="281"/>
      <c r="H507" s="282"/>
    </row>
    <row r="508" spans="1:8" ht="13.5" customHeight="1">
      <c r="A508" s="283"/>
      <c r="B508" s="273"/>
      <c r="C508" s="282"/>
      <c r="D508" s="282"/>
      <c r="E508" s="284"/>
      <c r="F508" s="285"/>
      <c r="G508" s="282"/>
      <c r="H508" s="282"/>
    </row>
    <row r="509" spans="1:8" ht="13.5" customHeight="1">
      <c r="A509" s="33"/>
      <c r="B509" s="286"/>
      <c r="C509" s="287"/>
      <c r="D509" s="287"/>
      <c r="E509" s="288"/>
      <c r="F509" s="288"/>
      <c r="G509" s="92"/>
      <c r="H509" s="287"/>
    </row>
    <row r="510" spans="1:8" ht="13.5" customHeight="1">
      <c r="A510" s="289" t="s">
        <v>1720</v>
      </c>
      <c r="B510" s="154"/>
      <c r="C510" s="214"/>
      <c r="D510" s="236"/>
      <c r="E510" s="92" t="s">
        <v>1721</v>
      </c>
      <c r="F510" s="285"/>
      <c r="G510" s="290"/>
      <c r="H510" s="290"/>
    </row>
    <row r="511" spans="1:8" ht="17.25" customHeight="1">
      <c r="A511" s="33"/>
      <c r="B511" s="281"/>
      <c r="C511" s="92"/>
      <c r="D511" s="92"/>
      <c r="E511" s="92"/>
      <c r="F511" s="288"/>
      <c r="G511" s="92"/>
      <c r="H511" s="287"/>
    </row>
    <row r="512" spans="1:8" ht="17.25" customHeight="1">
      <c r="A512" s="286"/>
      <c r="B512" s="37"/>
      <c r="C512" s="92"/>
      <c r="D512" s="92"/>
      <c r="E512" s="92"/>
      <c r="F512" s="92"/>
      <c r="G512" s="92"/>
      <c r="H512" s="92"/>
    </row>
    <row r="513" spans="1:8" ht="17.25" customHeight="1">
      <c r="A513" s="286"/>
      <c r="B513" s="37"/>
      <c r="C513" s="92"/>
      <c r="D513" s="92"/>
      <c r="E513" s="92"/>
      <c r="F513" s="92"/>
      <c r="G513" s="92"/>
      <c r="H513" s="92"/>
    </row>
    <row r="515" ht="17.25" customHeight="1">
      <c r="B515" s="267"/>
    </row>
    <row r="517" ht="17.25" customHeight="1">
      <c r="A517" s="286" t="s">
        <v>1915</v>
      </c>
    </row>
    <row r="518" ht="17.25" customHeight="1">
      <c r="A518" s="286" t="s">
        <v>1723</v>
      </c>
    </row>
  </sheetData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1" r:id="rId1"/>
  <headerFooter alignWithMargins="0">
    <oddFooter>&amp;R&amp;P</oddFooter>
  </headerFooter>
  <rowBreaks count="8" manualBreakCount="8">
    <brk id="62" max="7" man="1"/>
    <brk id="121" max="7" man="1"/>
    <brk id="179" max="7" man="1"/>
    <brk id="237" max="7" man="1"/>
    <brk id="298" max="7" man="1"/>
    <brk id="363" max="7" man="1"/>
    <brk id="431" max="7" man="1"/>
    <brk id="49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C2" sqref="C2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2" customWidth="1"/>
    <col min="4" max="4" width="12.140625" style="152" customWidth="1"/>
    <col min="5" max="5" width="13.28125" style="152" customWidth="1"/>
    <col min="6" max="6" width="7.8515625" style="152" customWidth="1"/>
    <col min="7" max="7" width="7.7109375" style="152" customWidth="1"/>
    <col min="8" max="8" width="13.140625" style="152" customWidth="1"/>
    <col min="9" max="9" width="12.57421875" style="152" customWidth="1"/>
  </cols>
  <sheetData>
    <row r="1" spans="1:9" s="293" customFormat="1" ht="12.75">
      <c r="A1" s="292"/>
      <c r="B1" s="95"/>
      <c r="C1" s="96"/>
      <c r="D1" s="96"/>
      <c r="E1" s="96"/>
      <c r="F1" s="96"/>
      <c r="G1" s="96"/>
      <c r="H1" s="96"/>
      <c r="I1" s="96" t="s">
        <v>373</v>
      </c>
    </row>
    <row r="2" spans="1:9" s="293" customFormat="1" ht="15.75">
      <c r="A2" s="292"/>
      <c r="B2" s="151"/>
      <c r="C2" s="294"/>
      <c r="D2" s="98" t="s">
        <v>374</v>
      </c>
      <c r="E2" s="96"/>
      <c r="F2" s="96"/>
      <c r="G2" s="96"/>
      <c r="H2" s="96"/>
      <c r="I2" s="96"/>
    </row>
    <row r="3" spans="1:9" ht="15.75">
      <c r="A3" s="292"/>
      <c r="B3" s="295"/>
      <c r="C3" s="296"/>
      <c r="D3" s="296"/>
      <c r="E3" s="296"/>
      <c r="F3" s="296"/>
      <c r="G3" s="296"/>
      <c r="H3" s="296"/>
      <c r="I3" s="296"/>
    </row>
    <row r="4" spans="1:9" s="300" customFormat="1" ht="15.75">
      <c r="A4" s="297"/>
      <c r="B4" s="298"/>
      <c r="C4" s="299"/>
      <c r="D4" s="99" t="s">
        <v>375</v>
      </c>
      <c r="E4" s="299"/>
      <c r="F4" s="299"/>
      <c r="G4" s="299"/>
      <c r="H4" s="299"/>
      <c r="I4" s="299"/>
    </row>
    <row r="5" spans="1:9" s="293" customFormat="1" ht="18" customHeight="1">
      <c r="A5" s="292"/>
      <c r="B5" s="151" t="s">
        <v>376</v>
      </c>
      <c r="C5" s="294"/>
      <c r="D5" s="98" t="s">
        <v>377</v>
      </c>
      <c r="E5" s="96"/>
      <c r="F5" s="96"/>
      <c r="G5" s="96"/>
      <c r="H5" s="96"/>
      <c r="I5" s="96"/>
    </row>
    <row r="6" spans="1:9" ht="15.75">
      <c r="A6" s="292"/>
      <c r="B6" s="301"/>
      <c r="C6" s="96"/>
      <c r="D6" s="96"/>
      <c r="E6" s="96"/>
      <c r="F6" s="96"/>
      <c r="G6" s="96"/>
      <c r="H6" s="296"/>
      <c r="I6" s="96"/>
    </row>
    <row r="7" spans="1:9" s="293" customFormat="1" ht="12.75">
      <c r="A7" s="292"/>
      <c r="B7" s="95"/>
      <c r="C7" s="96"/>
      <c r="D7" s="96"/>
      <c r="E7" s="96"/>
      <c r="F7" s="96"/>
      <c r="G7" s="96"/>
      <c r="H7" s="96"/>
      <c r="I7" s="96" t="s">
        <v>1728</v>
      </c>
    </row>
    <row r="8" spans="1:9" s="293" customFormat="1" ht="114.75">
      <c r="A8" s="101" t="s">
        <v>378</v>
      </c>
      <c r="B8" s="101" t="s">
        <v>1829</v>
      </c>
      <c r="C8" s="101" t="s">
        <v>1729</v>
      </c>
      <c r="D8" s="101" t="s">
        <v>294</v>
      </c>
      <c r="E8" s="101" t="s">
        <v>1730</v>
      </c>
      <c r="F8" s="101" t="s">
        <v>379</v>
      </c>
      <c r="G8" s="101" t="s">
        <v>380</v>
      </c>
      <c r="H8" s="101" t="s">
        <v>297</v>
      </c>
      <c r="I8" s="101" t="s">
        <v>1831</v>
      </c>
    </row>
    <row r="9" spans="1:9" s="293" customFormat="1" ht="12.75">
      <c r="A9" s="114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</row>
    <row r="10" spans="1:9" s="293" customFormat="1" ht="12.75">
      <c r="A10" s="114"/>
      <c r="B10" s="302" t="s">
        <v>381</v>
      </c>
      <c r="C10" s="20">
        <v>1988244628</v>
      </c>
      <c r="D10" s="20" t="s">
        <v>1683</v>
      </c>
      <c r="E10" s="20">
        <v>1881546133</v>
      </c>
      <c r="F10" s="108">
        <v>94.63353284111074</v>
      </c>
      <c r="G10" s="303" t="s">
        <v>1683</v>
      </c>
      <c r="H10" s="304" t="s">
        <v>1683</v>
      </c>
      <c r="I10" s="20">
        <v>188058319</v>
      </c>
    </row>
    <row r="11" spans="1:9" s="293" customFormat="1" ht="13.5" customHeight="1">
      <c r="A11" s="114"/>
      <c r="B11" s="305" t="s">
        <v>382</v>
      </c>
      <c r="C11" s="20">
        <v>2172079587</v>
      </c>
      <c r="D11" s="20">
        <v>2172079587</v>
      </c>
      <c r="E11" s="20">
        <v>2140541472</v>
      </c>
      <c r="F11" s="108">
        <v>98.54802212641023</v>
      </c>
      <c r="G11" s="112">
        <v>98.54802212641023</v>
      </c>
      <c r="H11" s="20">
        <v>231970519</v>
      </c>
      <c r="I11" s="20">
        <v>226852675</v>
      </c>
    </row>
    <row r="12" spans="1:9" s="293" customFormat="1" ht="12.75" customHeight="1">
      <c r="A12" s="114"/>
      <c r="B12" s="305" t="s">
        <v>383</v>
      </c>
      <c r="C12" s="25">
        <v>1920641572</v>
      </c>
      <c r="D12" s="25">
        <v>1920641572</v>
      </c>
      <c r="E12" s="25">
        <v>1920641572</v>
      </c>
      <c r="F12" s="112">
        <v>100</v>
      </c>
      <c r="G12" s="112">
        <v>100</v>
      </c>
      <c r="H12" s="25">
        <v>206082011</v>
      </c>
      <c r="I12" s="25">
        <v>206082011</v>
      </c>
    </row>
    <row r="13" spans="1:9" s="293" customFormat="1" ht="12.75" customHeight="1">
      <c r="A13" s="114"/>
      <c r="B13" s="305" t="s">
        <v>384</v>
      </c>
      <c r="C13" s="25">
        <v>107688878</v>
      </c>
      <c r="D13" s="25">
        <v>107688878</v>
      </c>
      <c r="E13" s="25">
        <v>103200259</v>
      </c>
      <c r="F13" s="112">
        <v>95.83186389963132</v>
      </c>
      <c r="G13" s="112">
        <v>95.83186389963132</v>
      </c>
      <c r="H13" s="25">
        <v>11033749</v>
      </c>
      <c r="I13" s="25">
        <v>8345808</v>
      </c>
    </row>
    <row r="14" spans="1:9" s="293" customFormat="1" ht="12.75" customHeight="1">
      <c r="A14" s="114"/>
      <c r="B14" s="305" t="s">
        <v>385</v>
      </c>
      <c r="C14" s="25">
        <v>143749137</v>
      </c>
      <c r="D14" s="25">
        <v>143749137</v>
      </c>
      <c r="E14" s="25">
        <v>116699641</v>
      </c>
      <c r="F14" s="112">
        <v>81.18284633597487</v>
      </c>
      <c r="G14" s="112">
        <v>81.18284633597487</v>
      </c>
      <c r="H14" s="25">
        <v>14854759</v>
      </c>
      <c r="I14" s="25">
        <v>12424856</v>
      </c>
    </row>
    <row r="15" spans="1:9" s="293" customFormat="1" ht="12.75" customHeight="1">
      <c r="A15" s="114"/>
      <c r="B15" s="302" t="s">
        <v>386</v>
      </c>
      <c r="C15" s="20">
        <v>2179636089</v>
      </c>
      <c r="D15" s="20">
        <v>2179636089</v>
      </c>
      <c r="E15" s="20">
        <v>2069691331</v>
      </c>
      <c r="F15" s="108">
        <v>94.95582044384108</v>
      </c>
      <c r="G15" s="108">
        <v>94.95582044384108</v>
      </c>
      <c r="H15" s="20">
        <v>233581991</v>
      </c>
      <c r="I15" s="20">
        <v>364559080</v>
      </c>
    </row>
    <row r="16" spans="1:9" s="293" customFormat="1" ht="24.75" customHeight="1">
      <c r="A16" s="114"/>
      <c r="B16" s="139" t="s">
        <v>387</v>
      </c>
      <c r="C16" s="20">
        <v>1887421815</v>
      </c>
      <c r="D16" s="20">
        <v>1887421815</v>
      </c>
      <c r="E16" s="20">
        <v>1813282937</v>
      </c>
      <c r="F16" s="108">
        <v>96.07194971411306</v>
      </c>
      <c r="G16" s="108">
        <v>96.07194971411306</v>
      </c>
      <c r="H16" s="20">
        <v>201586222</v>
      </c>
      <c r="I16" s="20">
        <v>287922616</v>
      </c>
    </row>
    <row r="17" spans="1:9" s="293" customFormat="1" ht="12.75" customHeight="1">
      <c r="A17" s="306">
        <v>1000</v>
      </c>
      <c r="B17" s="109" t="s">
        <v>388</v>
      </c>
      <c r="C17" s="20">
        <v>764935838</v>
      </c>
      <c r="D17" s="20">
        <v>764935838</v>
      </c>
      <c r="E17" s="20">
        <v>733498880</v>
      </c>
      <c r="F17" s="108">
        <v>95.89024903288687</v>
      </c>
      <c r="G17" s="108">
        <v>95.89024903288687</v>
      </c>
      <c r="H17" s="307">
        <v>69304152</v>
      </c>
      <c r="I17" s="20">
        <v>103800679</v>
      </c>
    </row>
    <row r="18" spans="1:9" s="293" customFormat="1" ht="12.75" customHeight="1">
      <c r="A18" s="114">
        <v>1100</v>
      </c>
      <c r="B18" s="308" t="s">
        <v>389</v>
      </c>
      <c r="C18" s="25">
        <v>336907664</v>
      </c>
      <c r="D18" s="25">
        <v>336907664</v>
      </c>
      <c r="E18" s="25">
        <v>331410451</v>
      </c>
      <c r="F18" s="112">
        <v>98.36833245799953</v>
      </c>
      <c r="G18" s="112">
        <v>98.36833245799953</v>
      </c>
      <c r="H18" s="25">
        <v>33491033</v>
      </c>
      <c r="I18" s="25">
        <v>40921213</v>
      </c>
    </row>
    <row r="19" spans="1:9" s="293" customFormat="1" ht="25.5" customHeight="1">
      <c r="A19" s="114">
        <v>1200</v>
      </c>
      <c r="B19" s="122" t="s">
        <v>390</v>
      </c>
      <c r="C19" s="25" t="s">
        <v>1683</v>
      </c>
      <c r="D19" s="25" t="s">
        <v>1683</v>
      </c>
      <c r="E19" s="25">
        <v>75576997</v>
      </c>
      <c r="F19" s="25" t="s">
        <v>1683</v>
      </c>
      <c r="G19" s="25" t="s">
        <v>1683</v>
      </c>
      <c r="H19" s="25" t="s">
        <v>1683</v>
      </c>
      <c r="I19" s="25">
        <v>8932788</v>
      </c>
    </row>
    <row r="20" spans="1:9" s="293" customFormat="1" ht="51" customHeight="1">
      <c r="A20" s="309" t="s">
        <v>391</v>
      </c>
      <c r="B20" s="310" t="s">
        <v>392</v>
      </c>
      <c r="C20" s="25" t="s">
        <v>1683</v>
      </c>
      <c r="D20" s="25" t="s">
        <v>1683</v>
      </c>
      <c r="E20" s="25">
        <v>296546790</v>
      </c>
      <c r="F20" s="25" t="s">
        <v>1683</v>
      </c>
      <c r="G20" s="112" t="s">
        <v>1683</v>
      </c>
      <c r="H20" s="25" t="s">
        <v>1683</v>
      </c>
      <c r="I20" s="25">
        <v>52028572</v>
      </c>
    </row>
    <row r="21" spans="1:9" s="293" customFormat="1" ht="27.75" customHeight="1">
      <c r="A21" s="309" t="s">
        <v>393</v>
      </c>
      <c r="B21" s="310" t="s">
        <v>394</v>
      </c>
      <c r="C21" s="25" t="s">
        <v>1683</v>
      </c>
      <c r="D21" s="25" t="s">
        <v>1683</v>
      </c>
      <c r="E21" s="25">
        <v>21258979</v>
      </c>
      <c r="F21" s="25" t="s">
        <v>1683</v>
      </c>
      <c r="G21" s="112" t="s">
        <v>1683</v>
      </c>
      <c r="H21" s="25" t="s">
        <v>1683</v>
      </c>
      <c r="I21" s="25">
        <v>1552947</v>
      </c>
    </row>
    <row r="22" spans="1:9" s="293" customFormat="1" ht="12.75" customHeight="1">
      <c r="A22" s="309">
        <v>1800</v>
      </c>
      <c r="B22" s="122" t="s">
        <v>395</v>
      </c>
      <c r="C22" s="25" t="s">
        <v>1683</v>
      </c>
      <c r="D22" s="25" t="s">
        <v>1683</v>
      </c>
      <c r="E22" s="25">
        <v>8705663</v>
      </c>
      <c r="F22" s="25" t="s">
        <v>1683</v>
      </c>
      <c r="G22" s="112" t="s">
        <v>1683</v>
      </c>
      <c r="H22" s="25" t="s">
        <v>1683</v>
      </c>
      <c r="I22" s="25">
        <v>365159</v>
      </c>
    </row>
    <row r="23" spans="1:9" s="293" customFormat="1" ht="27" customHeight="1">
      <c r="A23" s="311">
        <v>2000</v>
      </c>
      <c r="B23" s="312" t="s">
        <v>396</v>
      </c>
      <c r="C23" s="20">
        <v>54699462</v>
      </c>
      <c r="D23" s="20">
        <v>54699462</v>
      </c>
      <c r="E23" s="20">
        <v>53608519</v>
      </c>
      <c r="F23" s="108">
        <v>98.00556904928973</v>
      </c>
      <c r="G23" s="108">
        <v>98.00556904928973</v>
      </c>
      <c r="H23" s="307">
        <v>1679062</v>
      </c>
      <c r="I23" s="20">
        <v>1531599</v>
      </c>
    </row>
    <row r="24" spans="1:9" s="293" customFormat="1" ht="12.75" customHeight="1">
      <c r="A24" s="114"/>
      <c r="B24" s="122" t="s">
        <v>397</v>
      </c>
      <c r="C24" s="25" t="s">
        <v>1683</v>
      </c>
      <c r="D24" s="25" t="s">
        <v>1683</v>
      </c>
      <c r="E24" s="25">
        <v>28321663</v>
      </c>
      <c r="F24" s="25" t="s">
        <v>1683</v>
      </c>
      <c r="G24" s="25" t="s">
        <v>1683</v>
      </c>
      <c r="H24" s="25" t="s">
        <v>1683</v>
      </c>
      <c r="I24" s="25">
        <v>1442111</v>
      </c>
    </row>
    <row r="25" spans="1:9" s="293" customFormat="1" ht="12.75" customHeight="1">
      <c r="A25" s="114"/>
      <c r="B25" s="122" t="s">
        <v>398</v>
      </c>
      <c r="C25" s="25" t="s">
        <v>1683</v>
      </c>
      <c r="D25" s="25" t="s">
        <v>1683</v>
      </c>
      <c r="E25" s="25">
        <v>25286856</v>
      </c>
      <c r="F25" s="25" t="s">
        <v>1683</v>
      </c>
      <c r="G25" s="25" t="s">
        <v>1683</v>
      </c>
      <c r="H25" s="25" t="s">
        <v>1683</v>
      </c>
      <c r="I25" s="25">
        <v>89488</v>
      </c>
    </row>
    <row r="26" spans="1:9" s="293" customFormat="1" ht="12.75" customHeight="1">
      <c r="A26" s="306">
        <v>3000</v>
      </c>
      <c r="B26" s="313" t="s">
        <v>399</v>
      </c>
      <c r="C26" s="20">
        <v>1067786515</v>
      </c>
      <c r="D26" s="20">
        <v>1067786515</v>
      </c>
      <c r="E26" s="20">
        <v>1026175538</v>
      </c>
      <c r="F26" s="108">
        <v>96.1030621369104</v>
      </c>
      <c r="G26" s="108">
        <v>96.1030621369104</v>
      </c>
      <c r="H26" s="307">
        <v>130603008</v>
      </c>
      <c r="I26" s="20">
        <v>182590338</v>
      </c>
    </row>
    <row r="27" spans="1:9" s="293" customFormat="1" ht="12.75" customHeight="1">
      <c r="A27" s="114">
        <v>3100</v>
      </c>
      <c r="B27" s="314" t="s">
        <v>400</v>
      </c>
      <c r="C27" s="25" t="s">
        <v>1683</v>
      </c>
      <c r="D27" s="25" t="s">
        <v>1683</v>
      </c>
      <c r="E27" s="25">
        <v>41449924</v>
      </c>
      <c r="F27" s="25" t="s">
        <v>1683</v>
      </c>
      <c r="G27" s="25" t="s">
        <v>1683</v>
      </c>
      <c r="H27" s="25" t="s">
        <v>1683</v>
      </c>
      <c r="I27" s="25">
        <v>11260835</v>
      </c>
    </row>
    <row r="28" spans="1:9" s="293" customFormat="1" ht="12.75" customHeight="1">
      <c r="A28" s="114">
        <v>3200</v>
      </c>
      <c r="B28" s="314" t="s">
        <v>401</v>
      </c>
      <c r="C28" s="25">
        <v>193130324</v>
      </c>
      <c r="D28" s="25" t="s">
        <v>1683</v>
      </c>
      <c r="E28" s="25">
        <v>190153213</v>
      </c>
      <c r="F28" s="112">
        <v>98.45849634674667</v>
      </c>
      <c r="G28" s="25" t="s">
        <v>1683</v>
      </c>
      <c r="H28" s="25" t="s">
        <v>1683</v>
      </c>
      <c r="I28" s="25">
        <v>17659509</v>
      </c>
    </row>
    <row r="29" spans="1:9" s="293" customFormat="1" ht="12.75" customHeight="1">
      <c r="A29" s="315">
        <v>3250</v>
      </c>
      <c r="B29" s="316" t="s">
        <v>402</v>
      </c>
      <c r="C29" s="317">
        <v>20935393</v>
      </c>
      <c r="D29" s="317" t="s">
        <v>1683</v>
      </c>
      <c r="E29" s="317">
        <v>20928838</v>
      </c>
      <c r="F29" s="318">
        <v>99.9686893864376</v>
      </c>
      <c r="G29" s="317" t="s">
        <v>1683</v>
      </c>
      <c r="H29" s="317" t="s">
        <v>1683</v>
      </c>
      <c r="I29" s="317">
        <v>1966755</v>
      </c>
    </row>
    <row r="30" spans="1:9" s="293" customFormat="1" ht="24.75" customHeight="1">
      <c r="A30" s="315">
        <v>3280</v>
      </c>
      <c r="B30" s="316" t="s">
        <v>403</v>
      </c>
      <c r="C30" s="317">
        <v>10094654</v>
      </c>
      <c r="D30" s="317" t="s">
        <v>1683</v>
      </c>
      <c r="E30" s="317">
        <v>10094654</v>
      </c>
      <c r="F30" s="318">
        <v>100</v>
      </c>
      <c r="G30" s="317" t="s">
        <v>1683</v>
      </c>
      <c r="H30" s="317" t="s">
        <v>1683</v>
      </c>
      <c r="I30" s="317">
        <v>841223</v>
      </c>
    </row>
    <row r="31" spans="1:9" s="293" customFormat="1" ht="12.75" customHeight="1">
      <c r="A31" s="315">
        <v>3281</v>
      </c>
      <c r="B31" s="314" t="s">
        <v>433</v>
      </c>
      <c r="C31" s="317">
        <v>10094654</v>
      </c>
      <c r="D31" s="317" t="s">
        <v>1683</v>
      </c>
      <c r="E31" s="317">
        <v>5228673</v>
      </c>
      <c r="F31" s="318">
        <v>51.796455827014974</v>
      </c>
      <c r="G31" s="317" t="s">
        <v>1683</v>
      </c>
      <c r="H31" s="317" t="s">
        <v>1683</v>
      </c>
      <c r="I31" s="317">
        <v>430501</v>
      </c>
    </row>
    <row r="32" spans="1:9" s="293" customFormat="1" ht="12.75" customHeight="1">
      <c r="A32" s="315">
        <v>3282</v>
      </c>
      <c r="B32" s="319" t="s">
        <v>404</v>
      </c>
      <c r="C32" s="317" t="s">
        <v>1683</v>
      </c>
      <c r="D32" s="317" t="s">
        <v>1683</v>
      </c>
      <c r="E32" s="317">
        <v>4865981</v>
      </c>
      <c r="F32" s="317" t="s">
        <v>1683</v>
      </c>
      <c r="G32" s="317" t="s">
        <v>1683</v>
      </c>
      <c r="H32" s="317" t="s">
        <v>1683</v>
      </c>
      <c r="I32" s="317">
        <v>410722</v>
      </c>
    </row>
    <row r="33" spans="1:9" s="293" customFormat="1" ht="12.75" customHeight="1">
      <c r="A33" s="114">
        <v>3300</v>
      </c>
      <c r="B33" s="314" t="s">
        <v>405</v>
      </c>
      <c r="C33" s="25">
        <v>14655234</v>
      </c>
      <c r="D33" s="25" t="s">
        <v>1683</v>
      </c>
      <c r="E33" s="25">
        <v>13733487</v>
      </c>
      <c r="F33" s="112">
        <v>93.71045866616664</v>
      </c>
      <c r="G33" s="112" t="s">
        <v>1683</v>
      </c>
      <c r="H33" s="25" t="s">
        <v>1683</v>
      </c>
      <c r="I33" s="25">
        <v>2880725</v>
      </c>
    </row>
    <row r="34" spans="1:9" s="293" customFormat="1" ht="26.25" customHeight="1">
      <c r="A34" s="114">
        <v>3400</v>
      </c>
      <c r="B34" s="305" t="s">
        <v>406</v>
      </c>
      <c r="C34" s="25">
        <v>560517541</v>
      </c>
      <c r="D34" s="25">
        <v>560517541</v>
      </c>
      <c r="E34" s="25">
        <v>556807921</v>
      </c>
      <c r="F34" s="112">
        <v>99.33817949865016</v>
      </c>
      <c r="G34" s="112">
        <v>99.33817949865016</v>
      </c>
      <c r="H34" s="320">
        <v>87120649</v>
      </c>
      <c r="I34" s="25">
        <v>131215750</v>
      </c>
    </row>
    <row r="35" spans="1:9" s="293" customFormat="1" ht="12.75" customHeight="1">
      <c r="A35" s="114"/>
      <c r="B35" s="316" t="s">
        <v>407</v>
      </c>
      <c r="C35" s="317">
        <v>12007770</v>
      </c>
      <c r="D35" s="25" t="s">
        <v>1683</v>
      </c>
      <c r="E35" s="24">
        <v>12007770</v>
      </c>
      <c r="F35" s="112" t="s">
        <v>1683</v>
      </c>
      <c r="G35" s="112" t="s">
        <v>1683</v>
      </c>
      <c r="H35" s="25" t="s">
        <v>1683</v>
      </c>
      <c r="I35" s="317">
        <v>1001272</v>
      </c>
    </row>
    <row r="36" spans="1:9" s="293" customFormat="1" ht="12.75" customHeight="1">
      <c r="A36" s="114">
        <v>3500</v>
      </c>
      <c r="B36" s="305" t="s">
        <v>408</v>
      </c>
      <c r="C36" s="25">
        <v>117649876</v>
      </c>
      <c r="D36" s="25">
        <v>117649876</v>
      </c>
      <c r="E36" s="25">
        <v>114446464</v>
      </c>
      <c r="F36" s="112">
        <v>97.27716500100688</v>
      </c>
      <c r="G36" s="112">
        <v>97.27716500100688</v>
      </c>
      <c r="H36" s="320">
        <v>9884483</v>
      </c>
      <c r="I36" s="25">
        <v>10352146</v>
      </c>
    </row>
    <row r="37" spans="1:9" s="293" customFormat="1" ht="12.75" customHeight="1">
      <c r="A37" s="114"/>
      <c r="B37" s="316" t="s">
        <v>409</v>
      </c>
      <c r="C37" s="317" t="s">
        <v>1683</v>
      </c>
      <c r="D37" s="317" t="s">
        <v>1683</v>
      </c>
      <c r="E37" s="24">
        <v>5446273</v>
      </c>
      <c r="F37" s="317" t="s">
        <v>1683</v>
      </c>
      <c r="G37" s="317" t="s">
        <v>1683</v>
      </c>
      <c r="H37" s="317" t="s">
        <v>1683</v>
      </c>
      <c r="I37" s="317">
        <v>556513</v>
      </c>
    </row>
    <row r="38" spans="1:9" s="293" customFormat="1" ht="12.75" customHeight="1">
      <c r="A38" s="114"/>
      <c r="B38" s="316" t="s">
        <v>410</v>
      </c>
      <c r="C38" s="317" t="s">
        <v>1683</v>
      </c>
      <c r="D38" s="317" t="s">
        <v>1683</v>
      </c>
      <c r="E38" s="24">
        <v>87494911</v>
      </c>
      <c r="F38" s="317" t="s">
        <v>1683</v>
      </c>
      <c r="G38" s="317" t="s">
        <v>1683</v>
      </c>
      <c r="H38" s="317" t="s">
        <v>1683</v>
      </c>
      <c r="I38" s="317">
        <v>7639209</v>
      </c>
    </row>
    <row r="39" spans="1:9" s="293" customFormat="1" ht="12.75" customHeight="1">
      <c r="A39" s="114"/>
      <c r="B39" s="316" t="s">
        <v>411</v>
      </c>
      <c r="C39" s="317" t="s">
        <v>1683</v>
      </c>
      <c r="D39" s="317" t="s">
        <v>1683</v>
      </c>
      <c r="E39" s="24">
        <v>8525278</v>
      </c>
      <c r="F39" s="317" t="s">
        <v>1683</v>
      </c>
      <c r="G39" s="317" t="s">
        <v>1683</v>
      </c>
      <c r="H39" s="317" t="s">
        <v>1683</v>
      </c>
      <c r="I39" s="317">
        <v>959592</v>
      </c>
    </row>
    <row r="40" spans="1:9" s="293" customFormat="1" ht="12.75" customHeight="1">
      <c r="A40" s="114"/>
      <c r="B40" s="316" t="s">
        <v>412</v>
      </c>
      <c r="C40" s="317" t="s">
        <v>1683</v>
      </c>
      <c r="D40" s="317" t="s">
        <v>1683</v>
      </c>
      <c r="E40" s="24">
        <v>12980002</v>
      </c>
      <c r="F40" s="317" t="s">
        <v>1683</v>
      </c>
      <c r="G40" s="317" t="s">
        <v>1683</v>
      </c>
      <c r="H40" s="317" t="s">
        <v>1683</v>
      </c>
      <c r="I40" s="317">
        <v>1196832</v>
      </c>
    </row>
    <row r="41" spans="1:9" s="293" customFormat="1" ht="12.75" customHeight="1">
      <c r="A41" s="321">
        <v>3600</v>
      </c>
      <c r="B41" s="305" t="s">
        <v>413</v>
      </c>
      <c r="C41" s="25">
        <v>6192717</v>
      </c>
      <c r="D41" s="25">
        <v>6192717</v>
      </c>
      <c r="E41" s="25">
        <v>5385783</v>
      </c>
      <c r="F41" s="112">
        <v>86.96962900129297</v>
      </c>
      <c r="G41" s="112">
        <v>86.96962900129297</v>
      </c>
      <c r="H41" s="320">
        <v>180179</v>
      </c>
      <c r="I41" s="25">
        <v>906721</v>
      </c>
    </row>
    <row r="42" spans="1:9" s="293" customFormat="1" ht="25.5" customHeight="1">
      <c r="A42" s="322">
        <v>3700</v>
      </c>
      <c r="B42" s="305" t="s">
        <v>414</v>
      </c>
      <c r="C42" s="25">
        <v>15171041</v>
      </c>
      <c r="D42" s="25" t="s">
        <v>1683</v>
      </c>
      <c r="E42" s="25">
        <v>15163472</v>
      </c>
      <c r="F42" s="112" t="s">
        <v>1683</v>
      </c>
      <c r="G42" s="112" t="s">
        <v>1683</v>
      </c>
      <c r="H42" s="25" t="s">
        <v>1683</v>
      </c>
      <c r="I42" s="25">
        <v>1321928</v>
      </c>
    </row>
    <row r="43" spans="1:9" s="293" customFormat="1" ht="38.25" customHeight="1">
      <c r="A43" s="323">
        <v>3720</v>
      </c>
      <c r="B43" s="316" t="s">
        <v>415</v>
      </c>
      <c r="C43" s="317">
        <v>15171041</v>
      </c>
      <c r="D43" s="317" t="s">
        <v>1683</v>
      </c>
      <c r="E43" s="25">
        <v>15163472</v>
      </c>
      <c r="F43" s="317" t="s">
        <v>1683</v>
      </c>
      <c r="G43" s="317" t="s">
        <v>1683</v>
      </c>
      <c r="H43" s="317" t="s">
        <v>1683</v>
      </c>
      <c r="I43" s="317">
        <v>1321928</v>
      </c>
    </row>
    <row r="44" spans="1:9" s="293" customFormat="1" ht="12.75" customHeight="1">
      <c r="A44" s="114">
        <v>3900</v>
      </c>
      <c r="B44" s="305" t="s">
        <v>416</v>
      </c>
      <c r="C44" s="25" t="s">
        <v>1683</v>
      </c>
      <c r="D44" s="25" t="s">
        <v>1683</v>
      </c>
      <c r="E44" s="25">
        <v>89035274</v>
      </c>
      <c r="F44" s="25" t="s">
        <v>1683</v>
      </c>
      <c r="G44" s="25" t="s">
        <v>1683</v>
      </c>
      <c r="H44" s="25" t="s">
        <v>1683</v>
      </c>
      <c r="I44" s="25">
        <v>6992724</v>
      </c>
    </row>
    <row r="45" spans="1:9" s="293" customFormat="1" ht="39" customHeight="1">
      <c r="A45" s="323">
        <v>3921</v>
      </c>
      <c r="B45" s="316" t="s">
        <v>417</v>
      </c>
      <c r="C45" s="317" t="s">
        <v>1683</v>
      </c>
      <c r="D45" s="317" t="s">
        <v>1683</v>
      </c>
      <c r="E45" s="317">
        <v>11659171</v>
      </c>
      <c r="F45" s="317" t="s">
        <v>1683</v>
      </c>
      <c r="G45" s="317" t="s">
        <v>1683</v>
      </c>
      <c r="H45" s="317" t="s">
        <v>1683</v>
      </c>
      <c r="I45" s="317">
        <v>650590</v>
      </c>
    </row>
    <row r="46" spans="1:9" s="293" customFormat="1" ht="90" customHeight="1">
      <c r="A46" s="323">
        <v>3960</v>
      </c>
      <c r="B46" s="316" t="s">
        <v>418</v>
      </c>
      <c r="C46" s="317" t="s">
        <v>1683</v>
      </c>
      <c r="D46" s="317" t="s">
        <v>1683</v>
      </c>
      <c r="E46" s="317">
        <v>5008228</v>
      </c>
      <c r="F46" s="317" t="s">
        <v>1683</v>
      </c>
      <c r="G46" s="317" t="s">
        <v>1683</v>
      </c>
      <c r="H46" s="317" t="s">
        <v>1683</v>
      </c>
      <c r="I46" s="317">
        <v>4081142</v>
      </c>
    </row>
    <row r="47" spans="1:9" s="293" customFormat="1" ht="12.75" customHeight="1">
      <c r="A47" s="114"/>
      <c r="B47" s="324" t="s">
        <v>419</v>
      </c>
      <c r="C47" s="20">
        <v>292214274</v>
      </c>
      <c r="D47" s="20">
        <v>292214274</v>
      </c>
      <c r="E47" s="20">
        <v>256408394</v>
      </c>
      <c r="F47" s="108">
        <v>87.74670398202382</v>
      </c>
      <c r="G47" s="108">
        <v>87.74670398202382</v>
      </c>
      <c r="H47" s="20">
        <v>31995769</v>
      </c>
      <c r="I47" s="20">
        <v>76636464</v>
      </c>
    </row>
    <row r="48" spans="1:9" s="293" customFormat="1" ht="12.75" customHeight="1">
      <c r="A48" s="325" t="s">
        <v>420</v>
      </c>
      <c r="B48" s="326" t="s">
        <v>421</v>
      </c>
      <c r="C48" s="25">
        <v>95118152</v>
      </c>
      <c r="D48" s="25">
        <v>95118152</v>
      </c>
      <c r="E48" s="25">
        <v>82462303</v>
      </c>
      <c r="F48" s="112">
        <v>86.69460167813185</v>
      </c>
      <c r="G48" s="112">
        <v>86.69460167813185</v>
      </c>
      <c r="H48" s="320">
        <v>13961145</v>
      </c>
      <c r="I48" s="25">
        <v>27739370</v>
      </c>
    </row>
    <row r="49" spans="1:9" s="293" customFormat="1" ht="12" customHeight="1">
      <c r="A49" s="114">
        <v>7000</v>
      </c>
      <c r="B49" s="305" t="s">
        <v>422</v>
      </c>
      <c r="C49" s="25">
        <v>197096122</v>
      </c>
      <c r="D49" s="25">
        <v>197096122</v>
      </c>
      <c r="E49" s="25">
        <v>173946091</v>
      </c>
      <c r="F49" s="112">
        <v>88.25444622395969</v>
      </c>
      <c r="G49" s="112">
        <v>88.25444622395969</v>
      </c>
      <c r="H49" s="320">
        <v>18034624</v>
      </c>
      <c r="I49" s="25">
        <v>48897094</v>
      </c>
    </row>
    <row r="50" spans="1:9" s="293" customFormat="1" ht="36.75" customHeight="1">
      <c r="A50" s="315">
        <v>7730</v>
      </c>
      <c r="B50" s="327" t="s">
        <v>423</v>
      </c>
      <c r="C50" s="24">
        <v>21155326</v>
      </c>
      <c r="D50" s="24">
        <v>21155326</v>
      </c>
      <c r="E50" s="317">
        <v>21146987</v>
      </c>
      <c r="F50" s="318">
        <v>99.9605820302651</v>
      </c>
      <c r="G50" s="318">
        <v>99.9605820302651</v>
      </c>
      <c r="H50" s="317">
        <v>0</v>
      </c>
      <c r="I50" s="317">
        <v>9564477</v>
      </c>
    </row>
    <row r="51" spans="1:9" s="293" customFormat="1" ht="30" customHeight="1">
      <c r="A51" s="306">
        <v>8000</v>
      </c>
      <c r="B51" s="302" t="s">
        <v>424</v>
      </c>
      <c r="C51" s="20">
        <v>-1672032</v>
      </c>
      <c r="D51" s="20" t="s">
        <v>1683</v>
      </c>
      <c r="E51" s="20">
        <v>1737089</v>
      </c>
      <c r="F51" s="108" t="s">
        <v>1683</v>
      </c>
      <c r="G51" s="20" t="s">
        <v>1683</v>
      </c>
      <c r="H51" s="20" t="s">
        <v>1683</v>
      </c>
      <c r="I51" s="20">
        <v>2510016</v>
      </c>
    </row>
    <row r="52" spans="1:9" s="293" customFormat="1" ht="12.75" customHeight="1">
      <c r="A52" s="114">
        <v>8100</v>
      </c>
      <c r="B52" s="314" t="s">
        <v>425</v>
      </c>
      <c r="C52" s="25">
        <v>63756790</v>
      </c>
      <c r="D52" s="25" t="s">
        <v>1683</v>
      </c>
      <c r="E52" s="25">
        <v>47826569</v>
      </c>
      <c r="F52" s="25" t="s">
        <v>1683</v>
      </c>
      <c r="G52" s="25" t="s">
        <v>1683</v>
      </c>
      <c r="H52" s="25" t="s">
        <v>1683</v>
      </c>
      <c r="I52" s="25">
        <v>5352247</v>
      </c>
    </row>
    <row r="53" spans="1:9" s="293" customFormat="1" ht="12.75" customHeight="1">
      <c r="A53" s="114">
        <v>8200</v>
      </c>
      <c r="B53" s="328" t="s">
        <v>426</v>
      </c>
      <c r="C53" s="25">
        <v>65428822</v>
      </c>
      <c r="D53" s="25" t="s">
        <v>1683</v>
      </c>
      <c r="E53" s="25">
        <v>46089480</v>
      </c>
      <c r="F53" s="25" t="s">
        <v>1683</v>
      </c>
      <c r="G53" s="25" t="s">
        <v>1683</v>
      </c>
      <c r="H53" s="25" t="s">
        <v>1683</v>
      </c>
      <c r="I53" s="25">
        <v>2842231</v>
      </c>
    </row>
    <row r="54" spans="1:9" s="293" customFormat="1" ht="12.75" customHeight="1">
      <c r="A54" s="315"/>
      <c r="B54" s="313" t="s">
        <v>427</v>
      </c>
      <c r="C54" s="20">
        <v>-189719429</v>
      </c>
      <c r="D54" s="20" t="s">
        <v>1683</v>
      </c>
      <c r="E54" s="20">
        <v>-189882287</v>
      </c>
      <c r="F54" s="108" t="s">
        <v>1683</v>
      </c>
      <c r="G54" s="108" t="s">
        <v>1683</v>
      </c>
      <c r="H54" s="20" t="s">
        <v>1683</v>
      </c>
      <c r="I54" s="20">
        <v>-179010777</v>
      </c>
    </row>
    <row r="55" spans="1:9" s="293" customFormat="1" ht="12" customHeight="1">
      <c r="A55" s="114"/>
      <c r="B55" s="117" t="s">
        <v>428</v>
      </c>
      <c r="C55" s="20">
        <v>189719429</v>
      </c>
      <c r="D55" s="20" t="s">
        <v>1683</v>
      </c>
      <c r="E55" s="20">
        <v>189882287</v>
      </c>
      <c r="F55" s="108" t="s">
        <v>1683</v>
      </c>
      <c r="G55" s="20" t="s">
        <v>1683</v>
      </c>
      <c r="H55" s="20" t="s">
        <v>1683</v>
      </c>
      <c r="I55" s="20">
        <v>179010777</v>
      </c>
    </row>
    <row r="56" spans="1:9" s="293" customFormat="1" ht="24.75" customHeight="1">
      <c r="A56" s="114"/>
      <c r="B56" s="329" t="s">
        <v>321</v>
      </c>
      <c r="C56" s="320">
        <v>3500710</v>
      </c>
      <c r="D56" s="320" t="s">
        <v>1683</v>
      </c>
      <c r="E56" s="320">
        <v>3500710</v>
      </c>
      <c r="F56" s="330" t="s">
        <v>1683</v>
      </c>
      <c r="G56" s="320" t="s">
        <v>1683</v>
      </c>
      <c r="H56" s="320" t="s">
        <v>1683</v>
      </c>
      <c r="I56" s="25">
        <v>-2</v>
      </c>
    </row>
    <row r="57" spans="1:9" s="293" customFormat="1" ht="12.75" customHeight="1">
      <c r="A57" s="114"/>
      <c r="B57" s="119" t="s">
        <v>429</v>
      </c>
      <c r="C57" s="25">
        <v>180870148</v>
      </c>
      <c r="D57" s="25" t="s">
        <v>1683</v>
      </c>
      <c r="E57" s="25">
        <v>181033006</v>
      </c>
      <c r="F57" s="331" t="s">
        <v>1683</v>
      </c>
      <c r="G57" s="331" t="s">
        <v>1683</v>
      </c>
      <c r="H57" s="331" t="s">
        <v>1683</v>
      </c>
      <c r="I57" s="25">
        <v>177636682</v>
      </c>
    </row>
    <row r="58" spans="1:9" s="293" customFormat="1" ht="39" customHeight="1">
      <c r="A58" s="114"/>
      <c r="B58" s="122" t="s">
        <v>430</v>
      </c>
      <c r="C58" s="25">
        <v>5159113</v>
      </c>
      <c r="D58" s="25">
        <v>5159113</v>
      </c>
      <c r="E58" s="25">
        <v>5159113</v>
      </c>
      <c r="F58" s="25" t="s">
        <v>1683</v>
      </c>
      <c r="G58" s="25" t="s">
        <v>1683</v>
      </c>
      <c r="H58" s="320">
        <v>961754</v>
      </c>
      <c r="I58" s="25">
        <v>961754</v>
      </c>
    </row>
    <row r="59" spans="1:9" s="293" customFormat="1" ht="39" customHeight="1">
      <c r="A59" s="114"/>
      <c r="B59" s="122" t="s">
        <v>431</v>
      </c>
      <c r="C59" s="25">
        <v>189458</v>
      </c>
      <c r="D59" s="25">
        <v>189458</v>
      </c>
      <c r="E59" s="25">
        <v>189458</v>
      </c>
      <c r="F59" s="25" t="s">
        <v>1683</v>
      </c>
      <c r="G59" s="25" t="s">
        <v>1683</v>
      </c>
      <c r="H59" s="320">
        <v>412343</v>
      </c>
      <c r="I59" s="25">
        <v>412343</v>
      </c>
    </row>
    <row r="60" spans="1:9" s="336" customFormat="1" ht="14.25" customHeight="1">
      <c r="A60" s="332"/>
      <c r="B60" s="333"/>
      <c r="C60" s="334"/>
      <c r="D60" s="335"/>
      <c r="E60" s="335"/>
      <c r="F60" s="334"/>
      <c r="G60" s="334"/>
      <c r="H60" s="334"/>
      <c r="I60" s="334"/>
    </row>
    <row r="61" spans="1:9" s="293" customFormat="1" ht="12.75" customHeight="1">
      <c r="A61" s="148"/>
      <c r="B61" s="201"/>
      <c r="C61" s="337"/>
      <c r="D61" s="337"/>
      <c r="E61" s="337"/>
      <c r="F61" s="337"/>
      <c r="G61" s="337"/>
      <c r="H61" s="337"/>
      <c r="I61" s="337"/>
    </row>
    <row r="62" spans="1:9" s="293" customFormat="1" ht="12.75">
      <c r="A62" s="338"/>
      <c r="B62" s="339"/>
      <c r="C62" s="337"/>
      <c r="D62" s="337"/>
      <c r="E62" s="337"/>
      <c r="F62" s="337"/>
      <c r="G62" s="337"/>
      <c r="H62" s="337"/>
      <c r="I62" s="337"/>
    </row>
    <row r="63" spans="1:9" s="293" customFormat="1" ht="12.75">
      <c r="A63" s="292"/>
      <c r="B63" s="95"/>
      <c r="C63" s="96"/>
      <c r="D63" s="96"/>
      <c r="E63" s="96"/>
      <c r="F63" s="96" t="s">
        <v>1721</v>
      </c>
      <c r="G63" s="96"/>
      <c r="H63" s="96"/>
      <c r="I63" s="96"/>
    </row>
    <row r="64" spans="1:9" s="293" customFormat="1" ht="12.75">
      <c r="A64" s="150" t="s">
        <v>432</v>
      </c>
      <c r="C64"/>
      <c r="D64" s="151"/>
      <c r="E64" s="151"/>
      <c r="F64" s="96"/>
      <c r="G64" s="96"/>
      <c r="H64" s="96"/>
      <c r="I64" s="96"/>
    </row>
    <row r="65" spans="1:9" s="293" customFormat="1" ht="12.75">
      <c r="A65" s="95"/>
      <c r="C65"/>
      <c r="D65" s="95"/>
      <c r="E65" s="95"/>
      <c r="F65" s="96"/>
      <c r="G65" s="294"/>
      <c r="H65" s="294"/>
      <c r="I65" s="294"/>
    </row>
    <row r="66" spans="1:9" ht="15.75">
      <c r="A66" s="292"/>
      <c r="B66" s="339"/>
      <c r="C66" s="96"/>
      <c r="D66" s="96"/>
      <c r="E66" s="96"/>
      <c r="F66" s="296"/>
      <c r="G66" s="96"/>
      <c r="H66" s="96"/>
      <c r="I66" s="96"/>
    </row>
    <row r="67" spans="1:9" ht="12.75">
      <c r="A67" s="292"/>
      <c r="B67" s="339"/>
      <c r="C67" s="96"/>
      <c r="D67" s="96"/>
      <c r="E67" s="96"/>
      <c r="F67" s="96"/>
      <c r="G67" s="96"/>
      <c r="H67" s="96"/>
      <c r="I67" s="96"/>
    </row>
    <row r="68" spans="1:9" ht="12.75">
      <c r="A68" s="292"/>
      <c r="B68" s="150"/>
      <c r="C68" s="96"/>
      <c r="D68" s="96"/>
      <c r="E68" s="96"/>
      <c r="F68" s="96"/>
      <c r="G68" s="96"/>
      <c r="H68" s="96"/>
      <c r="I68" s="96"/>
    </row>
    <row r="69" spans="1:9" ht="15.75">
      <c r="A69" s="150" t="s">
        <v>1915</v>
      </c>
      <c r="C69" s="296"/>
      <c r="D69" s="296"/>
      <c r="E69" s="96"/>
      <c r="F69" s="296"/>
      <c r="G69" s="296"/>
      <c r="H69" s="340"/>
      <c r="I69" s="341"/>
    </row>
    <row r="70" spans="1:9" ht="12.75">
      <c r="A70" s="95" t="s">
        <v>1723</v>
      </c>
      <c r="C70" s="342"/>
      <c r="D70" s="343"/>
      <c r="E70" s="342"/>
      <c r="F70" s="341"/>
      <c r="G70" s="340"/>
      <c r="H70" s="340"/>
      <c r="I70" s="341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2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4" sqref="A4:F4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184"/>
      <c r="B1" s="184"/>
      <c r="C1" s="184"/>
      <c r="D1" s="184"/>
      <c r="E1" s="184"/>
      <c r="F1" s="341" t="s">
        <v>434</v>
      </c>
    </row>
    <row r="2" spans="1:6" ht="15.75">
      <c r="A2" s="184"/>
      <c r="B2" s="215"/>
      <c r="C2" s="344" t="s">
        <v>1671</v>
      </c>
      <c r="D2" s="344"/>
      <c r="E2" s="344"/>
      <c r="F2" s="215"/>
    </row>
    <row r="3" spans="1:6" ht="12.75">
      <c r="A3" s="184"/>
      <c r="B3" s="184"/>
      <c r="C3" s="184"/>
      <c r="D3" s="184"/>
      <c r="E3" s="184"/>
      <c r="F3" s="184"/>
    </row>
    <row r="4" spans="1:6" ht="15.75">
      <c r="A4" s="1055" t="s">
        <v>435</v>
      </c>
      <c r="B4" s="1055"/>
      <c r="C4" s="1055"/>
      <c r="D4" s="1055"/>
      <c r="E4" s="1055"/>
      <c r="F4" s="1055"/>
    </row>
    <row r="5" spans="1:6" s="293" customFormat="1" ht="15.75">
      <c r="A5" s="1056" t="s">
        <v>377</v>
      </c>
      <c r="B5" s="1056"/>
      <c r="C5" s="1056"/>
      <c r="D5" s="1056"/>
      <c r="E5" s="1056"/>
      <c r="F5" s="1056"/>
    </row>
    <row r="6" spans="1:6" ht="12.75">
      <c r="A6" s="184"/>
      <c r="B6" s="184"/>
      <c r="C6" s="184"/>
      <c r="D6" s="184"/>
      <c r="E6" s="184"/>
      <c r="F6" s="184"/>
    </row>
    <row r="7" spans="1:6" ht="12.75">
      <c r="A7" s="184"/>
      <c r="B7" s="184"/>
      <c r="C7" s="184"/>
      <c r="D7" s="184"/>
      <c r="E7" s="184"/>
      <c r="F7" s="341" t="s">
        <v>436</v>
      </c>
    </row>
    <row r="8" spans="1:6" s="293" customFormat="1" ht="51">
      <c r="A8" s="346" t="s">
        <v>1828</v>
      </c>
      <c r="B8" s="347" t="s">
        <v>1676</v>
      </c>
      <c r="C8" s="346" t="s">
        <v>1729</v>
      </c>
      <c r="D8" s="346" t="s">
        <v>1730</v>
      </c>
      <c r="E8" s="346" t="s">
        <v>1922</v>
      </c>
      <c r="F8" s="346" t="s">
        <v>1831</v>
      </c>
    </row>
    <row r="9" spans="1:6" s="293" customFormat="1" ht="12.75">
      <c r="A9" s="347">
        <v>1</v>
      </c>
      <c r="B9" s="347">
        <v>2</v>
      </c>
      <c r="C9" s="346">
        <v>3</v>
      </c>
      <c r="D9" s="346">
        <v>4</v>
      </c>
      <c r="E9" s="346">
        <v>5</v>
      </c>
      <c r="F9" s="346">
        <v>6</v>
      </c>
    </row>
    <row r="10" spans="1:6" s="293" customFormat="1" ht="15" customHeight="1">
      <c r="A10" s="348"/>
      <c r="B10" s="349" t="s">
        <v>326</v>
      </c>
      <c r="C10" s="140">
        <v>2177964057</v>
      </c>
      <c r="D10" s="140">
        <v>2071428420</v>
      </c>
      <c r="E10" s="350">
        <v>95.10847588794714</v>
      </c>
      <c r="F10" s="140">
        <v>367069096</v>
      </c>
    </row>
    <row r="11" spans="1:6" s="293" customFormat="1" ht="15" customHeight="1">
      <c r="A11" s="352" t="s">
        <v>437</v>
      </c>
      <c r="B11" s="353" t="s">
        <v>438</v>
      </c>
      <c r="C11" s="354">
        <v>193750790</v>
      </c>
      <c r="D11" s="354">
        <v>161306981</v>
      </c>
      <c r="E11" s="355">
        <v>83.25487653495503</v>
      </c>
      <c r="F11" s="354">
        <v>35113876</v>
      </c>
    </row>
    <row r="12" spans="1:6" s="293" customFormat="1" ht="13.5" customHeight="1">
      <c r="A12" s="352" t="s">
        <v>439</v>
      </c>
      <c r="B12" s="356" t="s">
        <v>440</v>
      </c>
      <c r="C12" s="354">
        <v>109525078</v>
      </c>
      <c r="D12" s="354">
        <v>108944283</v>
      </c>
      <c r="E12" s="355">
        <v>99.46971505466537</v>
      </c>
      <c r="F12" s="354">
        <v>19585912</v>
      </c>
    </row>
    <row r="13" spans="1:6" s="293" customFormat="1" ht="24.75" customHeight="1">
      <c r="A13" s="352" t="s">
        <v>441</v>
      </c>
      <c r="B13" s="357" t="s">
        <v>442</v>
      </c>
      <c r="C13" s="354">
        <v>195610954</v>
      </c>
      <c r="D13" s="354">
        <v>181170529</v>
      </c>
      <c r="E13" s="355">
        <v>92.61778305114754</v>
      </c>
      <c r="F13" s="354">
        <v>25960750</v>
      </c>
    </row>
    <row r="14" spans="1:6" s="293" customFormat="1" ht="15" customHeight="1">
      <c r="A14" s="352" t="s">
        <v>443</v>
      </c>
      <c r="B14" s="356" t="s">
        <v>444</v>
      </c>
      <c r="C14" s="354">
        <v>172422553</v>
      </c>
      <c r="D14" s="354">
        <v>161198472</v>
      </c>
      <c r="E14" s="355">
        <v>93.49036375769242</v>
      </c>
      <c r="F14" s="354">
        <v>23734613</v>
      </c>
    </row>
    <row r="15" spans="1:6" s="293" customFormat="1" ht="15" customHeight="1">
      <c r="A15" s="352" t="s">
        <v>445</v>
      </c>
      <c r="B15" s="356" t="s">
        <v>446</v>
      </c>
      <c r="C15" s="354">
        <v>288601123</v>
      </c>
      <c r="D15" s="354">
        <v>287426982</v>
      </c>
      <c r="E15" s="355">
        <v>99.59316131974995</v>
      </c>
      <c r="F15" s="354">
        <v>43744459</v>
      </c>
    </row>
    <row r="16" spans="1:6" s="293" customFormat="1" ht="29.25" customHeight="1">
      <c r="A16" s="352" t="s">
        <v>447</v>
      </c>
      <c r="B16" s="357" t="s">
        <v>448</v>
      </c>
      <c r="C16" s="354">
        <v>143470434</v>
      </c>
      <c r="D16" s="354">
        <v>139742560</v>
      </c>
      <c r="E16" s="355">
        <v>97.40164304514477</v>
      </c>
      <c r="F16" s="354">
        <v>14231316</v>
      </c>
    </row>
    <row r="17" spans="1:6" s="293" customFormat="1" ht="44.25" customHeight="1">
      <c r="A17" s="352" t="s">
        <v>449</v>
      </c>
      <c r="B17" s="357" t="s">
        <v>450</v>
      </c>
      <c r="C17" s="354">
        <v>57528902</v>
      </c>
      <c r="D17" s="354">
        <v>51218944</v>
      </c>
      <c r="E17" s="355">
        <v>89.03167315795459</v>
      </c>
      <c r="F17" s="354">
        <v>14113093</v>
      </c>
    </row>
    <row r="18" spans="1:6" s="293" customFormat="1" ht="15.75" customHeight="1">
      <c r="A18" s="352" t="s">
        <v>451</v>
      </c>
      <c r="B18" s="356" t="s">
        <v>452</v>
      </c>
      <c r="C18" s="354">
        <v>52065684</v>
      </c>
      <c r="D18" s="354">
        <v>51083714</v>
      </c>
      <c r="E18" s="355">
        <v>98.11397848917149</v>
      </c>
      <c r="F18" s="354">
        <v>8280473</v>
      </c>
    </row>
    <row r="19" spans="1:6" s="293" customFormat="1" ht="30" customHeight="1">
      <c r="A19" s="352" t="s">
        <v>453</v>
      </c>
      <c r="B19" s="357" t="s">
        <v>454</v>
      </c>
      <c r="C19" s="354">
        <v>2163735</v>
      </c>
      <c r="D19" s="354">
        <v>2074944</v>
      </c>
      <c r="E19" s="355">
        <v>95.89640136153457</v>
      </c>
      <c r="F19" s="354">
        <v>883517</v>
      </c>
    </row>
    <row r="20" spans="1:6" s="293" customFormat="1" ht="26.25" customHeight="1">
      <c r="A20" s="352" t="s">
        <v>455</v>
      </c>
      <c r="B20" s="357" t="s">
        <v>1167</v>
      </c>
      <c r="C20" s="354">
        <v>300069034</v>
      </c>
      <c r="D20" s="354">
        <v>290130537</v>
      </c>
      <c r="E20" s="355">
        <v>96.68792981817644</v>
      </c>
      <c r="F20" s="354">
        <v>68389414</v>
      </c>
    </row>
    <row r="21" spans="1:6" s="293" customFormat="1" ht="28.5" customHeight="1">
      <c r="A21" s="352" t="s">
        <v>1168</v>
      </c>
      <c r="B21" s="357" t="s">
        <v>1169</v>
      </c>
      <c r="C21" s="354">
        <v>1117749</v>
      </c>
      <c r="D21" s="354">
        <v>1117749</v>
      </c>
      <c r="E21" s="355">
        <v>100</v>
      </c>
      <c r="F21" s="354">
        <v>150125</v>
      </c>
    </row>
    <row r="22" spans="1:6" s="293" customFormat="1" ht="16.5" customHeight="1">
      <c r="A22" s="352" t="s">
        <v>1170</v>
      </c>
      <c r="B22" s="356" t="s">
        <v>1171</v>
      </c>
      <c r="C22" s="354">
        <v>225006132</v>
      </c>
      <c r="D22" s="354">
        <v>208440070</v>
      </c>
      <c r="E22" s="355">
        <v>92.6375064302692</v>
      </c>
      <c r="F22" s="354">
        <v>27956537</v>
      </c>
    </row>
    <row r="23" spans="1:6" s="293" customFormat="1" ht="15.75" customHeight="1">
      <c r="A23" s="352" t="s">
        <v>1172</v>
      </c>
      <c r="B23" s="356" t="s">
        <v>1173</v>
      </c>
      <c r="C23" s="354">
        <v>101480540</v>
      </c>
      <c r="D23" s="354">
        <v>95723506</v>
      </c>
      <c r="E23" s="355">
        <v>94.32695766104516</v>
      </c>
      <c r="F23" s="354">
        <v>45499219</v>
      </c>
    </row>
    <row r="24" spans="1:6" s="293" customFormat="1" ht="28.5" customHeight="1">
      <c r="A24" s="352" t="s">
        <v>1174</v>
      </c>
      <c r="B24" s="357" t="s">
        <v>1175</v>
      </c>
      <c r="C24" s="354">
        <v>335151349</v>
      </c>
      <c r="D24" s="354">
        <v>331849149</v>
      </c>
      <c r="E24" s="355">
        <v>99.0147137972582</v>
      </c>
      <c r="F24" s="354">
        <v>39425792</v>
      </c>
    </row>
    <row r="25" spans="1:6" s="293" customFormat="1" ht="21.75" customHeight="1">
      <c r="A25" s="352"/>
      <c r="B25" s="358" t="s">
        <v>1176</v>
      </c>
      <c r="C25" s="121">
        <v>-1672032</v>
      </c>
      <c r="D25" s="121">
        <v>1737089</v>
      </c>
      <c r="E25" s="359" t="s">
        <v>1683</v>
      </c>
      <c r="F25" s="354">
        <v>2510016</v>
      </c>
    </row>
    <row r="26" spans="1:6" s="293" customFormat="1" ht="12.75">
      <c r="A26" s="184"/>
      <c r="B26" s="184"/>
      <c r="C26" s="360"/>
      <c r="D26" s="360"/>
      <c r="E26" s="361"/>
      <c r="F26" s="184"/>
    </row>
    <row r="27" spans="1:6" s="293" customFormat="1" ht="12.75">
      <c r="A27" s="210"/>
      <c r="B27" s="362"/>
      <c r="C27" s="363"/>
      <c r="D27" s="360"/>
      <c r="E27" s="361"/>
      <c r="F27" s="184"/>
    </row>
    <row r="28" spans="1:6" s="293" customFormat="1" ht="12.75">
      <c r="A28" s="184"/>
      <c r="B28" s="184"/>
      <c r="C28" s="360"/>
      <c r="D28" s="360"/>
      <c r="E28" s="361"/>
      <c r="F28" s="184"/>
    </row>
    <row r="29" spans="1:6" s="293" customFormat="1" ht="12.75">
      <c r="A29" s="150" t="s">
        <v>1720</v>
      </c>
      <c r="B29"/>
      <c r="C29" s="151"/>
      <c r="D29" s="151"/>
      <c r="E29" s="96" t="s">
        <v>1721</v>
      </c>
      <c r="F29" s="184"/>
    </row>
    <row r="30" spans="1:6" s="293" customFormat="1" ht="12.75">
      <c r="A30" s="95"/>
      <c r="B30"/>
      <c r="C30" s="95"/>
      <c r="D30" s="95"/>
      <c r="E30" s="96"/>
      <c r="F30" s="184"/>
    </row>
    <row r="31" spans="1:6" s="293" customFormat="1" ht="12.75">
      <c r="A31" s="184"/>
      <c r="B31" s="184"/>
      <c r="C31" s="184"/>
      <c r="D31" s="184"/>
      <c r="E31" s="184"/>
      <c r="F31" s="184"/>
    </row>
    <row r="32" spans="1:6" s="293" customFormat="1" ht="12.75">
      <c r="A32" s="184"/>
      <c r="B32" s="184"/>
      <c r="C32" s="184"/>
      <c r="D32" s="184"/>
      <c r="E32" s="184"/>
      <c r="F32" s="184"/>
    </row>
    <row r="33" spans="1:6" s="293" customFormat="1" ht="12.75">
      <c r="A33" s="184"/>
      <c r="B33" s="184"/>
      <c r="C33" s="184"/>
      <c r="D33" s="184"/>
      <c r="E33" s="184"/>
      <c r="F33" s="184"/>
    </row>
    <row r="34" spans="1:6" s="293" customFormat="1" ht="12.75">
      <c r="A34" s="184"/>
      <c r="B34" s="184"/>
      <c r="C34" s="184"/>
      <c r="D34" s="184"/>
      <c r="E34" s="184"/>
      <c r="F34" s="184"/>
    </row>
    <row r="35" spans="1:6" s="293" customFormat="1" ht="12.75">
      <c r="A35" s="184"/>
      <c r="B35" s="184"/>
      <c r="C35" s="184"/>
      <c r="D35" s="184"/>
      <c r="E35" s="184"/>
      <c r="F35" s="184"/>
    </row>
    <row r="36" spans="1:6" ht="12.75">
      <c r="A36" s="36" t="s">
        <v>1915</v>
      </c>
      <c r="B36" s="184"/>
      <c r="C36" s="184"/>
      <c r="D36" s="184"/>
      <c r="E36" s="184"/>
      <c r="F36" s="184"/>
    </row>
    <row r="37" spans="1:6" ht="12.75">
      <c r="A37" s="184" t="s">
        <v>1723</v>
      </c>
      <c r="B37" s="184"/>
      <c r="C37" s="184"/>
      <c r="D37" s="184"/>
      <c r="E37" s="184"/>
      <c r="F37" s="184"/>
    </row>
    <row r="38" spans="1:6" ht="12.75">
      <c r="A38" s="184"/>
      <c r="B38" s="184"/>
      <c r="C38" s="184"/>
      <c r="D38" s="184"/>
      <c r="E38" s="184"/>
      <c r="F38" s="184"/>
    </row>
    <row r="39" spans="1:6" ht="12.75">
      <c r="A39" s="184"/>
      <c r="B39" s="184"/>
      <c r="C39" s="184"/>
      <c r="D39" s="184"/>
      <c r="E39" s="184"/>
      <c r="F39" s="184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0"/>
  <sheetViews>
    <sheetView zoomScale="85" zoomScaleNormal="85" zoomScaleSheetLayoutView="85" workbookViewId="0" topLeftCell="A1">
      <selection activeCell="C4" sqref="C4"/>
    </sheetView>
  </sheetViews>
  <sheetFormatPr defaultColWidth="9.140625" defaultRowHeight="12.75"/>
  <cols>
    <col min="1" max="1" width="6.421875" style="364" customWidth="1"/>
    <col min="2" max="2" width="40.140625" style="212" customWidth="1"/>
    <col min="3" max="3" width="11.7109375" style="169" customWidth="1"/>
    <col min="4" max="4" width="11.28125" style="169" customWidth="1"/>
    <col min="5" max="5" width="11.57421875" style="169" customWidth="1"/>
    <col min="6" max="7" width="10.7109375" style="365" customWidth="1"/>
    <col min="8" max="9" width="11.8515625" style="169" customWidth="1"/>
    <col min="10" max="16384" width="9.140625" style="281" customWidth="1"/>
  </cols>
  <sheetData>
    <row r="1" ht="14.25" customHeight="1">
      <c r="I1" s="169" t="s">
        <v>1177</v>
      </c>
    </row>
    <row r="2" ht="15.75" customHeight="1">
      <c r="D2" s="214" t="s">
        <v>1178</v>
      </c>
    </row>
    <row r="3" spans="2:4" ht="15.75">
      <c r="B3" s="164"/>
      <c r="C3" s="366"/>
      <c r="D3" s="366"/>
    </row>
    <row r="4" spans="3:9" ht="15.75">
      <c r="C4" s="367"/>
      <c r="D4" s="368" t="s">
        <v>1179</v>
      </c>
      <c r="E4" s="367"/>
      <c r="F4" s="369"/>
      <c r="G4" s="369"/>
      <c r="H4" s="367"/>
      <c r="I4" s="367"/>
    </row>
    <row r="5" spans="2:7" ht="18" customHeight="1">
      <c r="B5" s="41"/>
      <c r="D5" s="167" t="s">
        <v>1920</v>
      </c>
      <c r="F5" s="169"/>
      <c r="G5" s="169"/>
    </row>
    <row r="6" ht="12.75">
      <c r="I6" s="169" t="s">
        <v>1180</v>
      </c>
    </row>
    <row r="7" spans="1:9" ht="76.5">
      <c r="A7" s="370" t="s">
        <v>1921</v>
      </c>
      <c r="B7" s="370" t="s">
        <v>1676</v>
      </c>
      <c r="C7" s="371" t="s">
        <v>1729</v>
      </c>
      <c r="D7" s="371" t="s">
        <v>294</v>
      </c>
      <c r="E7" s="371" t="s">
        <v>1730</v>
      </c>
      <c r="F7" s="372" t="s">
        <v>1181</v>
      </c>
      <c r="G7" s="370" t="s">
        <v>1182</v>
      </c>
      <c r="H7" s="371" t="s">
        <v>1183</v>
      </c>
      <c r="I7" s="371" t="s">
        <v>1831</v>
      </c>
    </row>
    <row r="8" spans="1:9" ht="12.75">
      <c r="A8" s="373">
        <v>1</v>
      </c>
      <c r="B8" s="175">
        <v>2</v>
      </c>
      <c r="C8" s="177">
        <v>3</v>
      </c>
      <c r="D8" s="374">
        <v>4</v>
      </c>
      <c r="E8" s="374">
        <v>5</v>
      </c>
      <c r="F8" s="374">
        <v>6</v>
      </c>
      <c r="G8" s="374">
        <v>7</v>
      </c>
      <c r="H8" s="374">
        <v>8</v>
      </c>
      <c r="I8" s="374">
        <v>9</v>
      </c>
    </row>
    <row r="9" spans="1:9" ht="21" customHeight="1">
      <c r="A9" s="375"/>
      <c r="B9" s="180" t="s">
        <v>1184</v>
      </c>
      <c r="C9" s="249">
        <v>736506121</v>
      </c>
      <c r="D9" s="249">
        <v>736506121</v>
      </c>
      <c r="E9" s="249">
        <v>769266969</v>
      </c>
      <c r="F9" s="251">
        <v>104.44814334407954</v>
      </c>
      <c r="G9" s="251">
        <v>104.44814334407954</v>
      </c>
      <c r="H9" s="249">
        <v>73051794</v>
      </c>
      <c r="I9" s="249">
        <v>80686440</v>
      </c>
    </row>
    <row r="10" spans="1:9" ht="15.75">
      <c r="A10" s="375"/>
      <c r="B10" s="261" t="s">
        <v>1284</v>
      </c>
      <c r="C10" s="190">
        <v>736432071</v>
      </c>
      <c r="D10" s="190">
        <v>736432071</v>
      </c>
      <c r="E10" s="190">
        <v>769225628</v>
      </c>
      <c r="F10" s="247">
        <v>104.45303216567818</v>
      </c>
      <c r="G10" s="247">
        <v>104.45303216567818</v>
      </c>
      <c r="H10" s="190">
        <v>73030956</v>
      </c>
      <c r="I10" s="190">
        <v>80659754</v>
      </c>
    </row>
    <row r="11" spans="1:9" ht="12.75">
      <c r="A11" s="375"/>
      <c r="B11" s="261" t="s">
        <v>1185</v>
      </c>
      <c r="C11" s="190">
        <v>74050</v>
      </c>
      <c r="D11" s="190">
        <v>74050</v>
      </c>
      <c r="E11" s="190">
        <v>41341</v>
      </c>
      <c r="F11" s="247">
        <v>55.828494260634706</v>
      </c>
      <c r="G11" s="247">
        <v>55.828494260634706</v>
      </c>
      <c r="H11" s="190">
        <v>20838</v>
      </c>
      <c r="I11" s="190">
        <v>26686</v>
      </c>
    </row>
    <row r="12" spans="1:9" ht="12.75">
      <c r="A12" s="375"/>
      <c r="B12" s="180" t="s">
        <v>1186</v>
      </c>
      <c r="C12" s="249">
        <v>687973892</v>
      </c>
      <c r="D12" s="249">
        <v>687973892</v>
      </c>
      <c r="E12" s="249">
        <v>678134329</v>
      </c>
      <c r="F12" s="251">
        <v>98.56977668565364</v>
      </c>
      <c r="G12" s="251">
        <v>98.56977668565364</v>
      </c>
      <c r="H12" s="249">
        <v>50800965</v>
      </c>
      <c r="I12" s="249">
        <v>53197591</v>
      </c>
    </row>
    <row r="13" spans="1:9" ht="12.75">
      <c r="A13" s="375"/>
      <c r="B13" s="261" t="s">
        <v>1187</v>
      </c>
      <c r="C13" s="190">
        <v>685353128</v>
      </c>
      <c r="D13" s="190">
        <v>685353128</v>
      </c>
      <c r="E13" s="190">
        <v>676487210</v>
      </c>
      <c r="F13" s="247">
        <v>98.70637228637555</v>
      </c>
      <c r="G13" s="247">
        <v>98.70637228637555</v>
      </c>
      <c r="H13" s="190">
        <v>49926348</v>
      </c>
      <c r="I13" s="190">
        <v>52894829</v>
      </c>
    </row>
    <row r="14" spans="1:9" ht="12.75">
      <c r="A14" s="375">
        <v>1000</v>
      </c>
      <c r="B14" s="261" t="s">
        <v>1188</v>
      </c>
      <c r="C14" s="190">
        <v>33185442</v>
      </c>
      <c r="D14" s="190">
        <v>33185442</v>
      </c>
      <c r="E14" s="190">
        <v>32592817</v>
      </c>
      <c r="F14" s="247">
        <v>98.21420187804037</v>
      </c>
      <c r="G14" s="247">
        <v>98.21420187804037</v>
      </c>
      <c r="H14" s="190">
        <v>2294277</v>
      </c>
      <c r="I14" s="190">
        <v>2305385</v>
      </c>
    </row>
    <row r="15" spans="1:9" ht="12.75">
      <c r="A15" s="375">
        <v>1100</v>
      </c>
      <c r="B15" s="261" t="s">
        <v>1189</v>
      </c>
      <c r="C15" s="190">
        <v>4298204</v>
      </c>
      <c r="D15" s="190">
        <v>4298204</v>
      </c>
      <c r="E15" s="190">
        <v>4279054</v>
      </c>
      <c r="F15" s="247">
        <v>99.55446507424962</v>
      </c>
      <c r="G15" s="247">
        <v>99.55446507424962</v>
      </c>
      <c r="H15" s="190">
        <v>517008</v>
      </c>
      <c r="I15" s="190">
        <v>485753</v>
      </c>
    </row>
    <row r="16" spans="1:9" s="377" customFormat="1" ht="25.5">
      <c r="A16" s="375">
        <v>1200</v>
      </c>
      <c r="B16" s="376" t="s">
        <v>1190</v>
      </c>
      <c r="C16" s="190" t="s">
        <v>1683</v>
      </c>
      <c r="D16" s="190" t="s">
        <v>1683</v>
      </c>
      <c r="E16" s="190">
        <v>956667</v>
      </c>
      <c r="F16" s="190" t="s">
        <v>1683</v>
      </c>
      <c r="G16" s="190" t="s">
        <v>1683</v>
      </c>
      <c r="H16" s="190" t="s">
        <v>1683</v>
      </c>
      <c r="I16" s="190">
        <v>112015</v>
      </c>
    </row>
    <row r="17" spans="1:9" s="377" customFormat="1" ht="51">
      <c r="A17" s="191" t="s">
        <v>1191</v>
      </c>
      <c r="B17" s="376" t="s">
        <v>1192</v>
      </c>
      <c r="C17" s="190" t="s">
        <v>1683</v>
      </c>
      <c r="D17" s="190" t="s">
        <v>1683</v>
      </c>
      <c r="E17" s="190">
        <v>5331822</v>
      </c>
      <c r="F17" s="190" t="s">
        <v>1683</v>
      </c>
      <c r="G17" s="190" t="s">
        <v>1683</v>
      </c>
      <c r="H17" s="190" t="s">
        <v>1683</v>
      </c>
      <c r="I17" s="190">
        <v>704894</v>
      </c>
    </row>
    <row r="18" spans="1:9" s="377" customFormat="1" ht="38.25">
      <c r="A18" s="191" t="s">
        <v>1193</v>
      </c>
      <c r="B18" s="376" t="s">
        <v>1194</v>
      </c>
      <c r="C18" s="190" t="s">
        <v>1683</v>
      </c>
      <c r="D18" s="190" t="s">
        <v>1683</v>
      </c>
      <c r="E18" s="190">
        <v>68891</v>
      </c>
      <c r="F18" s="190" t="s">
        <v>1683</v>
      </c>
      <c r="G18" s="190" t="s">
        <v>1683</v>
      </c>
      <c r="H18" s="190" t="s">
        <v>1683</v>
      </c>
      <c r="I18" s="190">
        <v>2723</v>
      </c>
    </row>
    <row r="19" spans="1:9" ht="12.75">
      <c r="A19" s="375">
        <v>1800</v>
      </c>
      <c r="B19" s="376" t="s">
        <v>1195</v>
      </c>
      <c r="C19" s="190">
        <v>21956218</v>
      </c>
      <c r="D19" s="190" t="s">
        <v>1683</v>
      </c>
      <c r="E19" s="190">
        <v>21956383</v>
      </c>
      <c r="F19" s="190">
        <v>100.00075149554446</v>
      </c>
      <c r="G19" s="190" t="s">
        <v>1683</v>
      </c>
      <c r="H19" s="190" t="s">
        <v>1683</v>
      </c>
      <c r="I19" s="190">
        <v>1000000</v>
      </c>
    </row>
    <row r="20" spans="1:9" ht="12.75">
      <c r="A20" s="375">
        <v>2000</v>
      </c>
      <c r="B20" s="261" t="s">
        <v>1196</v>
      </c>
      <c r="C20" s="190">
        <v>1961639</v>
      </c>
      <c r="D20" s="190">
        <v>1961639</v>
      </c>
      <c r="E20" s="190">
        <v>1843395</v>
      </c>
      <c r="F20" s="190">
        <v>93.97218346494947</v>
      </c>
      <c r="G20" s="190">
        <v>93.97218346494947</v>
      </c>
      <c r="H20" s="190">
        <v>0</v>
      </c>
      <c r="I20" s="190">
        <v>35000</v>
      </c>
    </row>
    <row r="21" spans="1:9" ht="15.75">
      <c r="A21" s="375">
        <v>3000</v>
      </c>
      <c r="B21" s="261" t="s">
        <v>1285</v>
      </c>
      <c r="C21" s="190">
        <v>650206047</v>
      </c>
      <c r="D21" s="190">
        <v>650206047</v>
      </c>
      <c r="E21" s="190">
        <v>642050998</v>
      </c>
      <c r="F21" s="190">
        <v>98.74577466056694</v>
      </c>
      <c r="G21" s="190">
        <v>98.74577466056694</v>
      </c>
      <c r="H21" s="190">
        <v>47632071</v>
      </c>
      <c r="I21" s="190">
        <v>50554444</v>
      </c>
    </row>
    <row r="22" spans="1:9" ht="28.5" customHeight="1">
      <c r="A22" s="375">
        <v>3400</v>
      </c>
      <c r="B22" s="186" t="s">
        <v>1197</v>
      </c>
      <c r="C22" s="190">
        <v>2818350</v>
      </c>
      <c r="D22" s="190">
        <v>2818350</v>
      </c>
      <c r="E22" s="190">
        <v>2660762</v>
      </c>
      <c r="F22" s="247">
        <v>94.40850142814058</v>
      </c>
      <c r="G22" s="247">
        <v>94.40850142814058</v>
      </c>
      <c r="H22" s="190">
        <v>348675</v>
      </c>
      <c r="I22" s="190">
        <v>304022</v>
      </c>
    </row>
    <row r="23" spans="1:9" ht="12.75">
      <c r="A23" s="375">
        <v>3500</v>
      </c>
      <c r="B23" s="186" t="s">
        <v>1198</v>
      </c>
      <c r="C23" s="190">
        <v>647387697</v>
      </c>
      <c r="D23" s="190">
        <v>647387697</v>
      </c>
      <c r="E23" s="190">
        <v>639390236</v>
      </c>
      <c r="F23" s="247">
        <v>98.76465662893189</v>
      </c>
      <c r="G23" s="247">
        <v>98.76465662893189</v>
      </c>
      <c r="H23" s="190">
        <v>47283396</v>
      </c>
      <c r="I23" s="190">
        <v>50250422</v>
      </c>
    </row>
    <row r="24" spans="1:9" s="380" customFormat="1" ht="12.75">
      <c r="A24" s="378"/>
      <c r="B24" s="379" t="s">
        <v>1199</v>
      </c>
      <c r="C24" s="254" t="s">
        <v>1683</v>
      </c>
      <c r="D24" s="254" t="s">
        <v>1683</v>
      </c>
      <c r="E24" s="254">
        <v>558709450</v>
      </c>
      <c r="F24" s="254" t="s">
        <v>1683</v>
      </c>
      <c r="G24" s="254" t="s">
        <v>1683</v>
      </c>
      <c r="H24" s="254" t="s">
        <v>1683</v>
      </c>
      <c r="I24" s="190">
        <v>43109809</v>
      </c>
    </row>
    <row r="25" spans="1:9" s="380" customFormat="1" ht="12.75">
      <c r="A25" s="378"/>
      <c r="B25" s="379" t="s">
        <v>1200</v>
      </c>
      <c r="C25" s="254" t="s">
        <v>1683</v>
      </c>
      <c r="D25" s="254" t="s">
        <v>1683</v>
      </c>
      <c r="E25" s="254">
        <v>76178334</v>
      </c>
      <c r="F25" s="254" t="s">
        <v>1683</v>
      </c>
      <c r="G25" s="254" t="s">
        <v>1683</v>
      </c>
      <c r="H25" s="254" t="s">
        <v>1683</v>
      </c>
      <c r="I25" s="190">
        <v>6808197</v>
      </c>
    </row>
    <row r="26" spans="1:9" s="380" customFormat="1" ht="12.75">
      <c r="A26" s="378"/>
      <c r="B26" s="379" t="s">
        <v>1201</v>
      </c>
      <c r="C26" s="254" t="s">
        <v>1683</v>
      </c>
      <c r="D26" s="254" t="s">
        <v>1683</v>
      </c>
      <c r="E26" s="254">
        <v>344683</v>
      </c>
      <c r="F26" s="254" t="s">
        <v>1683</v>
      </c>
      <c r="G26" s="254" t="s">
        <v>1683</v>
      </c>
      <c r="H26" s="254" t="s">
        <v>1683</v>
      </c>
      <c r="I26" s="190">
        <v>53862</v>
      </c>
    </row>
    <row r="27" spans="1:9" s="380" customFormat="1" ht="12.75">
      <c r="A27" s="378"/>
      <c r="B27" s="379" t="s">
        <v>1202</v>
      </c>
      <c r="C27" s="254" t="s">
        <v>1683</v>
      </c>
      <c r="D27" s="254" t="s">
        <v>1683</v>
      </c>
      <c r="E27" s="254">
        <v>4157769</v>
      </c>
      <c r="F27" s="254" t="s">
        <v>1683</v>
      </c>
      <c r="G27" s="254" t="s">
        <v>1683</v>
      </c>
      <c r="H27" s="254" t="s">
        <v>1683</v>
      </c>
      <c r="I27" s="190">
        <v>278554</v>
      </c>
    </row>
    <row r="28" spans="1:9" ht="25.5">
      <c r="A28" s="191" t="s">
        <v>1203</v>
      </c>
      <c r="B28" s="261" t="s">
        <v>1204</v>
      </c>
      <c r="C28" s="190">
        <v>2620764</v>
      </c>
      <c r="D28" s="190">
        <v>2620764</v>
      </c>
      <c r="E28" s="190">
        <v>1647119</v>
      </c>
      <c r="F28" s="247">
        <v>62.84881049953373</v>
      </c>
      <c r="G28" s="247">
        <v>62.84881049953373</v>
      </c>
      <c r="H28" s="190">
        <v>874617</v>
      </c>
      <c r="I28" s="190">
        <v>302762</v>
      </c>
    </row>
    <row r="29" spans="1:9" ht="25.5">
      <c r="A29" s="191" t="s">
        <v>1205</v>
      </c>
      <c r="B29" s="261" t="s">
        <v>1286</v>
      </c>
      <c r="C29" s="190">
        <v>29365</v>
      </c>
      <c r="D29" s="190">
        <v>29365</v>
      </c>
      <c r="E29" s="190">
        <v>29365</v>
      </c>
      <c r="F29" s="247">
        <v>100</v>
      </c>
      <c r="G29" s="247">
        <v>100</v>
      </c>
      <c r="H29" s="190">
        <v>2000</v>
      </c>
      <c r="I29" s="190">
        <v>6827</v>
      </c>
    </row>
    <row r="30" spans="1:9" ht="12.75">
      <c r="A30" s="375">
        <v>7000</v>
      </c>
      <c r="B30" s="186" t="s">
        <v>1206</v>
      </c>
      <c r="C30" s="190">
        <v>2591399</v>
      </c>
      <c r="D30" s="190">
        <v>2591399</v>
      </c>
      <c r="E30" s="190">
        <v>1617754</v>
      </c>
      <c r="F30" s="247">
        <v>62.42782373536456</v>
      </c>
      <c r="G30" s="247">
        <v>62.42782373536456</v>
      </c>
      <c r="H30" s="190">
        <v>872617</v>
      </c>
      <c r="I30" s="190">
        <v>295935</v>
      </c>
    </row>
    <row r="31" spans="1:9" ht="18.75" customHeight="1">
      <c r="A31" s="375"/>
      <c r="B31" s="261" t="s">
        <v>319</v>
      </c>
      <c r="C31" s="190">
        <v>48532229</v>
      </c>
      <c r="D31" s="190">
        <v>48532229</v>
      </c>
      <c r="E31" s="190">
        <v>91132640</v>
      </c>
      <c r="F31" s="247" t="s">
        <v>1683</v>
      </c>
      <c r="G31" s="247" t="s">
        <v>1683</v>
      </c>
      <c r="H31" s="190">
        <v>22250829</v>
      </c>
      <c r="I31" s="190">
        <v>27488849</v>
      </c>
    </row>
    <row r="32" spans="1:9" s="377" customFormat="1" ht="13.5" customHeight="1">
      <c r="A32" s="375"/>
      <c r="B32" s="261" t="s">
        <v>1207</v>
      </c>
      <c r="C32" s="190">
        <v>758748</v>
      </c>
      <c r="D32" s="190">
        <v>758748</v>
      </c>
      <c r="E32" s="190">
        <v>624709</v>
      </c>
      <c r="F32" s="247">
        <v>82.33418737182832</v>
      </c>
      <c r="G32" s="247" t="s">
        <v>1683</v>
      </c>
      <c r="H32" s="190">
        <v>482116</v>
      </c>
      <c r="I32" s="190">
        <v>283162</v>
      </c>
    </row>
    <row r="33" spans="1:9" ht="25.5">
      <c r="A33" s="375"/>
      <c r="B33" s="261" t="s">
        <v>1208</v>
      </c>
      <c r="C33" s="190">
        <v>-49290977</v>
      </c>
      <c r="D33" s="190">
        <v>-49290977</v>
      </c>
      <c r="E33" s="190">
        <v>-91757349</v>
      </c>
      <c r="F33" s="190">
        <v>186.1544537857304</v>
      </c>
      <c r="G33" s="190">
        <v>186.1544537857304</v>
      </c>
      <c r="H33" s="190">
        <v>-22732945</v>
      </c>
      <c r="I33" s="190">
        <v>-27772011</v>
      </c>
    </row>
    <row r="34" spans="1:9" ht="38.25">
      <c r="A34" s="375"/>
      <c r="B34" s="261" t="s">
        <v>1209</v>
      </c>
      <c r="C34" s="190">
        <v>-12659</v>
      </c>
      <c r="D34" s="190" t="s">
        <v>1683</v>
      </c>
      <c r="E34" s="190">
        <v>-12659</v>
      </c>
      <c r="F34" s="190" t="s">
        <v>1683</v>
      </c>
      <c r="G34" s="190" t="s">
        <v>1683</v>
      </c>
      <c r="H34" s="190" t="s">
        <v>1683</v>
      </c>
      <c r="I34" s="190">
        <v>0</v>
      </c>
    </row>
    <row r="35" spans="1:9" ht="12.75">
      <c r="A35" s="375"/>
      <c r="B35" s="261"/>
      <c r="C35" s="190"/>
      <c r="D35" s="190"/>
      <c r="E35" s="190"/>
      <c r="F35" s="190"/>
      <c r="G35" s="190"/>
      <c r="H35" s="249"/>
      <c r="I35" s="249"/>
    </row>
    <row r="36" spans="1:9" ht="12.75">
      <c r="A36" s="375"/>
      <c r="B36" s="381" t="s">
        <v>1210</v>
      </c>
      <c r="C36" s="190"/>
      <c r="D36" s="190"/>
      <c r="E36" s="190"/>
      <c r="F36" s="247"/>
      <c r="G36" s="247"/>
      <c r="H36" s="190"/>
      <c r="I36" s="190"/>
    </row>
    <row r="37" spans="1:9" ht="12.75">
      <c r="A37" s="375"/>
      <c r="B37" s="180" t="s">
        <v>1184</v>
      </c>
      <c r="C37" s="249">
        <v>736506121</v>
      </c>
      <c r="D37" s="249">
        <v>736506121</v>
      </c>
      <c r="E37" s="249">
        <v>769266969</v>
      </c>
      <c r="F37" s="251">
        <v>104.44814334407954</v>
      </c>
      <c r="G37" s="251">
        <v>104.44814334407954</v>
      </c>
      <c r="H37" s="249">
        <v>73051794</v>
      </c>
      <c r="I37" s="249">
        <v>80686440</v>
      </c>
    </row>
    <row r="38" spans="1:9" ht="12" customHeight="1">
      <c r="A38" s="375"/>
      <c r="B38" s="261" t="s">
        <v>1284</v>
      </c>
      <c r="C38" s="190">
        <v>736432071</v>
      </c>
      <c r="D38" s="190">
        <v>736432071</v>
      </c>
      <c r="E38" s="190">
        <v>769225628</v>
      </c>
      <c r="F38" s="247">
        <v>104.45303216567818</v>
      </c>
      <c r="G38" s="247">
        <v>104.45303216567818</v>
      </c>
      <c r="H38" s="190">
        <v>73030956</v>
      </c>
      <c r="I38" s="190">
        <v>80659754</v>
      </c>
    </row>
    <row r="39" spans="1:9" ht="12.75">
      <c r="A39" s="375"/>
      <c r="B39" s="261" t="s">
        <v>1185</v>
      </c>
      <c r="C39" s="190">
        <v>74050</v>
      </c>
      <c r="D39" s="190">
        <v>74050</v>
      </c>
      <c r="E39" s="190">
        <v>41341</v>
      </c>
      <c r="F39" s="247">
        <v>55.828494260634706</v>
      </c>
      <c r="G39" s="247">
        <v>55.828494260634706</v>
      </c>
      <c r="H39" s="190">
        <v>20838</v>
      </c>
      <c r="I39" s="190">
        <v>26686</v>
      </c>
    </row>
    <row r="40" spans="1:9" ht="12" customHeight="1">
      <c r="A40" s="375"/>
      <c r="B40" s="180" t="s">
        <v>1186</v>
      </c>
      <c r="C40" s="249">
        <v>687973892</v>
      </c>
      <c r="D40" s="249">
        <v>687973892</v>
      </c>
      <c r="E40" s="249">
        <v>678134329</v>
      </c>
      <c r="F40" s="251">
        <v>98.56977668565364</v>
      </c>
      <c r="G40" s="251">
        <v>98.56977668565364</v>
      </c>
      <c r="H40" s="249">
        <v>50800965</v>
      </c>
      <c r="I40" s="249">
        <v>53197591</v>
      </c>
    </row>
    <row r="41" spans="1:9" ht="12.75">
      <c r="A41" s="375"/>
      <c r="B41" s="261" t="s">
        <v>1187</v>
      </c>
      <c r="C41" s="190">
        <v>685353128</v>
      </c>
      <c r="D41" s="190">
        <v>685353128</v>
      </c>
      <c r="E41" s="190">
        <v>676487210</v>
      </c>
      <c r="F41" s="247">
        <v>98.70637228637555</v>
      </c>
      <c r="G41" s="246">
        <v>98.70637228637555</v>
      </c>
      <c r="H41" s="190">
        <v>49926348</v>
      </c>
      <c r="I41" s="190">
        <v>52894829</v>
      </c>
    </row>
    <row r="42" spans="1:9" ht="12.75">
      <c r="A42" s="375">
        <v>1000</v>
      </c>
      <c r="B42" s="261" t="s">
        <v>1211</v>
      </c>
      <c r="C42" s="190">
        <v>33185442</v>
      </c>
      <c r="D42" s="190">
        <v>33185442</v>
      </c>
      <c r="E42" s="190">
        <v>32592817</v>
      </c>
      <c r="F42" s="247">
        <v>98.21420187804037</v>
      </c>
      <c r="G42" s="190">
        <v>98.21420187804037</v>
      </c>
      <c r="H42" s="190">
        <v>2294277</v>
      </c>
      <c r="I42" s="190">
        <v>2305385</v>
      </c>
    </row>
    <row r="43" spans="1:9" ht="12.75">
      <c r="A43" s="375">
        <v>1100</v>
      </c>
      <c r="B43" s="261" t="s">
        <v>1212</v>
      </c>
      <c r="C43" s="190">
        <v>4298204</v>
      </c>
      <c r="D43" s="190">
        <v>4298204</v>
      </c>
      <c r="E43" s="190">
        <v>4279054</v>
      </c>
      <c r="F43" s="247">
        <v>99.55446507424962</v>
      </c>
      <c r="G43" s="246">
        <v>99.55446507424962</v>
      </c>
      <c r="H43" s="190">
        <v>517008</v>
      </c>
      <c r="I43" s="190">
        <v>485753</v>
      </c>
    </row>
    <row r="44" spans="1:9" ht="12.75">
      <c r="A44" s="375">
        <v>1800</v>
      </c>
      <c r="B44" s="186" t="s">
        <v>1213</v>
      </c>
      <c r="C44" s="190">
        <v>21956218</v>
      </c>
      <c r="D44" s="190" t="s">
        <v>1683</v>
      </c>
      <c r="E44" s="190">
        <v>21956383</v>
      </c>
      <c r="F44" s="247">
        <v>100.00075149554446</v>
      </c>
      <c r="G44" s="246" t="s">
        <v>1683</v>
      </c>
      <c r="H44" s="246" t="s">
        <v>1683</v>
      </c>
      <c r="I44" s="190">
        <v>1000000</v>
      </c>
    </row>
    <row r="45" spans="1:9" ht="12.75">
      <c r="A45" s="375">
        <v>2000</v>
      </c>
      <c r="B45" s="261" t="s">
        <v>1196</v>
      </c>
      <c r="C45" s="190">
        <v>1961639</v>
      </c>
      <c r="D45" s="190">
        <v>1961639</v>
      </c>
      <c r="E45" s="190">
        <v>1843395</v>
      </c>
      <c r="F45" s="247">
        <v>93.97218346494947</v>
      </c>
      <c r="G45" s="246">
        <v>93.97218346494947</v>
      </c>
      <c r="H45" s="190">
        <v>0</v>
      </c>
      <c r="I45" s="190">
        <v>35000</v>
      </c>
    </row>
    <row r="46" spans="1:9" ht="15.75">
      <c r="A46" s="375">
        <v>3000</v>
      </c>
      <c r="B46" s="261" t="s">
        <v>1285</v>
      </c>
      <c r="C46" s="190">
        <v>650206047</v>
      </c>
      <c r="D46" s="190">
        <v>650206047</v>
      </c>
      <c r="E46" s="190">
        <v>642050998</v>
      </c>
      <c r="F46" s="247">
        <v>98.74577466056694</v>
      </c>
      <c r="G46" s="246">
        <v>98.74577466056694</v>
      </c>
      <c r="H46" s="190">
        <v>47632071</v>
      </c>
      <c r="I46" s="190">
        <v>50554444</v>
      </c>
    </row>
    <row r="47" spans="1:9" ht="26.25" customHeight="1">
      <c r="A47" s="375">
        <v>3400</v>
      </c>
      <c r="B47" s="186" t="s">
        <v>1197</v>
      </c>
      <c r="C47" s="190">
        <v>2818350</v>
      </c>
      <c r="D47" s="190">
        <v>2818350</v>
      </c>
      <c r="E47" s="190">
        <v>2660762</v>
      </c>
      <c r="F47" s="247">
        <v>94.40850142814058</v>
      </c>
      <c r="G47" s="246">
        <v>94.40850142814058</v>
      </c>
      <c r="H47" s="190">
        <v>348675</v>
      </c>
      <c r="I47" s="190">
        <v>304022</v>
      </c>
    </row>
    <row r="48" spans="1:9" ht="12.75">
      <c r="A48" s="375">
        <v>3500</v>
      </c>
      <c r="B48" s="186" t="s">
        <v>1198</v>
      </c>
      <c r="C48" s="190">
        <v>647387697</v>
      </c>
      <c r="D48" s="190">
        <v>647387697</v>
      </c>
      <c r="E48" s="190">
        <v>639390236</v>
      </c>
      <c r="F48" s="247">
        <v>98.76465662893189</v>
      </c>
      <c r="G48" s="246">
        <v>98.76465662893189</v>
      </c>
      <c r="H48" s="190">
        <v>47283396</v>
      </c>
      <c r="I48" s="190">
        <v>50250422</v>
      </c>
    </row>
    <row r="49" spans="1:9" ht="25.5">
      <c r="A49" s="191" t="s">
        <v>1203</v>
      </c>
      <c r="B49" s="261" t="s">
        <v>1204</v>
      </c>
      <c r="C49" s="190">
        <v>2620764</v>
      </c>
      <c r="D49" s="190">
        <v>2620764</v>
      </c>
      <c r="E49" s="190">
        <v>1647119</v>
      </c>
      <c r="F49" s="247">
        <v>62.84881049953373</v>
      </c>
      <c r="G49" s="246">
        <v>62.84881049953373</v>
      </c>
      <c r="H49" s="190">
        <v>874617</v>
      </c>
      <c r="I49" s="190">
        <v>302762</v>
      </c>
    </row>
    <row r="50" spans="1:9" ht="25.5">
      <c r="A50" s="191" t="s">
        <v>1205</v>
      </c>
      <c r="B50" s="261" t="s">
        <v>1286</v>
      </c>
      <c r="C50" s="190">
        <v>29365</v>
      </c>
      <c r="D50" s="190">
        <v>29365</v>
      </c>
      <c r="E50" s="190">
        <v>29365</v>
      </c>
      <c r="F50" s="247">
        <v>100</v>
      </c>
      <c r="G50" s="246">
        <v>100</v>
      </c>
      <c r="H50" s="190">
        <v>2000</v>
      </c>
      <c r="I50" s="190">
        <v>6827</v>
      </c>
    </row>
    <row r="51" spans="1:9" ht="12.75">
      <c r="A51" s="375">
        <v>7000</v>
      </c>
      <c r="B51" s="261" t="s">
        <v>1214</v>
      </c>
      <c r="C51" s="190">
        <v>2591399</v>
      </c>
      <c r="D51" s="190">
        <v>2591399</v>
      </c>
      <c r="E51" s="190">
        <v>1617754</v>
      </c>
      <c r="F51" s="247">
        <v>62.42782373536456</v>
      </c>
      <c r="G51" s="246">
        <v>62.42782373536456</v>
      </c>
      <c r="H51" s="190">
        <v>872617</v>
      </c>
      <c r="I51" s="190">
        <v>295935</v>
      </c>
    </row>
    <row r="52" spans="1:9" ht="16.5" customHeight="1">
      <c r="A52" s="375"/>
      <c r="B52" s="261" t="s">
        <v>319</v>
      </c>
      <c r="C52" s="190">
        <v>48532229</v>
      </c>
      <c r="D52" s="190">
        <v>48532229</v>
      </c>
      <c r="E52" s="190">
        <v>91132640</v>
      </c>
      <c r="F52" s="247">
        <v>187.7775694168096</v>
      </c>
      <c r="G52" s="246">
        <v>187.7775694168096</v>
      </c>
      <c r="H52" s="190">
        <v>22250829</v>
      </c>
      <c r="I52" s="190">
        <v>27488849</v>
      </c>
    </row>
    <row r="53" spans="1:9" s="377" customFormat="1" ht="12.75">
      <c r="A53" s="375"/>
      <c r="B53" s="261" t="s">
        <v>1207</v>
      </c>
      <c r="C53" s="190">
        <v>758748</v>
      </c>
      <c r="D53" s="190">
        <v>758748</v>
      </c>
      <c r="E53" s="190">
        <v>624709</v>
      </c>
      <c r="F53" s="247">
        <v>82.33418737182832</v>
      </c>
      <c r="G53" s="246" t="s">
        <v>1683</v>
      </c>
      <c r="H53" s="190">
        <v>482116</v>
      </c>
      <c r="I53" s="190">
        <v>283162</v>
      </c>
    </row>
    <row r="54" spans="1:9" ht="25.5">
      <c r="A54" s="375"/>
      <c r="B54" s="261" t="s">
        <v>1208</v>
      </c>
      <c r="C54" s="190">
        <v>-49290977</v>
      </c>
      <c r="D54" s="190">
        <v>-49290977</v>
      </c>
      <c r="E54" s="190">
        <v>-91757349</v>
      </c>
      <c r="F54" s="247">
        <v>186.1544537857304</v>
      </c>
      <c r="G54" s="246">
        <v>186.1544537857304</v>
      </c>
      <c r="H54" s="190">
        <v>-22732945</v>
      </c>
      <c r="I54" s="190">
        <v>-27772011</v>
      </c>
    </row>
    <row r="55" spans="1:9" s="154" customFormat="1" ht="38.25">
      <c r="A55" s="375"/>
      <c r="B55" s="261" t="s">
        <v>1215</v>
      </c>
      <c r="C55" s="190">
        <v>-12659</v>
      </c>
      <c r="D55" s="190" t="s">
        <v>1683</v>
      </c>
      <c r="E55" s="190">
        <v>-12659</v>
      </c>
      <c r="F55" s="247">
        <v>100</v>
      </c>
      <c r="G55" s="246" t="s">
        <v>1683</v>
      </c>
      <c r="H55" s="246" t="s">
        <v>1683</v>
      </c>
      <c r="I55" s="190">
        <v>0</v>
      </c>
    </row>
    <row r="56" spans="1:9" ht="12.75">
      <c r="A56" s="375"/>
      <c r="B56" s="261"/>
      <c r="C56" s="190"/>
      <c r="D56" s="190"/>
      <c r="E56" s="190"/>
      <c r="F56" s="246"/>
      <c r="G56" s="246"/>
      <c r="H56" s="190"/>
      <c r="I56" s="190"/>
    </row>
    <row r="57" spans="1:9" ht="21.75" customHeight="1">
      <c r="A57" s="375"/>
      <c r="B57" s="382" t="s">
        <v>1216</v>
      </c>
      <c r="C57" s="190"/>
      <c r="D57" s="190"/>
      <c r="E57" s="190"/>
      <c r="F57" s="246"/>
      <c r="G57" s="246"/>
      <c r="H57" s="190"/>
      <c r="I57" s="190"/>
    </row>
    <row r="58" spans="1:9" ht="12.75">
      <c r="A58" s="375"/>
      <c r="B58" s="180" t="s">
        <v>1184</v>
      </c>
      <c r="C58" s="249">
        <v>736506121</v>
      </c>
      <c r="D58" s="249">
        <v>736506121</v>
      </c>
      <c r="E58" s="249">
        <v>769266969</v>
      </c>
      <c r="F58" s="250">
        <v>104.44814334407954</v>
      </c>
      <c r="G58" s="250">
        <v>104.44814334407954</v>
      </c>
      <c r="H58" s="249">
        <v>73051794</v>
      </c>
      <c r="I58" s="249">
        <v>80686440</v>
      </c>
    </row>
    <row r="59" spans="1:9" ht="15.75">
      <c r="A59" s="375"/>
      <c r="B59" s="261" t="s">
        <v>1284</v>
      </c>
      <c r="C59" s="190">
        <v>736432071</v>
      </c>
      <c r="D59" s="190">
        <v>736432071</v>
      </c>
      <c r="E59" s="190">
        <v>769225628</v>
      </c>
      <c r="F59" s="246">
        <v>104.45303216567818</v>
      </c>
      <c r="G59" s="246">
        <v>104.45303216567818</v>
      </c>
      <c r="H59" s="190">
        <v>73030956</v>
      </c>
      <c r="I59" s="190">
        <v>80659754</v>
      </c>
    </row>
    <row r="60" spans="1:9" ht="38.25">
      <c r="A60" s="375">
        <v>500</v>
      </c>
      <c r="B60" s="376" t="s">
        <v>1217</v>
      </c>
      <c r="C60" s="190">
        <v>721261030</v>
      </c>
      <c r="D60" s="190" t="s">
        <v>1683</v>
      </c>
      <c r="E60" s="190">
        <v>754062156</v>
      </c>
      <c r="F60" s="246">
        <v>104.54774688159709</v>
      </c>
      <c r="G60" s="246" t="s">
        <v>1683</v>
      </c>
      <c r="H60" s="246" t="s">
        <v>1683</v>
      </c>
      <c r="I60" s="190">
        <v>79337826</v>
      </c>
    </row>
    <row r="61" spans="1:9" ht="51" customHeight="1">
      <c r="A61" s="378">
        <v>502</v>
      </c>
      <c r="B61" s="275" t="s">
        <v>1218</v>
      </c>
      <c r="C61" s="190" t="s">
        <v>1683</v>
      </c>
      <c r="D61" s="190" t="s">
        <v>1683</v>
      </c>
      <c r="E61" s="190">
        <v>8312</v>
      </c>
      <c r="F61" s="190" t="s">
        <v>1683</v>
      </c>
      <c r="G61" s="190" t="s">
        <v>1683</v>
      </c>
      <c r="H61" s="190" t="s">
        <v>1683</v>
      </c>
      <c r="I61" s="190">
        <v>27</v>
      </c>
    </row>
    <row r="62" spans="1:9" ht="12.75">
      <c r="A62" s="375">
        <v>520</v>
      </c>
      <c r="B62" s="376" t="s">
        <v>1219</v>
      </c>
      <c r="C62" s="190">
        <v>718750000</v>
      </c>
      <c r="D62" s="190" t="s">
        <v>1683</v>
      </c>
      <c r="E62" s="190">
        <v>751069382</v>
      </c>
      <c r="F62" s="246">
        <v>104.49660966956522</v>
      </c>
      <c r="G62" s="246" t="s">
        <v>1683</v>
      </c>
      <c r="H62" s="246" t="s">
        <v>1683</v>
      </c>
      <c r="I62" s="190">
        <v>77903191</v>
      </c>
    </row>
    <row r="63" spans="1:9" s="384" customFormat="1" ht="25.5">
      <c r="A63" s="378">
        <v>521</v>
      </c>
      <c r="B63" s="383" t="s">
        <v>1220</v>
      </c>
      <c r="C63" s="254">
        <v>545676296</v>
      </c>
      <c r="D63" s="254" t="s">
        <v>1683</v>
      </c>
      <c r="E63" s="254">
        <v>599052116</v>
      </c>
      <c r="F63" s="255">
        <v>109.7815903661683</v>
      </c>
      <c r="G63" s="255" t="s">
        <v>1683</v>
      </c>
      <c r="H63" s="255" t="s">
        <v>1683</v>
      </c>
      <c r="I63" s="190">
        <v>61513187</v>
      </c>
    </row>
    <row r="64" spans="1:9" s="384" customFormat="1" ht="38.25">
      <c r="A64" s="378">
        <v>522</v>
      </c>
      <c r="B64" s="383" t="s">
        <v>1221</v>
      </c>
      <c r="C64" s="254">
        <v>39434120</v>
      </c>
      <c r="D64" s="254" t="s">
        <v>1683</v>
      </c>
      <c r="E64" s="254">
        <v>41373161</v>
      </c>
      <c r="F64" s="255">
        <v>104.91716564234221</v>
      </c>
      <c r="G64" s="255" t="s">
        <v>1683</v>
      </c>
      <c r="H64" s="255" t="s">
        <v>1683</v>
      </c>
      <c r="I64" s="190">
        <v>4248370</v>
      </c>
    </row>
    <row r="65" spans="1:9" s="384" customFormat="1" ht="51">
      <c r="A65" s="378">
        <v>523</v>
      </c>
      <c r="B65" s="383" t="s">
        <v>1222</v>
      </c>
      <c r="C65" s="254">
        <v>2008908</v>
      </c>
      <c r="D65" s="254" t="s">
        <v>1683</v>
      </c>
      <c r="E65" s="254">
        <v>2107689</v>
      </c>
      <c r="F65" s="255">
        <v>104.91714901827261</v>
      </c>
      <c r="G65" s="255" t="s">
        <v>1683</v>
      </c>
      <c r="H65" s="255" t="s">
        <v>1683</v>
      </c>
      <c r="I65" s="190">
        <v>216426</v>
      </c>
    </row>
    <row r="66" spans="1:9" s="384" customFormat="1" ht="38.25">
      <c r="A66" s="378">
        <v>524</v>
      </c>
      <c r="B66" s="383" t="s">
        <v>1223</v>
      </c>
      <c r="C66" s="254">
        <v>131620676</v>
      </c>
      <c r="D66" s="254" t="s">
        <v>1683</v>
      </c>
      <c r="E66" s="254">
        <v>138092655</v>
      </c>
      <c r="F66" s="255">
        <v>104.91714462855364</v>
      </c>
      <c r="G66" s="255" t="s">
        <v>1683</v>
      </c>
      <c r="H66" s="255" t="s">
        <v>1683</v>
      </c>
      <c r="I66" s="190">
        <v>14179936</v>
      </c>
    </row>
    <row r="67" spans="1:9" s="384" customFormat="1" ht="25.5">
      <c r="A67" s="378">
        <v>525</v>
      </c>
      <c r="B67" s="383" t="s">
        <v>1224</v>
      </c>
      <c r="C67" s="254">
        <v>10000</v>
      </c>
      <c r="D67" s="254" t="s">
        <v>1683</v>
      </c>
      <c r="E67" s="254">
        <v>8787</v>
      </c>
      <c r="F67" s="255">
        <v>87.87</v>
      </c>
      <c r="G67" s="255" t="s">
        <v>1683</v>
      </c>
      <c r="H67" s="255" t="s">
        <v>1683</v>
      </c>
      <c r="I67" s="190">
        <v>1072</v>
      </c>
    </row>
    <row r="68" spans="1:9" s="380" customFormat="1" ht="25.5">
      <c r="A68" s="378">
        <v>526</v>
      </c>
      <c r="B68" s="383" t="s">
        <v>1225</v>
      </c>
      <c r="C68" s="254" t="s">
        <v>1683</v>
      </c>
      <c r="D68" s="254" t="s">
        <v>1683</v>
      </c>
      <c r="E68" s="254">
        <v>7</v>
      </c>
      <c r="F68" s="255" t="s">
        <v>1683</v>
      </c>
      <c r="G68" s="255" t="s">
        <v>1683</v>
      </c>
      <c r="H68" s="255" t="s">
        <v>1683</v>
      </c>
      <c r="I68" s="190">
        <v>0</v>
      </c>
    </row>
    <row r="69" spans="1:9" s="380" customFormat="1" ht="12.75">
      <c r="A69" s="378">
        <v>527</v>
      </c>
      <c r="B69" s="383" t="s">
        <v>1226</v>
      </c>
      <c r="C69" s="254" t="s">
        <v>1683</v>
      </c>
      <c r="D69" s="254" t="s">
        <v>1683</v>
      </c>
      <c r="E69" s="254">
        <v>-29645422</v>
      </c>
      <c r="F69" s="255" t="s">
        <v>1683</v>
      </c>
      <c r="G69" s="255" t="s">
        <v>1683</v>
      </c>
      <c r="H69" s="255" t="s">
        <v>1683</v>
      </c>
      <c r="I69" s="190">
        <v>-2266608</v>
      </c>
    </row>
    <row r="70" spans="1:9" s="380" customFormat="1" ht="25.5">
      <c r="A70" s="378">
        <v>528</v>
      </c>
      <c r="B70" s="383" t="s">
        <v>1227</v>
      </c>
      <c r="C70" s="254" t="s">
        <v>1683</v>
      </c>
      <c r="D70" s="254" t="s">
        <v>1683</v>
      </c>
      <c r="E70" s="254">
        <v>80389</v>
      </c>
      <c r="F70" s="255" t="s">
        <v>1683</v>
      </c>
      <c r="G70" s="255" t="s">
        <v>1683</v>
      </c>
      <c r="H70" s="255" t="s">
        <v>1683</v>
      </c>
      <c r="I70" s="190">
        <v>10808</v>
      </c>
    </row>
    <row r="71" spans="1:9" ht="38.25">
      <c r="A71" s="375">
        <v>560</v>
      </c>
      <c r="B71" s="376" t="s">
        <v>1228</v>
      </c>
      <c r="C71" s="190">
        <v>191000</v>
      </c>
      <c r="D71" s="190" t="s">
        <v>1683</v>
      </c>
      <c r="E71" s="190">
        <v>220646</v>
      </c>
      <c r="F71" s="246">
        <v>115.52146596858638</v>
      </c>
      <c r="G71" s="246" t="s">
        <v>1683</v>
      </c>
      <c r="H71" s="246" t="s">
        <v>1683</v>
      </c>
      <c r="I71" s="190">
        <v>3990</v>
      </c>
    </row>
    <row r="72" spans="1:9" s="384" customFormat="1" ht="15" customHeight="1">
      <c r="A72" s="378">
        <v>561</v>
      </c>
      <c r="B72" s="383" t="s">
        <v>1229</v>
      </c>
      <c r="C72" s="254">
        <v>91000</v>
      </c>
      <c r="D72" s="254" t="s">
        <v>1683</v>
      </c>
      <c r="E72" s="254">
        <v>109098</v>
      </c>
      <c r="F72" s="255">
        <v>119.8879120879121</v>
      </c>
      <c r="G72" s="255" t="s">
        <v>1683</v>
      </c>
      <c r="H72" s="255" t="s">
        <v>1683</v>
      </c>
      <c r="I72" s="190">
        <v>3991</v>
      </c>
    </row>
    <row r="73" spans="1:9" s="384" customFormat="1" ht="25.5">
      <c r="A73" s="378">
        <v>562</v>
      </c>
      <c r="B73" s="383" t="s">
        <v>1230</v>
      </c>
      <c r="C73" s="254">
        <v>100000</v>
      </c>
      <c r="D73" s="254" t="s">
        <v>1683</v>
      </c>
      <c r="E73" s="254">
        <v>111548</v>
      </c>
      <c r="F73" s="255">
        <v>111.548</v>
      </c>
      <c r="G73" s="255" t="s">
        <v>1683</v>
      </c>
      <c r="H73" s="255" t="s">
        <v>1683</v>
      </c>
      <c r="I73" s="190">
        <v>-1</v>
      </c>
    </row>
    <row r="74" spans="1:9" ht="25.5">
      <c r="A74" s="375">
        <v>590</v>
      </c>
      <c r="B74" s="376" t="s">
        <v>1231</v>
      </c>
      <c r="C74" s="190">
        <v>2320030</v>
      </c>
      <c r="D74" s="190" t="s">
        <v>1683</v>
      </c>
      <c r="E74" s="190">
        <v>2763816</v>
      </c>
      <c r="F74" s="246">
        <v>119.12845954578172</v>
      </c>
      <c r="G74" s="246" t="s">
        <v>1683</v>
      </c>
      <c r="H74" s="246" t="s">
        <v>1683</v>
      </c>
      <c r="I74" s="190">
        <v>1430618</v>
      </c>
    </row>
    <row r="75" spans="1:9" s="384" customFormat="1" ht="25.5">
      <c r="A75" s="378">
        <v>592</v>
      </c>
      <c r="B75" s="383" t="s">
        <v>1232</v>
      </c>
      <c r="C75" s="254">
        <v>5000</v>
      </c>
      <c r="D75" s="254" t="s">
        <v>1683</v>
      </c>
      <c r="E75" s="254">
        <v>44268</v>
      </c>
      <c r="F75" s="255">
        <v>885.36</v>
      </c>
      <c r="G75" s="255" t="s">
        <v>1683</v>
      </c>
      <c r="H75" s="255" t="s">
        <v>1683</v>
      </c>
      <c r="I75" s="190">
        <v>0</v>
      </c>
    </row>
    <row r="76" spans="1:9" s="384" customFormat="1" ht="12.75">
      <c r="A76" s="378">
        <v>593</v>
      </c>
      <c r="B76" s="383" t="s">
        <v>1233</v>
      </c>
      <c r="C76" s="254">
        <v>126000</v>
      </c>
      <c r="D76" s="254" t="s">
        <v>1683</v>
      </c>
      <c r="E76" s="254">
        <v>275935</v>
      </c>
      <c r="F76" s="255">
        <v>218.99603174603172</v>
      </c>
      <c r="G76" s="255" t="s">
        <v>1683</v>
      </c>
      <c r="H76" s="255" t="s">
        <v>1683</v>
      </c>
      <c r="I76" s="190">
        <v>1</v>
      </c>
    </row>
    <row r="77" spans="1:9" s="384" customFormat="1" ht="25.5">
      <c r="A77" s="378">
        <v>599</v>
      </c>
      <c r="B77" s="383" t="s">
        <v>1234</v>
      </c>
      <c r="C77" s="254">
        <v>2189030</v>
      </c>
      <c r="D77" s="254" t="s">
        <v>1683</v>
      </c>
      <c r="E77" s="254">
        <v>2443613</v>
      </c>
      <c r="F77" s="255">
        <v>111.62994568370466</v>
      </c>
      <c r="G77" s="255" t="s">
        <v>1683</v>
      </c>
      <c r="H77" s="255" t="s">
        <v>1683</v>
      </c>
      <c r="I77" s="190">
        <v>1430617</v>
      </c>
    </row>
    <row r="78" spans="1:9" ht="12.75">
      <c r="A78" s="375">
        <v>700</v>
      </c>
      <c r="B78" s="376" t="s">
        <v>1235</v>
      </c>
      <c r="C78" s="190">
        <v>15171041</v>
      </c>
      <c r="D78" s="190" t="s">
        <v>1683</v>
      </c>
      <c r="E78" s="190">
        <v>15163472</v>
      </c>
      <c r="F78" s="246">
        <v>99.9501088949664</v>
      </c>
      <c r="G78" s="246" t="s">
        <v>1683</v>
      </c>
      <c r="H78" s="246" t="s">
        <v>1683</v>
      </c>
      <c r="I78" s="190">
        <v>1321928</v>
      </c>
    </row>
    <row r="79" spans="1:9" ht="12.75">
      <c r="A79" s="375">
        <v>740</v>
      </c>
      <c r="B79" s="376" t="s">
        <v>1236</v>
      </c>
      <c r="C79" s="190">
        <v>15171041</v>
      </c>
      <c r="D79" s="190" t="s">
        <v>1683</v>
      </c>
      <c r="E79" s="190">
        <v>15163472</v>
      </c>
      <c r="F79" s="246">
        <v>99.9501088949664</v>
      </c>
      <c r="G79" s="246" t="s">
        <v>1683</v>
      </c>
      <c r="H79" s="246" t="s">
        <v>1683</v>
      </c>
      <c r="I79" s="190">
        <v>1321928</v>
      </c>
    </row>
    <row r="80" spans="1:9" s="384" customFormat="1" ht="50.25" customHeight="1">
      <c r="A80" s="378">
        <v>742</v>
      </c>
      <c r="B80" s="383" t="s">
        <v>1237</v>
      </c>
      <c r="C80" s="254">
        <v>1863709</v>
      </c>
      <c r="D80" s="254" t="s">
        <v>1683</v>
      </c>
      <c r="E80" s="254">
        <v>1863709</v>
      </c>
      <c r="F80" s="255">
        <v>100</v>
      </c>
      <c r="G80" s="255" t="s">
        <v>1683</v>
      </c>
      <c r="H80" s="255" t="s">
        <v>1683</v>
      </c>
      <c r="I80" s="190">
        <v>155310</v>
      </c>
    </row>
    <row r="81" spans="1:9" s="384" customFormat="1" ht="27" customHeight="1">
      <c r="A81" s="378">
        <v>743</v>
      </c>
      <c r="B81" s="383" t="s">
        <v>1238</v>
      </c>
      <c r="C81" s="254">
        <v>3347000</v>
      </c>
      <c r="D81" s="254" t="s">
        <v>1683</v>
      </c>
      <c r="E81" s="254">
        <v>3335320</v>
      </c>
      <c r="F81" s="255">
        <v>99.65103077382732</v>
      </c>
      <c r="G81" s="255" t="s">
        <v>1683</v>
      </c>
      <c r="H81" s="255" t="s">
        <v>1683</v>
      </c>
      <c r="I81" s="190">
        <v>277958</v>
      </c>
    </row>
    <row r="82" spans="1:9" s="384" customFormat="1" ht="25.5">
      <c r="A82" s="378">
        <v>744</v>
      </c>
      <c r="B82" s="383" t="s">
        <v>1239</v>
      </c>
      <c r="C82" s="254">
        <v>311735</v>
      </c>
      <c r="D82" s="254" t="s">
        <v>1683</v>
      </c>
      <c r="E82" s="254">
        <v>315846</v>
      </c>
      <c r="F82" s="255">
        <v>101.31874829582819</v>
      </c>
      <c r="G82" s="255" t="s">
        <v>1683</v>
      </c>
      <c r="H82" s="255" t="s">
        <v>1683</v>
      </c>
      <c r="I82" s="190">
        <v>26323</v>
      </c>
    </row>
    <row r="83" spans="1:9" s="384" customFormat="1" ht="25.5">
      <c r="A83" s="378">
        <v>745</v>
      </c>
      <c r="B83" s="383" t="s">
        <v>1240</v>
      </c>
      <c r="C83" s="254">
        <v>370794</v>
      </c>
      <c r="D83" s="254" t="s">
        <v>1683</v>
      </c>
      <c r="E83" s="254">
        <v>370794</v>
      </c>
      <c r="F83" s="255">
        <v>100</v>
      </c>
      <c r="G83" s="255" t="s">
        <v>1683</v>
      </c>
      <c r="H83" s="255" t="s">
        <v>1683</v>
      </c>
      <c r="I83" s="190">
        <v>30894</v>
      </c>
    </row>
    <row r="84" spans="1:9" s="384" customFormat="1" ht="25.5">
      <c r="A84" s="378">
        <v>746</v>
      </c>
      <c r="B84" s="383" t="s">
        <v>1241</v>
      </c>
      <c r="C84" s="254">
        <v>614803</v>
      </c>
      <c r="D84" s="254" t="s">
        <v>1683</v>
      </c>
      <c r="E84" s="254">
        <v>614803</v>
      </c>
      <c r="F84" s="255">
        <v>100</v>
      </c>
      <c r="G84" s="255" t="s">
        <v>1683</v>
      </c>
      <c r="H84" s="255" t="s">
        <v>1683</v>
      </c>
      <c r="I84" s="190">
        <v>54343</v>
      </c>
    </row>
    <row r="85" spans="1:9" s="384" customFormat="1" ht="51">
      <c r="A85" s="378">
        <v>747</v>
      </c>
      <c r="B85" s="383" t="s">
        <v>1242</v>
      </c>
      <c r="C85" s="254">
        <v>23000</v>
      </c>
      <c r="D85" s="254" t="s">
        <v>1683</v>
      </c>
      <c r="E85" s="254">
        <v>23000</v>
      </c>
      <c r="F85" s="255">
        <v>100</v>
      </c>
      <c r="G85" s="255" t="s">
        <v>1683</v>
      </c>
      <c r="H85" s="255" t="s">
        <v>1683</v>
      </c>
      <c r="I85" s="190">
        <v>2100</v>
      </c>
    </row>
    <row r="86" spans="1:9" s="384" customFormat="1" ht="12.75">
      <c r="A86" s="378">
        <v>749</v>
      </c>
      <c r="B86" s="383" t="s">
        <v>1243</v>
      </c>
      <c r="C86" s="254">
        <v>8640000</v>
      </c>
      <c r="D86" s="254" t="s">
        <v>1683</v>
      </c>
      <c r="E86" s="254">
        <v>8640000</v>
      </c>
      <c r="F86" s="255">
        <v>100</v>
      </c>
      <c r="G86" s="255" t="s">
        <v>1683</v>
      </c>
      <c r="H86" s="255" t="s">
        <v>1683</v>
      </c>
      <c r="I86" s="190">
        <v>775000</v>
      </c>
    </row>
    <row r="87" spans="1:9" ht="12.75">
      <c r="A87" s="375"/>
      <c r="B87" s="261" t="s">
        <v>1185</v>
      </c>
      <c r="C87" s="190">
        <v>74050</v>
      </c>
      <c r="D87" s="190">
        <v>74050</v>
      </c>
      <c r="E87" s="190">
        <v>41341</v>
      </c>
      <c r="F87" s="246">
        <v>55.828494260634706</v>
      </c>
      <c r="G87" s="246">
        <v>55.828494260634706</v>
      </c>
      <c r="H87" s="190">
        <v>20838</v>
      </c>
      <c r="I87" s="190">
        <v>26686</v>
      </c>
    </row>
    <row r="88" spans="1:9" ht="12.75">
      <c r="A88" s="375"/>
      <c r="B88" s="180" t="s">
        <v>1244</v>
      </c>
      <c r="C88" s="249">
        <v>687973892</v>
      </c>
      <c r="D88" s="249">
        <v>687973892</v>
      </c>
      <c r="E88" s="249">
        <v>678134329</v>
      </c>
      <c r="F88" s="250">
        <v>98.56977668565364</v>
      </c>
      <c r="G88" s="250">
        <v>98.56977668565364</v>
      </c>
      <c r="H88" s="249">
        <v>50800965</v>
      </c>
      <c r="I88" s="249">
        <v>53197591</v>
      </c>
    </row>
    <row r="89" spans="1:9" ht="12.75">
      <c r="A89" s="375"/>
      <c r="B89" s="261" t="s">
        <v>332</v>
      </c>
      <c r="C89" s="190">
        <v>685353128</v>
      </c>
      <c r="D89" s="190">
        <v>685353128</v>
      </c>
      <c r="E89" s="190">
        <v>676487210</v>
      </c>
      <c r="F89" s="246">
        <v>98.70637228637555</v>
      </c>
      <c r="G89" s="246">
        <v>98.70637228637555</v>
      </c>
      <c r="H89" s="190">
        <v>49926348</v>
      </c>
      <c r="I89" s="190">
        <v>52894829</v>
      </c>
    </row>
    <row r="90" spans="1:9" ht="12.75">
      <c r="A90" s="375">
        <v>1000</v>
      </c>
      <c r="B90" s="376" t="s">
        <v>1245</v>
      </c>
      <c r="C90" s="190">
        <v>33185442</v>
      </c>
      <c r="D90" s="190">
        <v>33185442</v>
      </c>
      <c r="E90" s="190">
        <v>32592817</v>
      </c>
      <c r="F90" s="246">
        <v>98.21420187804037</v>
      </c>
      <c r="G90" s="246">
        <v>98.21420187804037</v>
      </c>
      <c r="H90" s="190">
        <v>2294277</v>
      </c>
      <c r="I90" s="190">
        <v>2305385</v>
      </c>
    </row>
    <row r="91" spans="1:9" ht="12.75">
      <c r="A91" s="375">
        <v>1100</v>
      </c>
      <c r="B91" s="186" t="s">
        <v>1246</v>
      </c>
      <c r="C91" s="190">
        <v>4298204</v>
      </c>
      <c r="D91" s="190">
        <v>4298204</v>
      </c>
      <c r="E91" s="190">
        <v>4279054</v>
      </c>
      <c r="F91" s="246">
        <v>99.55446507424962</v>
      </c>
      <c r="G91" s="246">
        <v>99.55446507424962</v>
      </c>
      <c r="H91" s="190">
        <v>517008</v>
      </c>
      <c r="I91" s="190">
        <v>485753</v>
      </c>
    </row>
    <row r="92" spans="1:9" ht="12.75">
      <c r="A92" s="375">
        <v>1800</v>
      </c>
      <c r="B92" s="186" t="s">
        <v>1213</v>
      </c>
      <c r="C92" s="190">
        <v>21956218</v>
      </c>
      <c r="D92" s="190" t="s">
        <v>1683</v>
      </c>
      <c r="E92" s="190">
        <v>21956383</v>
      </c>
      <c r="F92" s="246">
        <v>100.00075149554446</v>
      </c>
      <c r="G92" s="246" t="s">
        <v>1683</v>
      </c>
      <c r="H92" s="246" t="s">
        <v>1683</v>
      </c>
      <c r="I92" s="190">
        <v>1000000</v>
      </c>
    </row>
    <row r="93" spans="1:9" ht="12.75">
      <c r="A93" s="375">
        <v>2000</v>
      </c>
      <c r="B93" s="261" t="s">
        <v>1196</v>
      </c>
      <c r="C93" s="190">
        <v>1961639</v>
      </c>
      <c r="D93" s="190">
        <v>1961639</v>
      </c>
      <c r="E93" s="190">
        <v>1843395</v>
      </c>
      <c r="F93" s="246">
        <v>93.97218346494947</v>
      </c>
      <c r="G93" s="246">
        <v>93.97218346494947</v>
      </c>
      <c r="H93" s="190">
        <v>0</v>
      </c>
      <c r="I93" s="190">
        <v>35000</v>
      </c>
    </row>
    <row r="94" spans="1:9" ht="15.75">
      <c r="A94" s="375">
        <v>3000</v>
      </c>
      <c r="B94" s="261" t="s">
        <v>1285</v>
      </c>
      <c r="C94" s="190">
        <v>650206047</v>
      </c>
      <c r="D94" s="190">
        <v>650206047</v>
      </c>
      <c r="E94" s="190">
        <v>642050998</v>
      </c>
      <c r="F94" s="246">
        <v>98.74577466056694</v>
      </c>
      <c r="G94" s="246">
        <v>98.74577466056694</v>
      </c>
      <c r="H94" s="190">
        <v>47632071</v>
      </c>
      <c r="I94" s="190">
        <v>50554444</v>
      </c>
    </row>
    <row r="95" spans="1:9" ht="27.75" customHeight="1">
      <c r="A95" s="375">
        <v>3400</v>
      </c>
      <c r="B95" s="186" t="s">
        <v>1197</v>
      </c>
      <c r="C95" s="190">
        <v>2818350</v>
      </c>
      <c r="D95" s="190">
        <v>2818350</v>
      </c>
      <c r="E95" s="190">
        <v>2660762</v>
      </c>
      <c r="F95" s="246">
        <v>94.40850142814058</v>
      </c>
      <c r="G95" s="246">
        <v>94.40850142814058</v>
      </c>
      <c r="H95" s="190">
        <v>348675</v>
      </c>
      <c r="I95" s="190">
        <v>304022</v>
      </c>
    </row>
    <row r="96" spans="1:9" ht="12.75">
      <c r="A96" s="375">
        <v>3500</v>
      </c>
      <c r="B96" s="186" t="s">
        <v>1198</v>
      </c>
      <c r="C96" s="190">
        <v>647387697</v>
      </c>
      <c r="D96" s="190">
        <v>647387697</v>
      </c>
      <c r="E96" s="190">
        <v>639390236</v>
      </c>
      <c r="F96" s="246">
        <v>98.76465662893189</v>
      </c>
      <c r="G96" s="246">
        <v>98.76465662893189</v>
      </c>
      <c r="H96" s="190">
        <v>47283396</v>
      </c>
      <c r="I96" s="190">
        <v>50250422</v>
      </c>
    </row>
    <row r="97" spans="1:9" s="391" customFormat="1" ht="12" customHeight="1" hidden="1">
      <c r="A97" s="386">
        <v>3700</v>
      </c>
      <c r="B97" s="387" t="s">
        <v>1247</v>
      </c>
      <c r="C97" s="388">
        <v>37025014</v>
      </c>
      <c r="D97" s="388">
        <v>37025014</v>
      </c>
      <c r="E97" s="388">
        <v>36877983</v>
      </c>
      <c r="F97" s="389" t="s">
        <v>1683</v>
      </c>
      <c r="G97" s="389">
        <v>99.60288738850983</v>
      </c>
      <c r="H97" s="390">
        <v>4843400</v>
      </c>
      <c r="I97" s="390">
        <v>5544956</v>
      </c>
    </row>
    <row r="98" spans="1:9" ht="25.5">
      <c r="A98" s="191" t="s">
        <v>1248</v>
      </c>
      <c r="B98" s="261" t="s">
        <v>315</v>
      </c>
      <c r="C98" s="190">
        <v>2620764</v>
      </c>
      <c r="D98" s="190">
        <v>2620764</v>
      </c>
      <c r="E98" s="190">
        <v>1647119</v>
      </c>
      <c r="F98" s="246">
        <v>62.84881049953373</v>
      </c>
      <c r="G98" s="246">
        <v>62.84881049953373</v>
      </c>
      <c r="H98" s="190">
        <v>874617</v>
      </c>
      <c r="I98" s="190">
        <v>302762</v>
      </c>
    </row>
    <row r="99" spans="1:9" ht="25.5">
      <c r="A99" s="191" t="s">
        <v>1205</v>
      </c>
      <c r="B99" s="261" t="s">
        <v>1286</v>
      </c>
      <c r="C99" s="190">
        <v>29365</v>
      </c>
      <c r="D99" s="190">
        <v>29365</v>
      </c>
      <c r="E99" s="190">
        <v>29365</v>
      </c>
      <c r="F99" s="246">
        <v>100</v>
      </c>
      <c r="G99" s="246">
        <v>100</v>
      </c>
      <c r="H99" s="190">
        <v>2000</v>
      </c>
      <c r="I99" s="190">
        <v>6827</v>
      </c>
    </row>
    <row r="100" spans="1:9" ht="12.75">
      <c r="A100" s="375">
        <v>7000</v>
      </c>
      <c r="B100" s="261" t="s">
        <v>1214</v>
      </c>
      <c r="C100" s="190">
        <v>2591399</v>
      </c>
      <c r="D100" s="190">
        <v>2591399</v>
      </c>
      <c r="E100" s="190">
        <v>1617754</v>
      </c>
      <c r="F100" s="246">
        <v>62.42782373536456</v>
      </c>
      <c r="G100" s="246">
        <v>62.42782373536456</v>
      </c>
      <c r="H100" s="190">
        <v>872617</v>
      </c>
      <c r="I100" s="190">
        <v>295935</v>
      </c>
    </row>
    <row r="101" spans="1:9" ht="16.5" customHeight="1">
      <c r="A101" s="392"/>
      <c r="B101" s="261" t="s">
        <v>319</v>
      </c>
      <c r="C101" s="190">
        <v>48532229</v>
      </c>
      <c r="D101" s="190">
        <v>48532229</v>
      </c>
      <c r="E101" s="190">
        <v>91132640</v>
      </c>
      <c r="F101" s="246" t="s">
        <v>1683</v>
      </c>
      <c r="G101" s="246" t="s">
        <v>1683</v>
      </c>
      <c r="H101" s="190">
        <v>22250829</v>
      </c>
      <c r="I101" s="190">
        <v>27488849</v>
      </c>
    </row>
    <row r="102" spans="1:9" s="377" customFormat="1" ht="12.75">
      <c r="A102" s="392"/>
      <c r="B102" s="261" t="s">
        <v>1207</v>
      </c>
      <c r="C102" s="190">
        <v>758748</v>
      </c>
      <c r="D102" s="190">
        <v>758748</v>
      </c>
      <c r="E102" s="190">
        <v>624709</v>
      </c>
      <c r="F102" s="246">
        <v>82.33418737182832</v>
      </c>
      <c r="G102" s="246" t="s">
        <v>1683</v>
      </c>
      <c r="H102" s="190">
        <v>482116</v>
      </c>
      <c r="I102" s="190">
        <v>283162</v>
      </c>
    </row>
    <row r="103" spans="1:9" ht="25.5">
      <c r="A103" s="375"/>
      <c r="B103" s="261" t="s">
        <v>1208</v>
      </c>
      <c r="C103" s="190">
        <v>-49290977</v>
      </c>
      <c r="D103" s="190">
        <v>-49290977</v>
      </c>
      <c r="E103" s="190">
        <v>-91757349</v>
      </c>
      <c r="F103" s="246" t="s">
        <v>1683</v>
      </c>
      <c r="G103" s="246" t="s">
        <v>1683</v>
      </c>
      <c r="H103" s="190">
        <v>-22732945</v>
      </c>
      <c r="I103" s="190">
        <v>-27772011</v>
      </c>
    </row>
    <row r="104" spans="1:9" s="154" customFormat="1" ht="38.25">
      <c r="A104" s="375"/>
      <c r="B104" s="261" t="s">
        <v>1209</v>
      </c>
      <c r="C104" s="190">
        <v>-12659</v>
      </c>
      <c r="D104" s="190" t="s">
        <v>1683</v>
      </c>
      <c r="E104" s="190">
        <v>-12659</v>
      </c>
      <c r="F104" s="246" t="s">
        <v>1683</v>
      </c>
      <c r="G104" s="246" t="s">
        <v>1683</v>
      </c>
      <c r="H104" s="246" t="s">
        <v>1683</v>
      </c>
      <c r="I104" s="190">
        <v>0</v>
      </c>
    </row>
    <row r="105" spans="1:9" ht="24" customHeight="1">
      <c r="A105" s="375"/>
      <c r="B105" s="381" t="s">
        <v>1249</v>
      </c>
      <c r="C105" s="190"/>
      <c r="D105" s="190"/>
      <c r="E105" s="190"/>
      <c r="F105" s="246"/>
      <c r="G105" s="246"/>
      <c r="H105" s="190"/>
      <c r="I105" s="190"/>
    </row>
    <row r="106" spans="1:9" ht="12.75">
      <c r="A106" s="375"/>
      <c r="B106" s="180" t="s">
        <v>1184</v>
      </c>
      <c r="C106" s="249">
        <v>585481871</v>
      </c>
      <c r="D106" s="249">
        <v>585481871</v>
      </c>
      <c r="E106" s="249">
        <v>609504970</v>
      </c>
      <c r="F106" s="250">
        <v>104.1031328534509</v>
      </c>
      <c r="G106" s="250">
        <v>104.1031328534509</v>
      </c>
      <c r="H106" s="249">
        <v>58812859</v>
      </c>
      <c r="I106" s="249">
        <v>64332918</v>
      </c>
    </row>
    <row r="107" spans="1:9" ht="12.75">
      <c r="A107" s="375"/>
      <c r="B107" s="261" t="s">
        <v>1250</v>
      </c>
      <c r="C107" s="190">
        <v>585481871</v>
      </c>
      <c r="D107" s="190">
        <v>585481871</v>
      </c>
      <c r="E107" s="190">
        <v>609504970</v>
      </c>
      <c r="F107" s="246">
        <v>104.1031328534509</v>
      </c>
      <c r="G107" s="246">
        <v>104.1031328534509</v>
      </c>
      <c r="H107" s="190">
        <v>58812859</v>
      </c>
      <c r="I107" s="190">
        <v>64332918</v>
      </c>
    </row>
    <row r="108" spans="1:9" ht="38.25">
      <c r="A108" s="375">
        <v>500</v>
      </c>
      <c r="B108" s="376" t="s">
        <v>1251</v>
      </c>
      <c r="C108" s="190">
        <v>547382988</v>
      </c>
      <c r="D108" s="190" t="s">
        <v>1683</v>
      </c>
      <c r="E108" s="190">
        <v>571491692</v>
      </c>
      <c r="F108" s="246">
        <v>104.40435755741828</v>
      </c>
      <c r="G108" s="246" t="s">
        <v>1683</v>
      </c>
      <c r="H108" s="246" t="s">
        <v>1683</v>
      </c>
      <c r="I108" s="190">
        <v>60232858</v>
      </c>
    </row>
    <row r="109" spans="1:9" ht="12.75">
      <c r="A109" s="375">
        <v>520</v>
      </c>
      <c r="B109" s="376" t="s">
        <v>1252</v>
      </c>
      <c r="C109" s="190">
        <v>545686296</v>
      </c>
      <c r="D109" s="190" t="s">
        <v>1683</v>
      </c>
      <c r="E109" s="190">
        <v>569495870</v>
      </c>
      <c r="F109" s="246">
        <v>104.36323473294627</v>
      </c>
      <c r="G109" s="246" t="s">
        <v>1683</v>
      </c>
      <c r="H109" s="246" t="s">
        <v>1683</v>
      </c>
      <c r="I109" s="190">
        <v>59258459</v>
      </c>
    </row>
    <row r="110" spans="1:9" s="384" customFormat="1" ht="25.5">
      <c r="A110" s="378">
        <v>521</v>
      </c>
      <c r="B110" s="383" t="s">
        <v>1220</v>
      </c>
      <c r="C110" s="254">
        <v>545676296</v>
      </c>
      <c r="D110" s="254" t="s">
        <v>1683</v>
      </c>
      <c r="E110" s="254">
        <v>599052116</v>
      </c>
      <c r="F110" s="255">
        <v>109.7815903661683</v>
      </c>
      <c r="G110" s="255" t="s">
        <v>1683</v>
      </c>
      <c r="H110" s="255" t="s">
        <v>1683</v>
      </c>
      <c r="I110" s="190">
        <v>61513187</v>
      </c>
    </row>
    <row r="111" spans="1:9" s="384" customFormat="1" ht="25.5">
      <c r="A111" s="378">
        <v>525</v>
      </c>
      <c r="B111" s="383" t="s">
        <v>1253</v>
      </c>
      <c r="C111" s="254">
        <v>10000</v>
      </c>
      <c r="D111" s="254" t="s">
        <v>1683</v>
      </c>
      <c r="E111" s="254">
        <v>8787</v>
      </c>
      <c r="F111" s="255">
        <v>87.87</v>
      </c>
      <c r="G111" s="255" t="s">
        <v>1683</v>
      </c>
      <c r="H111" s="255" t="s">
        <v>1683</v>
      </c>
      <c r="I111" s="190">
        <v>1072</v>
      </c>
    </row>
    <row r="112" spans="1:9" s="384" customFormat="1" ht="12.75">
      <c r="A112" s="378">
        <v>527</v>
      </c>
      <c r="B112" s="383" t="s">
        <v>1226</v>
      </c>
      <c r="C112" s="254" t="s">
        <v>1683</v>
      </c>
      <c r="D112" s="254" t="s">
        <v>1683</v>
      </c>
      <c r="E112" s="254">
        <v>-29645422</v>
      </c>
      <c r="F112" s="255" t="s">
        <v>1683</v>
      </c>
      <c r="G112" s="255" t="s">
        <v>1683</v>
      </c>
      <c r="H112" s="255" t="s">
        <v>1683</v>
      </c>
      <c r="I112" s="190">
        <v>-2266608</v>
      </c>
    </row>
    <row r="113" spans="1:9" s="384" customFormat="1" ht="26.25">
      <c r="A113" s="378">
        <v>528</v>
      </c>
      <c r="B113" s="383" t="s">
        <v>1227</v>
      </c>
      <c r="C113" s="254" t="s">
        <v>1683</v>
      </c>
      <c r="D113" s="393" t="s">
        <v>1683</v>
      </c>
      <c r="E113" s="254">
        <v>80389</v>
      </c>
      <c r="F113" s="255" t="s">
        <v>1683</v>
      </c>
      <c r="G113" s="255" t="s">
        <v>1683</v>
      </c>
      <c r="H113" s="255" t="s">
        <v>1683</v>
      </c>
      <c r="I113" s="190">
        <v>10808</v>
      </c>
    </row>
    <row r="114" spans="1:9" ht="38.25">
      <c r="A114" s="375">
        <v>560</v>
      </c>
      <c r="B114" s="376" t="s">
        <v>1228</v>
      </c>
      <c r="C114" s="190">
        <v>100000</v>
      </c>
      <c r="D114" s="190" t="s">
        <v>1683</v>
      </c>
      <c r="E114" s="190">
        <v>111548</v>
      </c>
      <c r="F114" s="246">
        <v>111.548</v>
      </c>
      <c r="G114" s="246" t="s">
        <v>1683</v>
      </c>
      <c r="H114" s="246" t="s">
        <v>1683</v>
      </c>
      <c r="I114" s="190">
        <v>-1</v>
      </c>
    </row>
    <row r="115" spans="1:9" s="384" customFormat="1" ht="25.5">
      <c r="A115" s="378">
        <v>562</v>
      </c>
      <c r="B115" s="383" t="s">
        <v>1230</v>
      </c>
      <c r="C115" s="254">
        <v>100000</v>
      </c>
      <c r="D115" s="254" t="s">
        <v>1683</v>
      </c>
      <c r="E115" s="254">
        <v>111548</v>
      </c>
      <c r="F115" s="255">
        <v>111.548</v>
      </c>
      <c r="G115" s="255" t="s">
        <v>1683</v>
      </c>
      <c r="H115" s="255" t="s">
        <v>1683</v>
      </c>
      <c r="I115" s="190">
        <v>-1</v>
      </c>
    </row>
    <row r="116" spans="1:9" ht="25.5">
      <c r="A116" s="375">
        <v>590</v>
      </c>
      <c r="B116" s="376" t="s">
        <v>1254</v>
      </c>
      <c r="C116" s="190">
        <v>1596692</v>
      </c>
      <c r="D116" s="190" t="s">
        <v>1683</v>
      </c>
      <c r="E116" s="190">
        <v>1884274</v>
      </c>
      <c r="F116" s="246">
        <v>118.01111297607805</v>
      </c>
      <c r="G116" s="246" t="s">
        <v>1683</v>
      </c>
      <c r="H116" s="246" t="s">
        <v>1683</v>
      </c>
      <c r="I116" s="190">
        <v>974400</v>
      </c>
    </row>
    <row r="117" spans="1:9" s="384" customFormat="1" ht="14.25" customHeight="1">
      <c r="A117" s="378">
        <v>593</v>
      </c>
      <c r="B117" s="383" t="s">
        <v>1233</v>
      </c>
      <c r="C117" s="254">
        <v>96692</v>
      </c>
      <c r="D117" s="254" t="s">
        <v>1683</v>
      </c>
      <c r="E117" s="254">
        <v>208606</v>
      </c>
      <c r="F117" s="255">
        <v>215.74277086005048</v>
      </c>
      <c r="G117" s="255" t="s">
        <v>1683</v>
      </c>
      <c r="H117" s="255" t="s">
        <v>1683</v>
      </c>
      <c r="I117" s="190">
        <v>0</v>
      </c>
    </row>
    <row r="118" spans="1:9" s="394" customFormat="1" ht="25.5">
      <c r="A118" s="378">
        <v>599</v>
      </c>
      <c r="B118" s="383" t="s">
        <v>1255</v>
      </c>
      <c r="C118" s="254">
        <v>1500000</v>
      </c>
      <c r="D118" s="254" t="s">
        <v>1683</v>
      </c>
      <c r="E118" s="254">
        <v>1675668</v>
      </c>
      <c r="F118" s="255" t="s">
        <v>1683</v>
      </c>
      <c r="G118" s="255" t="s">
        <v>1683</v>
      </c>
      <c r="H118" s="255" t="s">
        <v>1683</v>
      </c>
      <c r="I118" s="190">
        <v>974400</v>
      </c>
    </row>
    <row r="119" spans="1:9" ht="12.75">
      <c r="A119" s="375">
        <v>700</v>
      </c>
      <c r="B119" s="376" t="s">
        <v>1235</v>
      </c>
      <c r="C119" s="190">
        <v>38098883</v>
      </c>
      <c r="D119" s="190" t="s">
        <v>1683</v>
      </c>
      <c r="E119" s="190">
        <v>38013278</v>
      </c>
      <c r="F119" s="246">
        <v>99.77530837321399</v>
      </c>
      <c r="G119" s="246" t="s">
        <v>1683</v>
      </c>
      <c r="H119" s="246" t="s">
        <v>1683</v>
      </c>
      <c r="I119" s="190">
        <v>4100060</v>
      </c>
    </row>
    <row r="120" spans="1:9" ht="27.75" customHeight="1">
      <c r="A120" s="375">
        <v>720</v>
      </c>
      <c r="B120" s="376" t="s">
        <v>1256</v>
      </c>
      <c r="C120" s="190">
        <v>25126286</v>
      </c>
      <c r="D120" s="190" t="s">
        <v>1683</v>
      </c>
      <c r="E120" s="190">
        <v>25052361</v>
      </c>
      <c r="F120" s="246">
        <v>99.70578620334099</v>
      </c>
      <c r="G120" s="246" t="s">
        <v>1683</v>
      </c>
      <c r="H120" s="246" t="s">
        <v>1683</v>
      </c>
      <c r="I120" s="190">
        <v>2961865</v>
      </c>
    </row>
    <row r="121" spans="1:9" s="384" customFormat="1" ht="27" customHeight="1">
      <c r="A121" s="378">
        <v>721</v>
      </c>
      <c r="B121" s="383" t="s">
        <v>1257</v>
      </c>
      <c r="C121" s="254">
        <v>6075000</v>
      </c>
      <c r="D121" s="254" t="s">
        <v>1683</v>
      </c>
      <c r="E121" s="254">
        <v>6075000</v>
      </c>
      <c r="F121" s="255">
        <v>100</v>
      </c>
      <c r="G121" s="255" t="s">
        <v>1683</v>
      </c>
      <c r="H121" s="255" t="s">
        <v>1683</v>
      </c>
      <c r="I121" s="190">
        <v>662613</v>
      </c>
    </row>
    <row r="122" spans="1:9" s="384" customFormat="1" ht="25.5">
      <c r="A122" s="378">
        <v>722</v>
      </c>
      <c r="B122" s="383" t="s">
        <v>1258</v>
      </c>
      <c r="C122" s="254">
        <v>250022</v>
      </c>
      <c r="D122" s="254" t="s">
        <v>1683</v>
      </c>
      <c r="E122" s="254">
        <v>176097</v>
      </c>
      <c r="F122" s="255">
        <v>70.43260193103006</v>
      </c>
      <c r="G122" s="255" t="s">
        <v>1683</v>
      </c>
      <c r="H122" s="255" t="s">
        <v>1683</v>
      </c>
      <c r="I122" s="190">
        <v>175596</v>
      </c>
    </row>
    <row r="123" spans="1:9" s="384" customFormat="1" ht="38.25">
      <c r="A123" s="378">
        <v>723</v>
      </c>
      <c r="B123" s="383" t="s">
        <v>1259</v>
      </c>
      <c r="C123" s="254">
        <v>18801264</v>
      </c>
      <c r="D123" s="254" t="s">
        <v>1683</v>
      </c>
      <c r="E123" s="254">
        <v>18801264</v>
      </c>
      <c r="F123" s="255">
        <v>100</v>
      </c>
      <c r="G123" s="255" t="s">
        <v>1683</v>
      </c>
      <c r="H123" s="255" t="s">
        <v>1683</v>
      </c>
      <c r="I123" s="190">
        <v>2123656</v>
      </c>
    </row>
    <row r="124" spans="1:9" ht="12.75">
      <c r="A124" s="375">
        <v>740</v>
      </c>
      <c r="B124" s="376" t="s">
        <v>1236</v>
      </c>
      <c r="C124" s="190">
        <v>12972597</v>
      </c>
      <c r="D124" s="190" t="s">
        <v>1683</v>
      </c>
      <c r="E124" s="190">
        <v>12960917</v>
      </c>
      <c r="F124" s="246">
        <v>99.90996405731251</v>
      </c>
      <c r="G124" s="246" t="s">
        <v>1683</v>
      </c>
      <c r="H124" s="246" t="s">
        <v>1683</v>
      </c>
      <c r="I124" s="190">
        <v>1138195</v>
      </c>
    </row>
    <row r="125" spans="1:9" s="384" customFormat="1" ht="24" customHeight="1">
      <c r="A125" s="378">
        <v>743</v>
      </c>
      <c r="B125" s="383" t="s">
        <v>1238</v>
      </c>
      <c r="C125" s="254">
        <v>3347000</v>
      </c>
      <c r="D125" s="254" t="s">
        <v>1683</v>
      </c>
      <c r="E125" s="254">
        <v>3335320</v>
      </c>
      <c r="F125" s="255">
        <v>99.65103077382732</v>
      </c>
      <c r="G125" s="255" t="s">
        <v>1683</v>
      </c>
      <c r="H125" s="255" t="s">
        <v>1683</v>
      </c>
      <c r="I125" s="190">
        <v>277958</v>
      </c>
    </row>
    <row r="126" spans="1:9" s="384" customFormat="1" ht="25.5">
      <c r="A126" s="378">
        <v>745</v>
      </c>
      <c r="B126" s="383" t="s">
        <v>1260</v>
      </c>
      <c r="C126" s="254">
        <v>370794</v>
      </c>
      <c r="D126" s="254" t="s">
        <v>1683</v>
      </c>
      <c r="E126" s="254">
        <v>370794</v>
      </c>
      <c r="F126" s="255">
        <v>100</v>
      </c>
      <c r="G126" s="255" t="s">
        <v>1683</v>
      </c>
      <c r="H126" s="255" t="s">
        <v>1683</v>
      </c>
      <c r="I126" s="190">
        <v>30894</v>
      </c>
    </row>
    <row r="127" spans="1:9" s="384" customFormat="1" ht="25.5">
      <c r="A127" s="378">
        <v>746</v>
      </c>
      <c r="B127" s="383" t="s">
        <v>1241</v>
      </c>
      <c r="C127" s="254">
        <v>614803</v>
      </c>
      <c r="D127" s="254" t="s">
        <v>1683</v>
      </c>
      <c r="E127" s="254">
        <v>614803</v>
      </c>
      <c r="F127" s="255">
        <v>100</v>
      </c>
      <c r="G127" s="255" t="s">
        <v>1683</v>
      </c>
      <c r="H127" s="255" t="s">
        <v>1683</v>
      </c>
      <c r="I127" s="190">
        <v>54343</v>
      </c>
    </row>
    <row r="128" spans="1:9" s="384" customFormat="1" ht="12.75" customHeight="1">
      <c r="A128" s="378">
        <v>749</v>
      </c>
      <c r="B128" s="383" t="s">
        <v>1243</v>
      </c>
      <c r="C128" s="254">
        <v>8640000</v>
      </c>
      <c r="D128" s="254" t="s">
        <v>1683</v>
      </c>
      <c r="E128" s="254">
        <v>8640000</v>
      </c>
      <c r="F128" s="255">
        <v>100</v>
      </c>
      <c r="G128" s="255" t="s">
        <v>1683</v>
      </c>
      <c r="H128" s="255" t="s">
        <v>1683</v>
      </c>
      <c r="I128" s="190">
        <v>775000</v>
      </c>
    </row>
    <row r="129" spans="1:9" ht="12.75">
      <c r="A129" s="375"/>
      <c r="B129" s="180" t="s">
        <v>1186</v>
      </c>
      <c r="C129" s="249">
        <v>533269612</v>
      </c>
      <c r="D129" s="249">
        <v>533269612</v>
      </c>
      <c r="E129" s="249">
        <v>529106500</v>
      </c>
      <c r="F129" s="250">
        <v>99.21932322669082</v>
      </c>
      <c r="G129" s="250">
        <v>99.21932322669082</v>
      </c>
      <c r="H129" s="249">
        <v>37548545</v>
      </c>
      <c r="I129" s="249">
        <v>40752808</v>
      </c>
    </row>
    <row r="130" spans="1:9" ht="12.75">
      <c r="A130" s="375"/>
      <c r="B130" s="261" t="s">
        <v>1187</v>
      </c>
      <c r="C130" s="190">
        <v>533269612</v>
      </c>
      <c r="D130" s="190">
        <v>533269612</v>
      </c>
      <c r="E130" s="190">
        <v>529106500</v>
      </c>
      <c r="F130" s="246">
        <v>99.21932322669082</v>
      </c>
      <c r="G130" s="246">
        <v>99.21932322669082</v>
      </c>
      <c r="H130" s="190">
        <v>37548545</v>
      </c>
      <c r="I130" s="190">
        <v>40752808</v>
      </c>
    </row>
    <row r="131" spans="1:9" ht="12.75">
      <c r="A131" s="375">
        <v>1000</v>
      </c>
      <c r="B131" s="376" t="s">
        <v>1245</v>
      </c>
      <c r="C131" s="190">
        <v>20000000</v>
      </c>
      <c r="D131" s="190">
        <v>20000000</v>
      </c>
      <c r="E131" s="190">
        <v>20000000</v>
      </c>
      <c r="F131" s="246">
        <v>100</v>
      </c>
      <c r="G131" s="246">
        <v>100</v>
      </c>
      <c r="H131" s="190">
        <v>0</v>
      </c>
      <c r="I131" s="190">
        <v>0</v>
      </c>
    </row>
    <row r="132" spans="1:9" ht="12.75">
      <c r="A132" s="375">
        <v>1800</v>
      </c>
      <c r="B132" s="186" t="s">
        <v>1213</v>
      </c>
      <c r="C132" s="190">
        <v>20000000</v>
      </c>
      <c r="D132" s="190" t="s">
        <v>1683</v>
      </c>
      <c r="E132" s="190">
        <v>20000000</v>
      </c>
      <c r="F132" s="246">
        <v>100</v>
      </c>
      <c r="G132" s="246" t="s">
        <v>1683</v>
      </c>
      <c r="H132" s="246" t="s">
        <v>1683</v>
      </c>
      <c r="I132" s="190">
        <v>0</v>
      </c>
    </row>
    <row r="133" spans="1:9" ht="12.75">
      <c r="A133" s="375">
        <v>2000</v>
      </c>
      <c r="B133" s="261" t="s">
        <v>1196</v>
      </c>
      <c r="C133" s="190">
        <v>831266</v>
      </c>
      <c r="D133" s="190">
        <v>831266</v>
      </c>
      <c r="E133" s="190">
        <v>782482</v>
      </c>
      <c r="F133" s="246">
        <v>94.13136108056868</v>
      </c>
      <c r="G133" s="246">
        <v>94.13136108056868</v>
      </c>
      <c r="H133" s="190">
        <v>0</v>
      </c>
      <c r="I133" s="190">
        <v>35000</v>
      </c>
    </row>
    <row r="134" spans="1:9" ht="12.75">
      <c r="A134" s="375">
        <v>3000</v>
      </c>
      <c r="B134" s="261" t="s">
        <v>1261</v>
      </c>
      <c r="C134" s="190">
        <v>512438346</v>
      </c>
      <c r="D134" s="190">
        <v>512438346</v>
      </c>
      <c r="E134" s="190">
        <v>508324018</v>
      </c>
      <c r="F134" s="246">
        <v>99.19710770434811</v>
      </c>
      <c r="G134" s="246">
        <v>99.19710770434811</v>
      </c>
      <c r="H134" s="190">
        <v>37548545</v>
      </c>
      <c r="I134" s="190">
        <v>40717808</v>
      </c>
    </row>
    <row r="135" spans="1:9" ht="14.25" customHeight="1">
      <c r="A135" s="375">
        <v>3500</v>
      </c>
      <c r="B135" s="261" t="s">
        <v>1262</v>
      </c>
      <c r="C135" s="190">
        <v>503691341</v>
      </c>
      <c r="D135" s="190">
        <v>503691341</v>
      </c>
      <c r="E135" s="190">
        <v>499577013</v>
      </c>
      <c r="F135" s="246">
        <v>99.18316483427496</v>
      </c>
      <c r="G135" s="246">
        <v>99.18316483427496</v>
      </c>
      <c r="H135" s="190">
        <v>36038230</v>
      </c>
      <c r="I135" s="190">
        <v>38766805</v>
      </c>
    </row>
    <row r="136" spans="1:9" s="391" customFormat="1" ht="12.75" customHeight="1" hidden="1">
      <c r="A136" s="395">
        <v>3700</v>
      </c>
      <c r="B136" s="396" t="s">
        <v>1247</v>
      </c>
      <c r="C136" s="388">
        <v>8747005</v>
      </c>
      <c r="D136" s="388">
        <v>8747005</v>
      </c>
      <c r="E136" s="388">
        <v>8747005</v>
      </c>
      <c r="F136" s="389" t="s">
        <v>1683</v>
      </c>
      <c r="G136" s="389">
        <v>100</v>
      </c>
      <c r="H136" s="388">
        <v>1510315</v>
      </c>
      <c r="I136" s="388">
        <v>1951003</v>
      </c>
    </row>
    <row r="137" spans="1:9" ht="12.75">
      <c r="A137" s="191"/>
      <c r="B137" s="261" t="s">
        <v>319</v>
      </c>
      <c r="C137" s="190">
        <v>52212259</v>
      </c>
      <c r="D137" s="190">
        <v>52212259</v>
      </c>
      <c r="E137" s="190">
        <v>80398470</v>
      </c>
      <c r="F137" s="246" t="s">
        <v>1683</v>
      </c>
      <c r="G137" s="246" t="s">
        <v>1683</v>
      </c>
      <c r="H137" s="190">
        <v>21264314</v>
      </c>
      <c r="I137" s="190">
        <v>23580110</v>
      </c>
    </row>
    <row r="138" spans="1:9" ht="25.5">
      <c r="A138" s="375"/>
      <c r="B138" s="261" t="s">
        <v>1208</v>
      </c>
      <c r="C138" s="190">
        <v>-52212259</v>
      </c>
      <c r="D138" s="190">
        <v>-52212259</v>
      </c>
      <c r="E138" s="190">
        <v>-80398470</v>
      </c>
      <c r="F138" s="246" t="s">
        <v>1683</v>
      </c>
      <c r="G138" s="246" t="s">
        <v>1683</v>
      </c>
      <c r="H138" s="190">
        <v>-21264314</v>
      </c>
      <c r="I138" s="190">
        <v>-23580110</v>
      </c>
    </row>
    <row r="139" spans="1:9" s="154" customFormat="1" ht="38.25">
      <c r="A139" s="375"/>
      <c r="B139" s="261" t="s">
        <v>1215</v>
      </c>
      <c r="C139" s="190">
        <v>-12659</v>
      </c>
      <c r="D139" s="190" t="s">
        <v>1683</v>
      </c>
      <c r="E139" s="190">
        <v>-12659</v>
      </c>
      <c r="F139" s="246" t="s">
        <v>1683</v>
      </c>
      <c r="G139" s="246" t="s">
        <v>1683</v>
      </c>
      <c r="H139" s="246" t="s">
        <v>1683</v>
      </c>
      <c r="I139" s="190">
        <v>0</v>
      </c>
    </row>
    <row r="140" spans="1:9" ht="24" customHeight="1">
      <c r="A140" s="375"/>
      <c r="B140" s="180" t="s">
        <v>1263</v>
      </c>
      <c r="C140" s="190"/>
      <c r="D140" s="190"/>
      <c r="E140" s="190"/>
      <c r="F140" s="246"/>
      <c r="G140" s="246"/>
      <c r="H140" s="249"/>
      <c r="I140" s="249"/>
    </row>
    <row r="141" spans="1:9" ht="12.75">
      <c r="A141" s="375"/>
      <c r="B141" s="180" t="s">
        <v>1264</v>
      </c>
      <c r="C141" s="249">
        <v>40805887</v>
      </c>
      <c r="D141" s="249">
        <v>40805887</v>
      </c>
      <c r="E141" s="249">
        <v>42741438</v>
      </c>
      <c r="F141" s="250">
        <v>104.74331314008687</v>
      </c>
      <c r="G141" s="250">
        <v>104.74331314008687</v>
      </c>
      <c r="H141" s="249">
        <v>4268189</v>
      </c>
      <c r="I141" s="249">
        <v>4787028</v>
      </c>
    </row>
    <row r="142" spans="1:9" ht="12.75">
      <c r="A142" s="375"/>
      <c r="B142" s="261" t="s">
        <v>1265</v>
      </c>
      <c r="C142" s="190">
        <v>40758027</v>
      </c>
      <c r="D142" s="190">
        <v>40758027</v>
      </c>
      <c r="E142" s="190">
        <v>42713383</v>
      </c>
      <c r="F142" s="246">
        <v>104.79747461769924</v>
      </c>
      <c r="G142" s="246">
        <v>104.79747461769924</v>
      </c>
      <c r="H142" s="190">
        <v>4256224</v>
      </c>
      <c r="I142" s="190">
        <v>4758973</v>
      </c>
    </row>
    <row r="143" spans="1:9" ht="38.25">
      <c r="A143" s="375">
        <v>500</v>
      </c>
      <c r="B143" s="376" t="s">
        <v>1217</v>
      </c>
      <c r="C143" s="190">
        <v>39945798</v>
      </c>
      <c r="D143" s="190" t="s">
        <v>1683</v>
      </c>
      <c r="E143" s="190">
        <v>41970149</v>
      </c>
      <c r="F143" s="246">
        <v>105.06774454724874</v>
      </c>
      <c r="G143" s="246" t="s">
        <v>1683</v>
      </c>
      <c r="H143" s="246" t="s">
        <v>1683</v>
      </c>
      <c r="I143" s="190">
        <v>4693063</v>
      </c>
    </row>
    <row r="144" spans="1:9" ht="51">
      <c r="A144" s="375">
        <v>502</v>
      </c>
      <c r="B144" s="260" t="s">
        <v>1218</v>
      </c>
      <c r="C144" s="190" t="s">
        <v>1683</v>
      </c>
      <c r="D144" s="190" t="s">
        <v>1683</v>
      </c>
      <c r="E144" s="190">
        <v>8312</v>
      </c>
      <c r="F144" s="190" t="s">
        <v>1683</v>
      </c>
      <c r="G144" s="190" t="s">
        <v>1683</v>
      </c>
      <c r="H144" s="190" t="s">
        <v>1683</v>
      </c>
      <c r="I144" s="190">
        <v>27</v>
      </c>
    </row>
    <row r="145" spans="1:9" ht="12.75">
      <c r="A145" s="375">
        <v>520</v>
      </c>
      <c r="B145" s="376" t="s">
        <v>1219</v>
      </c>
      <c r="C145" s="190">
        <v>39434120</v>
      </c>
      <c r="D145" s="190" t="s">
        <v>1683</v>
      </c>
      <c r="E145" s="190">
        <v>41373161</v>
      </c>
      <c r="F145" s="246">
        <v>104.91716564234221</v>
      </c>
      <c r="G145" s="246" t="s">
        <v>1683</v>
      </c>
      <c r="H145" s="246" t="s">
        <v>1683</v>
      </c>
      <c r="I145" s="190">
        <v>4248370</v>
      </c>
    </row>
    <row r="146" spans="1:9" s="384" customFormat="1" ht="38.25">
      <c r="A146" s="378">
        <v>522</v>
      </c>
      <c r="B146" s="383" t="s">
        <v>1221</v>
      </c>
      <c r="C146" s="254">
        <v>39434120</v>
      </c>
      <c r="D146" s="254" t="s">
        <v>1683</v>
      </c>
      <c r="E146" s="254">
        <v>41373161</v>
      </c>
      <c r="F146" s="255">
        <v>104.91716564234221</v>
      </c>
      <c r="G146" s="255" t="s">
        <v>1683</v>
      </c>
      <c r="H146" s="255" t="s">
        <v>1683</v>
      </c>
      <c r="I146" s="190">
        <v>4248370</v>
      </c>
    </row>
    <row r="147" spans="1:9" s="384" customFormat="1" ht="25.5">
      <c r="A147" s="378">
        <v>590</v>
      </c>
      <c r="B147" s="397" t="s">
        <v>1231</v>
      </c>
      <c r="C147" s="254">
        <v>511678</v>
      </c>
      <c r="D147" s="254" t="s">
        <v>1683</v>
      </c>
      <c r="E147" s="254">
        <v>588676</v>
      </c>
      <c r="F147" s="255">
        <v>115.04813574161876</v>
      </c>
      <c r="G147" s="255" t="s">
        <v>1683</v>
      </c>
      <c r="H147" s="255" t="s">
        <v>1683</v>
      </c>
      <c r="I147" s="190">
        <v>444666</v>
      </c>
    </row>
    <row r="148" spans="1:9" s="384" customFormat="1" ht="25.5">
      <c r="A148" s="378">
        <v>592</v>
      </c>
      <c r="B148" s="383" t="s">
        <v>1232</v>
      </c>
      <c r="C148" s="254">
        <v>5000</v>
      </c>
      <c r="D148" s="254" t="s">
        <v>1683</v>
      </c>
      <c r="E148" s="254">
        <v>44268</v>
      </c>
      <c r="F148" s="255">
        <v>885.36</v>
      </c>
      <c r="G148" s="255" t="s">
        <v>1683</v>
      </c>
      <c r="H148" s="255" t="s">
        <v>1683</v>
      </c>
      <c r="I148" s="190">
        <v>0</v>
      </c>
    </row>
    <row r="149" spans="1:9" s="384" customFormat="1" ht="13.5">
      <c r="A149" s="378">
        <v>593</v>
      </c>
      <c r="B149" s="383" t="s">
        <v>1233</v>
      </c>
      <c r="C149" s="254">
        <v>6678</v>
      </c>
      <c r="D149" s="393" t="s">
        <v>1683</v>
      </c>
      <c r="E149" s="254">
        <v>17467</v>
      </c>
      <c r="F149" s="255">
        <v>261.560347409404</v>
      </c>
      <c r="G149" s="255" t="s">
        <v>1683</v>
      </c>
      <c r="H149" s="255" t="s">
        <v>1683</v>
      </c>
      <c r="I149" s="190">
        <v>0</v>
      </c>
    </row>
    <row r="150" spans="1:9" s="384" customFormat="1" ht="25.5">
      <c r="A150" s="378">
        <v>599</v>
      </c>
      <c r="B150" s="383" t="s">
        <v>1255</v>
      </c>
      <c r="C150" s="254">
        <v>500000</v>
      </c>
      <c r="D150" s="254" t="s">
        <v>1683</v>
      </c>
      <c r="E150" s="254">
        <v>526941</v>
      </c>
      <c r="F150" s="255" t="s">
        <v>1683</v>
      </c>
      <c r="G150" s="255" t="s">
        <v>1683</v>
      </c>
      <c r="H150" s="255" t="s">
        <v>1683</v>
      </c>
      <c r="I150" s="190">
        <v>444666</v>
      </c>
    </row>
    <row r="151" spans="1:9" ht="12.75">
      <c r="A151" s="375">
        <v>700</v>
      </c>
      <c r="B151" s="376" t="s">
        <v>1235</v>
      </c>
      <c r="C151" s="190">
        <v>812229</v>
      </c>
      <c r="D151" s="190" t="s">
        <v>1683</v>
      </c>
      <c r="E151" s="190">
        <v>743234</v>
      </c>
      <c r="F151" s="246">
        <v>91.50547444132135</v>
      </c>
      <c r="G151" s="246" t="s">
        <v>1683</v>
      </c>
      <c r="H151" s="246" t="s">
        <v>1683</v>
      </c>
      <c r="I151" s="190">
        <v>65910</v>
      </c>
    </row>
    <row r="152" spans="1:9" ht="25.5">
      <c r="A152" s="375">
        <v>720</v>
      </c>
      <c r="B152" s="376" t="s">
        <v>1266</v>
      </c>
      <c r="C152" s="190">
        <v>500494</v>
      </c>
      <c r="D152" s="190" t="s">
        <v>1683</v>
      </c>
      <c r="E152" s="190">
        <v>427388</v>
      </c>
      <c r="F152" s="246">
        <v>85.39323148729055</v>
      </c>
      <c r="G152" s="246" t="s">
        <v>1683</v>
      </c>
      <c r="H152" s="246" t="s">
        <v>1683</v>
      </c>
      <c r="I152" s="190">
        <v>39587</v>
      </c>
    </row>
    <row r="153" spans="1:9" s="384" customFormat="1" ht="38.25">
      <c r="A153" s="378">
        <v>724</v>
      </c>
      <c r="B153" s="383" t="s">
        <v>1267</v>
      </c>
      <c r="C153" s="254">
        <v>7807</v>
      </c>
      <c r="D153" s="254" t="s">
        <v>1683</v>
      </c>
      <c r="E153" s="254">
        <v>7215</v>
      </c>
      <c r="F153" s="255">
        <v>92.41706161137441</v>
      </c>
      <c r="G153" s="255" t="s">
        <v>1683</v>
      </c>
      <c r="H153" s="255" t="s">
        <v>1683</v>
      </c>
      <c r="I153" s="190">
        <v>5864</v>
      </c>
    </row>
    <row r="154" spans="1:9" s="384" customFormat="1" ht="38.25">
      <c r="A154" s="378">
        <v>725</v>
      </c>
      <c r="B154" s="383" t="s">
        <v>1268</v>
      </c>
      <c r="C154" s="254">
        <v>492687</v>
      </c>
      <c r="D154" s="254" t="s">
        <v>1683</v>
      </c>
      <c r="E154" s="254">
        <v>420173</v>
      </c>
      <c r="F154" s="255">
        <v>85.28193356025226</v>
      </c>
      <c r="G154" s="255" t="s">
        <v>1683</v>
      </c>
      <c r="H154" s="255" t="s">
        <v>1683</v>
      </c>
      <c r="I154" s="190">
        <v>33723</v>
      </c>
    </row>
    <row r="155" spans="1:9" ht="12.75">
      <c r="A155" s="375">
        <v>740</v>
      </c>
      <c r="B155" s="376" t="s">
        <v>1269</v>
      </c>
      <c r="C155" s="190">
        <v>311735</v>
      </c>
      <c r="D155" s="190" t="s">
        <v>1683</v>
      </c>
      <c r="E155" s="190">
        <v>315846</v>
      </c>
      <c r="F155" s="246">
        <v>101.31874829582819</v>
      </c>
      <c r="G155" s="246" t="s">
        <v>1683</v>
      </c>
      <c r="H155" s="246" t="s">
        <v>1683</v>
      </c>
      <c r="I155" s="190">
        <v>26323</v>
      </c>
    </row>
    <row r="156" spans="1:9" s="384" customFormat="1" ht="25.5">
      <c r="A156" s="378">
        <v>744</v>
      </c>
      <c r="B156" s="383" t="s">
        <v>1239</v>
      </c>
      <c r="C156" s="254">
        <v>311735</v>
      </c>
      <c r="D156" s="254" t="s">
        <v>1683</v>
      </c>
      <c r="E156" s="254">
        <v>315846</v>
      </c>
      <c r="F156" s="255">
        <v>101.31874829582819</v>
      </c>
      <c r="G156" s="255" t="s">
        <v>1683</v>
      </c>
      <c r="H156" s="255" t="s">
        <v>1683</v>
      </c>
      <c r="I156" s="190">
        <v>26323</v>
      </c>
    </row>
    <row r="157" spans="1:9" s="377" customFormat="1" ht="12.75">
      <c r="A157" s="375"/>
      <c r="B157" s="261" t="s">
        <v>1185</v>
      </c>
      <c r="C157" s="254">
        <v>47860</v>
      </c>
      <c r="D157" s="190">
        <v>47860</v>
      </c>
      <c r="E157" s="190">
        <v>28055</v>
      </c>
      <c r="F157" s="246">
        <v>58.61888842457167</v>
      </c>
      <c r="G157" s="246">
        <v>58.61888842457167</v>
      </c>
      <c r="H157" s="190">
        <v>11965</v>
      </c>
      <c r="I157" s="190">
        <v>28055</v>
      </c>
    </row>
    <row r="158" spans="1:9" ht="12.75">
      <c r="A158" s="375"/>
      <c r="B158" s="180" t="s">
        <v>1186</v>
      </c>
      <c r="C158" s="249">
        <v>40813386</v>
      </c>
      <c r="D158" s="249">
        <v>40813386</v>
      </c>
      <c r="E158" s="249">
        <v>39205148</v>
      </c>
      <c r="F158" s="250">
        <v>96.05953301693714</v>
      </c>
      <c r="G158" s="250">
        <v>96.05953301693714</v>
      </c>
      <c r="H158" s="249">
        <v>3806251</v>
      </c>
      <c r="I158" s="249">
        <v>3677200</v>
      </c>
    </row>
    <row r="159" spans="1:9" ht="12.75">
      <c r="A159" s="375"/>
      <c r="B159" s="261" t="s">
        <v>1187</v>
      </c>
      <c r="C159" s="190">
        <v>40805386</v>
      </c>
      <c r="D159" s="190">
        <v>40805386</v>
      </c>
      <c r="E159" s="190">
        <v>39197148</v>
      </c>
      <c r="F159" s="246">
        <v>96.05876047833489</v>
      </c>
      <c r="G159" s="246">
        <v>96.05876047833489</v>
      </c>
      <c r="H159" s="190">
        <v>3804251</v>
      </c>
      <c r="I159" s="190">
        <v>3670374</v>
      </c>
    </row>
    <row r="160" spans="1:9" ht="12.75">
      <c r="A160" s="375">
        <v>1000</v>
      </c>
      <c r="B160" s="261" t="s">
        <v>1211</v>
      </c>
      <c r="C160" s="190">
        <v>566634</v>
      </c>
      <c r="D160" s="190">
        <v>566634</v>
      </c>
      <c r="E160" s="190">
        <v>546830</v>
      </c>
      <c r="F160" s="246">
        <v>96.50497499267605</v>
      </c>
      <c r="G160" s="246">
        <v>96.50497499267605</v>
      </c>
      <c r="H160" s="190">
        <v>76087</v>
      </c>
      <c r="I160" s="190">
        <v>87352</v>
      </c>
    </row>
    <row r="161" spans="1:9" ht="12.75">
      <c r="A161" s="375">
        <v>1100</v>
      </c>
      <c r="B161" s="261" t="s">
        <v>1212</v>
      </c>
      <c r="C161" s="190">
        <v>321879</v>
      </c>
      <c r="D161" s="190">
        <v>321879</v>
      </c>
      <c r="E161" s="190">
        <v>305919</v>
      </c>
      <c r="F161" s="246">
        <v>95.04161501682309</v>
      </c>
      <c r="G161" s="246">
        <v>95.04161501682309</v>
      </c>
      <c r="H161" s="190">
        <v>50083</v>
      </c>
      <c r="I161" s="190">
        <v>65605</v>
      </c>
    </row>
    <row r="162" spans="1:9" ht="12.75">
      <c r="A162" s="375">
        <v>3000</v>
      </c>
      <c r="B162" s="261" t="s">
        <v>1261</v>
      </c>
      <c r="C162" s="190">
        <v>40238752</v>
      </c>
      <c r="D162" s="190">
        <v>40238752</v>
      </c>
      <c r="E162" s="190">
        <v>38650318</v>
      </c>
      <c r="F162" s="246">
        <v>96.05247697542906</v>
      </c>
      <c r="G162" s="246">
        <v>96.05247697542906</v>
      </c>
      <c r="H162" s="190">
        <v>3728164</v>
      </c>
      <c r="I162" s="190">
        <v>3583022</v>
      </c>
    </row>
    <row r="163" spans="1:9" ht="25.5" customHeight="1">
      <c r="A163" s="375">
        <v>3400</v>
      </c>
      <c r="B163" s="186" t="s">
        <v>1197</v>
      </c>
      <c r="C163" s="190">
        <v>2778350</v>
      </c>
      <c r="D163" s="190">
        <v>2778350</v>
      </c>
      <c r="E163" s="190">
        <v>2624052</v>
      </c>
      <c r="F163" s="246">
        <v>94.4464160382961</v>
      </c>
      <c r="G163" s="246">
        <v>94.4464160382961</v>
      </c>
      <c r="H163" s="190">
        <v>345675</v>
      </c>
      <c r="I163" s="190">
        <v>292571</v>
      </c>
    </row>
    <row r="164" spans="1:9" ht="12.75">
      <c r="A164" s="375">
        <v>3500</v>
      </c>
      <c r="B164" s="186" t="s">
        <v>1198</v>
      </c>
      <c r="C164" s="190">
        <v>30781296</v>
      </c>
      <c r="D164" s="190">
        <v>30781296</v>
      </c>
      <c r="E164" s="190">
        <v>29347160</v>
      </c>
      <c r="F164" s="246">
        <v>95.34088493220038</v>
      </c>
      <c r="G164" s="246">
        <v>95.34088493220038</v>
      </c>
      <c r="H164" s="190">
        <v>2615568</v>
      </c>
      <c r="I164" s="190">
        <v>2493047</v>
      </c>
    </row>
    <row r="165" spans="1:9" s="391" customFormat="1" ht="11.25" customHeight="1" hidden="1">
      <c r="A165" s="395">
        <v>3700</v>
      </c>
      <c r="B165" s="396" t="s">
        <v>1247</v>
      </c>
      <c r="C165" s="388">
        <v>6679106</v>
      </c>
      <c r="D165" s="388">
        <v>6679106</v>
      </c>
      <c r="E165" s="388">
        <v>6679106</v>
      </c>
      <c r="F165" s="389" t="s">
        <v>1683</v>
      </c>
      <c r="G165" s="389">
        <v>100</v>
      </c>
      <c r="H165" s="390">
        <v>766921</v>
      </c>
      <c r="I165" s="390">
        <v>797404</v>
      </c>
    </row>
    <row r="166" spans="1:9" s="377" customFormat="1" ht="25.5">
      <c r="A166" s="191" t="s">
        <v>1248</v>
      </c>
      <c r="B166" s="261" t="s">
        <v>315</v>
      </c>
      <c r="C166" s="190">
        <v>8000</v>
      </c>
      <c r="D166" s="190">
        <v>8000</v>
      </c>
      <c r="E166" s="190">
        <v>8000</v>
      </c>
      <c r="F166" s="246">
        <v>100</v>
      </c>
      <c r="G166" s="246">
        <v>100</v>
      </c>
      <c r="H166" s="190">
        <v>2000</v>
      </c>
      <c r="I166" s="190">
        <v>6826</v>
      </c>
    </row>
    <row r="167" spans="1:9" s="377" customFormat="1" ht="25.5">
      <c r="A167" s="191" t="s">
        <v>1205</v>
      </c>
      <c r="B167" s="261" t="s">
        <v>1270</v>
      </c>
      <c r="C167" s="190">
        <v>8000</v>
      </c>
      <c r="D167" s="190">
        <v>8000</v>
      </c>
      <c r="E167" s="190">
        <v>8000</v>
      </c>
      <c r="F167" s="246">
        <v>100</v>
      </c>
      <c r="G167" s="246">
        <v>100</v>
      </c>
      <c r="H167" s="190">
        <v>2000</v>
      </c>
      <c r="I167" s="190">
        <v>6826</v>
      </c>
    </row>
    <row r="168" spans="1:9" ht="12.75">
      <c r="A168" s="375"/>
      <c r="B168" s="261" t="s">
        <v>319</v>
      </c>
      <c r="C168" s="190">
        <v>-7499</v>
      </c>
      <c r="D168" s="190">
        <v>-7499</v>
      </c>
      <c r="E168" s="190">
        <v>3536290</v>
      </c>
      <c r="F168" s="246" t="s">
        <v>1683</v>
      </c>
      <c r="G168" s="246" t="s">
        <v>1683</v>
      </c>
      <c r="H168" s="190">
        <v>461938</v>
      </c>
      <c r="I168" s="190">
        <v>1109828</v>
      </c>
    </row>
    <row r="169" spans="1:9" ht="25.5">
      <c r="A169" s="375"/>
      <c r="B169" s="261" t="s">
        <v>1208</v>
      </c>
      <c r="C169" s="190">
        <v>7499</v>
      </c>
      <c r="D169" s="190">
        <v>7499</v>
      </c>
      <c r="E169" s="190">
        <v>-3536290</v>
      </c>
      <c r="F169" s="246" t="s">
        <v>1683</v>
      </c>
      <c r="G169" s="246" t="s">
        <v>1683</v>
      </c>
      <c r="H169" s="190">
        <v>-461938</v>
      </c>
      <c r="I169" s="190">
        <v>-1109828</v>
      </c>
    </row>
    <row r="170" spans="1:9" ht="32.25" customHeight="1">
      <c r="A170" s="375"/>
      <c r="B170" s="381" t="s">
        <v>1271</v>
      </c>
      <c r="C170" s="190"/>
      <c r="D170" s="190"/>
      <c r="E170" s="190"/>
      <c r="F170" s="246"/>
      <c r="G170" s="246"/>
      <c r="H170" s="190"/>
      <c r="I170" s="190"/>
    </row>
    <row r="171" spans="1:9" ht="12.75">
      <c r="A171" s="375"/>
      <c r="B171" s="180" t="s">
        <v>1184</v>
      </c>
      <c r="C171" s="249">
        <v>2020248</v>
      </c>
      <c r="D171" s="249">
        <v>2020248</v>
      </c>
      <c r="E171" s="249">
        <v>2117861</v>
      </c>
      <c r="F171" s="250">
        <v>104.83173352974487</v>
      </c>
      <c r="G171" s="250">
        <v>104.83173352974487</v>
      </c>
      <c r="H171" s="249">
        <v>189903</v>
      </c>
      <c r="I171" s="249">
        <v>216426</v>
      </c>
    </row>
    <row r="172" spans="1:9" ht="12.75">
      <c r="A172" s="375"/>
      <c r="B172" s="261" t="s">
        <v>1265</v>
      </c>
      <c r="C172" s="190">
        <v>2020248</v>
      </c>
      <c r="D172" s="190">
        <v>2020248</v>
      </c>
      <c r="E172" s="190">
        <v>2117861</v>
      </c>
      <c r="F172" s="246">
        <v>104.83173352974487</v>
      </c>
      <c r="G172" s="246">
        <v>104.83173352974487</v>
      </c>
      <c r="H172" s="190">
        <v>189903</v>
      </c>
      <c r="I172" s="190">
        <v>216426</v>
      </c>
    </row>
    <row r="173" spans="1:9" ht="38.25">
      <c r="A173" s="375">
        <v>500</v>
      </c>
      <c r="B173" s="376" t="s">
        <v>1251</v>
      </c>
      <c r="C173" s="190">
        <v>2020248</v>
      </c>
      <c r="D173" s="190" t="s">
        <v>1683</v>
      </c>
      <c r="E173" s="190">
        <v>2117861</v>
      </c>
      <c r="F173" s="246">
        <v>104.83173352974487</v>
      </c>
      <c r="G173" s="246" t="s">
        <v>1683</v>
      </c>
      <c r="H173" s="246" t="s">
        <v>1683</v>
      </c>
      <c r="I173" s="190">
        <v>216426</v>
      </c>
    </row>
    <row r="174" spans="1:9" ht="12.75">
      <c r="A174" s="375">
        <v>520</v>
      </c>
      <c r="B174" s="376" t="s">
        <v>1219</v>
      </c>
      <c r="C174" s="190">
        <v>2008908</v>
      </c>
      <c r="D174" s="190" t="s">
        <v>1683</v>
      </c>
      <c r="E174" s="190">
        <v>2107689</v>
      </c>
      <c r="F174" s="246">
        <v>104.91714901827261</v>
      </c>
      <c r="G174" s="246" t="s">
        <v>1683</v>
      </c>
      <c r="H174" s="246" t="s">
        <v>1683</v>
      </c>
      <c r="I174" s="190">
        <v>216426</v>
      </c>
    </row>
    <row r="175" spans="1:9" s="384" customFormat="1" ht="51">
      <c r="A175" s="378">
        <v>523</v>
      </c>
      <c r="B175" s="383" t="s">
        <v>1222</v>
      </c>
      <c r="C175" s="254">
        <v>2008908</v>
      </c>
      <c r="D175" s="254" t="s">
        <v>1683</v>
      </c>
      <c r="E175" s="254">
        <v>2107689</v>
      </c>
      <c r="F175" s="255">
        <v>104.91714901827261</v>
      </c>
      <c r="G175" s="255" t="s">
        <v>1683</v>
      </c>
      <c r="H175" s="255" t="s">
        <v>1683</v>
      </c>
      <c r="I175" s="190">
        <v>216426</v>
      </c>
    </row>
    <row r="176" spans="1:9" ht="38.25">
      <c r="A176" s="375">
        <v>560</v>
      </c>
      <c r="B176" s="376" t="s">
        <v>1228</v>
      </c>
      <c r="C176" s="190">
        <v>1000</v>
      </c>
      <c r="D176" s="190" t="s">
        <v>1683</v>
      </c>
      <c r="E176" s="190">
        <v>0</v>
      </c>
      <c r="F176" s="246">
        <v>0</v>
      </c>
      <c r="G176" s="246" t="s">
        <v>1683</v>
      </c>
      <c r="H176" s="246" t="s">
        <v>1683</v>
      </c>
      <c r="I176" s="190">
        <v>0</v>
      </c>
    </row>
    <row r="177" spans="1:9" s="384" customFormat="1" ht="12.75">
      <c r="A177" s="378">
        <v>561</v>
      </c>
      <c r="B177" s="383" t="s">
        <v>1229</v>
      </c>
      <c r="C177" s="254">
        <v>1000</v>
      </c>
      <c r="D177" s="254" t="s">
        <v>1683</v>
      </c>
      <c r="E177" s="254">
        <v>0</v>
      </c>
      <c r="F177" s="255">
        <v>0</v>
      </c>
      <c r="G177" s="255" t="s">
        <v>1683</v>
      </c>
      <c r="H177" s="255" t="s">
        <v>1683</v>
      </c>
      <c r="I177" s="190">
        <v>0</v>
      </c>
    </row>
    <row r="178" spans="1:9" ht="25.5">
      <c r="A178" s="375">
        <v>590</v>
      </c>
      <c r="B178" s="376" t="s">
        <v>1254</v>
      </c>
      <c r="C178" s="190">
        <v>10340</v>
      </c>
      <c r="D178" s="190" t="s">
        <v>1683</v>
      </c>
      <c r="E178" s="190">
        <v>10172</v>
      </c>
      <c r="F178" s="246">
        <v>98.3752417794971</v>
      </c>
      <c r="G178" s="246" t="s">
        <v>1683</v>
      </c>
      <c r="H178" s="246" t="s">
        <v>1683</v>
      </c>
      <c r="I178" s="190">
        <v>0</v>
      </c>
    </row>
    <row r="179" spans="1:9" s="384" customFormat="1" ht="12.75">
      <c r="A179" s="378">
        <v>593</v>
      </c>
      <c r="B179" s="383" t="s">
        <v>1233</v>
      </c>
      <c r="C179" s="254">
        <v>340</v>
      </c>
      <c r="D179" s="254" t="s">
        <v>1683</v>
      </c>
      <c r="E179" s="254">
        <v>635</v>
      </c>
      <c r="F179" s="255">
        <v>186.76470588235296</v>
      </c>
      <c r="G179" s="255" t="s">
        <v>1683</v>
      </c>
      <c r="H179" s="255" t="s">
        <v>1683</v>
      </c>
      <c r="I179" s="190">
        <v>0</v>
      </c>
    </row>
    <row r="180" spans="1:9" s="384" customFormat="1" ht="25.5">
      <c r="A180" s="378">
        <v>599</v>
      </c>
      <c r="B180" s="383" t="s">
        <v>1234</v>
      </c>
      <c r="C180" s="254">
        <v>10000</v>
      </c>
      <c r="D180" s="254" t="s">
        <v>1683</v>
      </c>
      <c r="E180" s="254">
        <v>9537</v>
      </c>
      <c r="F180" s="255" t="s">
        <v>1683</v>
      </c>
      <c r="G180" s="255" t="s">
        <v>1683</v>
      </c>
      <c r="H180" s="255" t="s">
        <v>1683</v>
      </c>
      <c r="I180" s="190">
        <v>0</v>
      </c>
    </row>
    <row r="181" spans="1:9" ht="12.75">
      <c r="A181" s="375"/>
      <c r="B181" s="180" t="s">
        <v>1186</v>
      </c>
      <c r="C181" s="249">
        <v>3632706</v>
      </c>
      <c r="D181" s="249">
        <v>3632706</v>
      </c>
      <c r="E181" s="249">
        <v>3535816</v>
      </c>
      <c r="F181" s="250">
        <v>97.33284223936647</v>
      </c>
      <c r="G181" s="250">
        <v>97.33284223936647</v>
      </c>
      <c r="H181" s="249">
        <v>307473</v>
      </c>
      <c r="I181" s="249">
        <v>439124</v>
      </c>
    </row>
    <row r="182" spans="1:9" ht="12.75">
      <c r="A182" s="375"/>
      <c r="B182" s="261" t="s">
        <v>1187</v>
      </c>
      <c r="C182" s="190">
        <v>3632706</v>
      </c>
      <c r="D182" s="190">
        <v>3632706</v>
      </c>
      <c r="E182" s="190">
        <v>3535816</v>
      </c>
      <c r="F182" s="246">
        <v>97.33284223936647</v>
      </c>
      <c r="G182" s="246">
        <v>97.33284223936647</v>
      </c>
      <c r="H182" s="190">
        <v>307473</v>
      </c>
      <c r="I182" s="190">
        <v>439124</v>
      </c>
    </row>
    <row r="183" spans="1:9" s="377" customFormat="1" ht="12.75">
      <c r="A183" s="375">
        <v>2000</v>
      </c>
      <c r="B183" s="261" t="s">
        <v>1196</v>
      </c>
      <c r="C183" s="190">
        <v>2000</v>
      </c>
      <c r="D183" s="190">
        <v>2000</v>
      </c>
      <c r="E183" s="190">
        <v>262</v>
      </c>
      <c r="F183" s="246">
        <v>13.1</v>
      </c>
      <c r="G183" s="246" t="s">
        <v>1683</v>
      </c>
      <c r="H183" s="190">
        <v>0</v>
      </c>
      <c r="I183" s="190">
        <v>0</v>
      </c>
    </row>
    <row r="184" spans="1:9" ht="12.75">
      <c r="A184" s="375">
        <v>3000</v>
      </c>
      <c r="B184" s="261" t="s">
        <v>1261</v>
      </c>
      <c r="C184" s="190">
        <v>3630706</v>
      </c>
      <c r="D184" s="190">
        <v>3630706</v>
      </c>
      <c r="E184" s="190">
        <v>3535554</v>
      </c>
      <c r="F184" s="246">
        <v>97.37924249443498</v>
      </c>
      <c r="G184" s="246">
        <v>97.37924249443498</v>
      </c>
      <c r="H184" s="190">
        <v>307473</v>
      </c>
      <c r="I184" s="190">
        <v>439124</v>
      </c>
    </row>
    <row r="185" spans="1:9" ht="24.75" customHeight="1">
      <c r="A185" s="375">
        <v>3400</v>
      </c>
      <c r="B185" s="186" t="s">
        <v>1197</v>
      </c>
      <c r="C185" s="190">
        <v>40000</v>
      </c>
      <c r="D185" s="190">
        <v>40000</v>
      </c>
      <c r="E185" s="190">
        <v>36710</v>
      </c>
      <c r="F185" s="246">
        <v>91.775</v>
      </c>
      <c r="G185" s="246">
        <v>91.775</v>
      </c>
      <c r="H185" s="190">
        <v>3000</v>
      </c>
      <c r="I185" s="190">
        <v>11451</v>
      </c>
    </row>
    <row r="186" spans="1:9" ht="12.75">
      <c r="A186" s="375">
        <v>3500</v>
      </c>
      <c r="B186" s="186" t="s">
        <v>1198</v>
      </c>
      <c r="C186" s="190">
        <v>3302102</v>
      </c>
      <c r="D186" s="190">
        <v>3302102</v>
      </c>
      <c r="E186" s="190">
        <v>3284757</v>
      </c>
      <c r="F186" s="246">
        <v>99.47472852140848</v>
      </c>
      <c r="G186" s="246">
        <v>99.47472852140848</v>
      </c>
      <c r="H186" s="190">
        <v>298751</v>
      </c>
      <c r="I186" s="190">
        <v>238402</v>
      </c>
    </row>
    <row r="187" spans="1:9" s="402" customFormat="1" ht="11.25" customHeight="1" hidden="1">
      <c r="A187" s="398">
        <v>3700</v>
      </c>
      <c r="B187" s="399" t="s">
        <v>1247</v>
      </c>
      <c r="C187" s="400">
        <v>288604</v>
      </c>
      <c r="D187" s="400">
        <v>288604</v>
      </c>
      <c r="E187" s="400">
        <v>214087</v>
      </c>
      <c r="F187" s="401" t="s">
        <v>1683</v>
      </c>
      <c r="G187" s="401">
        <v>74.18019154273676</v>
      </c>
      <c r="H187" s="390">
        <v>5722</v>
      </c>
      <c r="I187" s="390">
        <v>189271</v>
      </c>
    </row>
    <row r="188" spans="1:9" ht="12.75">
      <c r="A188" s="375"/>
      <c r="B188" s="261" t="s">
        <v>319</v>
      </c>
      <c r="C188" s="190">
        <v>-1612458</v>
      </c>
      <c r="D188" s="190">
        <v>-1612458</v>
      </c>
      <c r="E188" s="190">
        <v>-1417955</v>
      </c>
      <c r="F188" s="246" t="s">
        <v>1683</v>
      </c>
      <c r="G188" s="246" t="s">
        <v>1683</v>
      </c>
      <c r="H188" s="190">
        <v>-117570</v>
      </c>
      <c r="I188" s="190">
        <v>-222698</v>
      </c>
    </row>
    <row r="189" spans="1:9" s="377" customFormat="1" ht="12.75">
      <c r="A189" s="375"/>
      <c r="B189" s="261" t="s">
        <v>1207</v>
      </c>
      <c r="C189" s="190">
        <v>758748</v>
      </c>
      <c r="D189" s="190">
        <v>758748</v>
      </c>
      <c r="E189" s="190">
        <v>624709</v>
      </c>
      <c r="F189" s="246">
        <v>82.33418737182832</v>
      </c>
      <c r="G189" s="246">
        <v>82.33418737182832</v>
      </c>
      <c r="H189" s="190">
        <v>482116</v>
      </c>
      <c r="I189" s="190">
        <v>283162</v>
      </c>
    </row>
    <row r="190" spans="1:9" ht="25.5">
      <c r="A190" s="375"/>
      <c r="B190" s="261" t="s">
        <v>1208</v>
      </c>
      <c r="C190" s="190">
        <v>853710</v>
      </c>
      <c r="D190" s="190">
        <v>853710</v>
      </c>
      <c r="E190" s="190">
        <v>793246</v>
      </c>
      <c r="F190" s="246" t="s">
        <v>1683</v>
      </c>
      <c r="G190" s="246" t="s">
        <v>1683</v>
      </c>
      <c r="H190" s="190">
        <v>-364546</v>
      </c>
      <c r="I190" s="190">
        <v>-60464</v>
      </c>
    </row>
    <row r="191" spans="1:9" ht="31.5" customHeight="1">
      <c r="A191" s="375"/>
      <c r="B191" s="382" t="s">
        <v>1272</v>
      </c>
      <c r="C191" s="190"/>
      <c r="D191" s="190"/>
      <c r="E191" s="190"/>
      <c r="F191" s="246"/>
      <c r="G191" s="246"/>
      <c r="H191" s="190"/>
      <c r="I191" s="190"/>
    </row>
    <row r="192" spans="1:9" ht="12.75">
      <c r="A192" s="375"/>
      <c r="B192" s="180" t="s">
        <v>1184</v>
      </c>
      <c r="C192" s="249">
        <v>131782966</v>
      </c>
      <c r="D192" s="249">
        <v>131782966</v>
      </c>
      <c r="E192" s="249">
        <v>138331281</v>
      </c>
      <c r="F192" s="250">
        <v>104.96901473594092</v>
      </c>
      <c r="G192" s="250">
        <v>104.96901473594092</v>
      </c>
      <c r="H192" s="249">
        <v>12453194</v>
      </c>
      <c r="I192" s="249">
        <v>14183927</v>
      </c>
    </row>
    <row r="193" spans="1:9" ht="12.75">
      <c r="A193" s="378"/>
      <c r="B193" s="261" t="s">
        <v>1265</v>
      </c>
      <c r="C193" s="190">
        <v>131782966</v>
      </c>
      <c r="D193" s="190">
        <v>131782966</v>
      </c>
      <c r="E193" s="190">
        <v>138331281</v>
      </c>
      <c r="F193" s="246">
        <v>104.96901473594092</v>
      </c>
      <c r="G193" s="246">
        <v>104.96901473594092</v>
      </c>
      <c r="H193" s="190">
        <v>12453194</v>
      </c>
      <c r="I193" s="190">
        <v>14183927</v>
      </c>
    </row>
    <row r="194" spans="1:9" ht="38.25">
      <c r="A194" s="375">
        <v>500</v>
      </c>
      <c r="B194" s="376" t="s">
        <v>1251</v>
      </c>
      <c r="C194" s="190">
        <v>131782966</v>
      </c>
      <c r="D194" s="190" t="s">
        <v>1683</v>
      </c>
      <c r="E194" s="190">
        <v>138331281</v>
      </c>
      <c r="F194" s="246">
        <v>104.96901473594092</v>
      </c>
      <c r="G194" s="246" t="s">
        <v>1683</v>
      </c>
      <c r="H194" s="246" t="s">
        <v>1683</v>
      </c>
      <c r="I194" s="190">
        <v>14183927</v>
      </c>
    </row>
    <row r="195" spans="1:9" ht="12.75">
      <c r="A195" s="375">
        <v>520</v>
      </c>
      <c r="B195" s="376" t="s">
        <v>1252</v>
      </c>
      <c r="C195" s="190">
        <v>131620676</v>
      </c>
      <c r="D195" s="190" t="s">
        <v>1683</v>
      </c>
      <c r="E195" s="190">
        <v>138092662</v>
      </c>
      <c r="F195" s="246">
        <v>104.917149946867</v>
      </c>
      <c r="G195" s="246" t="s">
        <v>1683</v>
      </c>
      <c r="H195" s="246" t="s">
        <v>1683</v>
      </c>
      <c r="I195" s="190">
        <v>14179936</v>
      </c>
    </row>
    <row r="196" spans="1:9" s="384" customFormat="1" ht="38.25">
      <c r="A196" s="378">
        <v>524</v>
      </c>
      <c r="B196" s="383" t="s">
        <v>1223</v>
      </c>
      <c r="C196" s="254">
        <v>131620676</v>
      </c>
      <c r="D196" s="254" t="s">
        <v>1683</v>
      </c>
      <c r="E196" s="254">
        <v>138092655</v>
      </c>
      <c r="F196" s="255">
        <v>104.91714462855364</v>
      </c>
      <c r="G196" s="255" t="s">
        <v>1683</v>
      </c>
      <c r="H196" s="255" t="s">
        <v>1683</v>
      </c>
      <c r="I196" s="190">
        <v>14179936</v>
      </c>
    </row>
    <row r="197" spans="1:9" s="384" customFormat="1" ht="25.5">
      <c r="A197" s="378">
        <v>526</v>
      </c>
      <c r="B197" s="383" t="s">
        <v>1225</v>
      </c>
      <c r="C197" s="254" t="s">
        <v>1683</v>
      </c>
      <c r="D197" s="254" t="s">
        <v>1683</v>
      </c>
      <c r="E197" s="254">
        <v>7</v>
      </c>
      <c r="F197" s="255" t="s">
        <v>1683</v>
      </c>
      <c r="G197" s="255" t="s">
        <v>1683</v>
      </c>
      <c r="H197" s="255" t="s">
        <v>1683</v>
      </c>
      <c r="I197" s="190">
        <v>0</v>
      </c>
    </row>
    <row r="198" spans="1:9" ht="38.25">
      <c r="A198" s="375">
        <v>560</v>
      </c>
      <c r="B198" s="376" t="s">
        <v>1228</v>
      </c>
      <c r="C198" s="190">
        <v>90000</v>
      </c>
      <c r="D198" s="190" t="s">
        <v>1683</v>
      </c>
      <c r="E198" s="190">
        <v>109098</v>
      </c>
      <c r="F198" s="246">
        <v>121.22</v>
      </c>
      <c r="G198" s="246" t="s">
        <v>1683</v>
      </c>
      <c r="H198" s="246" t="s">
        <v>1683</v>
      </c>
      <c r="I198" s="190">
        <v>3991</v>
      </c>
    </row>
    <row r="199" spans="1:9" s="384" customFormat="1" ht="12.75">
      <c r="A199" s="378">
        <v>561</v>
      </c>
      <c r="B199" s="383" t="s">
        <v>1229</v>
      </c>
      <c r="C199" s="254">
        <v>90000</v>
      </c>
      <c r="D199" s="254" t="s">
        <v>1683</v>
      </c>
      <c r="E199" s="254">
        <v>109098</v>
      </c>
      <c r="F199" s="255">
        <v>121.22</v>
      </c>
      <c r="G199" s="255" t="s">
        <v>1683</v>
      </c>
      <c r="H199" s="255" t="s">
        <v>1683</v>
      </c>
      <c r="I199" s="190">
        <v>3991</v>
      </c>
    </row>
    <row r="200" spans="1:9" ht="25.5">
      <c r="A200" s="375">
        <v>590</v>
      </c>
      <c r="B200" s="376" t="s">
        <v>1254</v>
      </c>
      <c r="C200" s="190">
        <v>72290</v>
      </c>
      <c r="D200" s="190" t="s">
        <v>1683</v>
      </c>
      <c r="E200" s="190">
        <v>129521</v>
      </c>
      <c r="F200" s="246">
        <v>179.16862636602573</v>
      </c>
      <c r="G200" s="246" t="s">
        <v>1683</v>
      </c>
      <c r="H200" s="246" t="s">
        <v>1683</v>
      </c>
      <c r="I200" s="190">
        <v>0</v>
      </c>
    </row>
    <row r="201" spans="1:9" s="384" customFormat="1" ht="12.75">
      <c r="A201" s="378">
        <v>593</v>
      </c>
      <c r="B201" s="383" t="s">
        <v>1233</v>
      </c>
      <c r="C201" s="254">
        <v>22290</v>
      </c>
      <c r="D201" s="254" t="s">
        <v>1683</v>
      </c>
      <c r="E201" s="254">
        <v>49227</v>
      </c>
      <c r="F201" s="255">
        <v>220.8479138627187</v>
      </c>
      <c r="G201" s="255" t="s">
        <v>1683</v>
      </c>
      <c r="H201" s="255" t="s">
        <v>1683</v>
      </c>
      <c r="I201" s="190">
        <v>0</v>
      </c>
    </row>
    <row r="202" spans="1:9" s="384" customFormat="1" ht="25.5">
      <c r="A202" s="378">
        <v>599</v>
      </c>
      <c r="B202" s="383" t="s">
        <v>1234</v>
      </c>
      <c r="C202" s="254">
        <v>50000</v>
      </c>
      <c r="D202" s="254" t="s">
        <v>1683</v>
      </c>
      <c r="E202" s="254">
        <v>80294</v>
      </c>
      <c r="F202" s="255" t="s">
        <v>1683</v>
      </c>
      <c r="G202" s="255" t="s">
        <v>1683</v>
      </c>
      <c r="H202" s="255" t="s">
        <v>1683</v>
      </c>
      <c r="I202" s="190">
        <v>0</v>
      </c>
    </row>
    <row r="203" spans="1:9" ht="12.75">
      <c r="A203" s="375"/>
      <c r="B203" s="180" t="s">
        <v>1186</v>
      </c>
      <c r="C203" s="249">
        <v>132840814</v>
      </c>
      <c r="D203" s="249">
        <v>132840814</v>
      </c>
      <c r="E203" s="249">
        <v>130270121</v>
      </c>
      <c r="F203" s="250">
        <v>98.06483194238783</v>
      </c>
      <c r="G203" s="250">
        <v>98.06483194238783</v>
      </c>
      <c r="H203" s="249">
        <v>11891289</v>
      </c>
      <c r="I203" s="249">
        <v>12359446</v>
      </c>
    </row>
    <row r="204" spans="1:9" ht="12.75">
      <c r="A204" s="375"/>
      <c r="B204" s="261" t="s">
        <v>1187</v>
      </c>
      <c r="C204" s="190">
        <v>132840814</v>
      </c>
      <c r="D204" s="190">
        <v>132840814</v>
      </c>
      <c r="E204" s="190">
        <v>130270121</v>
      </c>
      <c r="F204" s="246">
        <v>98.06483194238783</v>
      </c>
      <c r="G204" s="246">
        <v>98.06483194238783</v>
      </c>
      <c r="H204" s="190">
        <v>11891289</v>
      </c>
      <c r="I204" s="190">
        <v>12359446</v>
      </c>
    </row>
    <row r="205" spans="1:9" ht="12.75">
      <c r="A205" s="375">
        <v>1000</v>
      </c>
      <c r="B205" s="261" t="s">
        <v>1188</v>
      </c>
      <c r="C205" s="190">
        <v>1000000</v>
      </c>
      <c r="D205" s="190">
        <v>1000000</v>
      </c>
      <c r="E205" s="190">
        <v>1000000</v>
      </c>
      <c r="F205" s="246">
        <v>100</v>
      </c>
      <c r="G205" s="246" t="s">
        <v>1683</v>
      </c>
      <c r="H205" s="190">
        <v>1000000</v>
      </c>
      <c r="I205" s="190">
        <v>1000000</v>
      </c>
    </row>
    <row r="206" spans="1:9" ht="12.75">
      <c r="A206" s="375">
        <v>1800</v>
      </c>
      <c r="B206" s="186" t="s">
        <v>1213</v>
      </c>
      <c r="C206" s="190">
        <v>1000000</v>
      </c>
      <c r="D206" s="190" t="s">
        <v>1683</v>
      </c>
      <c r="E206" s="190">
        <v>1000000</v>
      </c>
      <c r="F206" s="246">
        <v>100</v>
      </c>
      <c r="G206" s="246" t="s">
        <v>1683</v>
      </c>
      <c r="H206" s="246" t="s">
        <v>1683</v>
      </c>
      <c r="I206" s="190">
        <v>1000000</v>
      </c>
    </row>
    <row r="207" spans="1:9" ht="12.75">
      <c r="A207" s="375">
        <v>2000</v>
      </c>
      <c r="B207" s="261" t="s">
        <v>1196</v>
      </c>
      <c r="C207" s="190">
        <v>917557</v>
      </c>
      <c r="D207" s="190">
        <v>917557</v>
      </c>
      <c r="E207" s="190">
        <v>851030</v>
      </c>
      <c r="F207" s="246">
        <v>92.74955125403653</v>
      </c>
      <c r="G207" s="246">
        <v>92.74955125403653</v>
      </c>
      <c r="H207" s="190">
        <v>0</v>
      </c>
      <c r="I207" s="190">
        <v>0</v>
      </c>
    </row>
    <row r="208" spans="1:9" ht="12.75">
      <c r="A208" s="375">
        <v>3000</v>
      </c>
      <c r="B208" s="261" t="s">
        <v>1261</v>
      </c>
      <c r="C208" s="190">
        <v>130923257</v>
      </c>
      <c r="D208" s="190">
        <v>130923257</v>
      </c>
      <c r="E208" s="190">
        <v>128419091</v>
      </c>
      <c r="F208" s="246">
        <v>98.08730239578442</v>
      </c>
      <c r="G208" s="246">
        <v>98.08730239578442</v>
      </c>
      <c r="H208" s="190">
        <v>10891289</v>
      </c>
      <c r="I208" s="190">
        <v>11359446</v>
      </c>
    </row>
    <row r="209" spans="1:9" ht="12.75">
      <c r="A209" s="375">
        <v>3500</v>
      </c>
      <c r="B209" s="186" t="s">
        <v>1273</v>
      </c>
      <c r="C209" s="190">
        <v>109612958</v>
      </c>
      <c r="D209" s="190">
        <v>109612958</v>
      </c>
      <c r="E209" s="190">
        <v>107181306</v>
      </c>
      <c r="F209" s="246">
        <v>97.78160169712781</v>
      </c>
      <c r="G209" s="246">
        <v>97.78160169712781</v>
      </c>
      <c r="H209" s="190">
        <v>8330847</v>
      </c>
      <c r="I209" s="190">
        <v>8752168</v>
      </c>
    </row>
    <row r="210" spans="1:9" s="391" customFormat="1" ht="11.25" customHeight="1" hidden="1">
      <c r="A210" s="395">
        <v>3700</v>
      </c>
      <c r="B210" s="396" t="s">
        <v>1247</v>
      </c>
      <c r="C210" s="388">
        <v>21310299</v>
      </c>
      <c r="D210" s="388">
        <v>21310299</v>
      </c>
      <c r="E210" s="388">
        <v>21237785</v>
      </c>
      <c r="F210" s="389" t="s">
        <v>1683</v>
      </c>
      <c r="G210" s="389">
        <v>99.6597232164598</v>
      </c>
      <c r="H210" s="390">
        <v>2560442</v>
      </c>
      <c r="I210" s="390">
        <v>2607278</v>
      </c>
    </row>
    <row r="211" spans="1:9" ht="12.75">
      <c r="A211" s="375"/>
      <c r="B211" s="261" t="s">
        <v>319</v>
      </c>
      <c r="C211" s="190">
        <v>-1057848</v>
      </c>
      <c r="D211" s="190">
        <v>-1057848</v>
      </c>
      <c r="E211" s="190">
        <v>8061160</v>
      </c>
      <c r="F211" s="246" t="s">
        <v>1683</v>
      </c>
      <c r="G211" s="246" t="s">
        <v>1683</v>
      </c>
      <c r="H211" s="190">
        <v>561905</v>
      </c>
      <c r="I211" s="190">
        <v>1824481</v>
      </c>
    </row>
    <row r="212" spans="1:9" ht="25.5">
      <c r="A212" s="375"/>
      <c r="B212" s="261" t="s">
        <v>1208</v>
      </c>
      <c r="C212" s="190">
        <v>1057848</v>
      </c>
      <c r="D212" s="190">
        <v>1057848</v>
      </c>
      <c r="E212" s="190">
        <v>-8061160</v>
      </c>
      <c r="F212" s="246" t="s">
        <v>1683</v>
      </c>
      <c r="G212" s="246" t="s">
        <v>1683</v>
      </c>
      <c r="H212" s="190">
        <v>-561905</v>
      </c>
      <c r="I212" s="190">
        <v>-1824481</v>
      </c>
    </row>
    <row r="213" spans="1:9" ht="34.5" customHeight="1">
      <c r="A213" s="191"/>
      <c r="B213" s="382" t="s">
        <v>1274</v>
      </c>
      <c r="C213" s="190"/>
      <c r="D213" s="190"/>
      <c r="E213" s="190"/>
      <c r="F213" s="246"/>
      <c r="G213" s="246"/>
      <c r="H213" s="190"/>
      <c r="I213" s="190"/>
    </row>
    <row r="214" spans="1:9" ht="12.75">
      <c r="A214" s="191"/>
      <c r="B214" s="180" t="s">
        <v>1184</v>
      </c>
      <c r="C214" s="249">
        <v>13440163</v>
      </c>
      <c r="D214" s="249">
        <v>13440163</v>
      </c>
      <c r="E214" s="249">
        <v>13449402</v>
      </c>
      <c r="F214" s="250">
        <v>100.0687417258258</v>
      </c>
      <c r="G214" s="250">
        <v>100.0687417258258</v>
      </c>
      <c r="H214" s="249">
        <v>2171049</v>
      </c>
      <c r="I214" s="249">
        <v>2711097</v>
      </c>
    </row>
    <row r="215" spans="1:9" ht="12.75">
      <c r="A215" s="375"/>
      <c r="B215" s="261" t="s">
        <v>1265</v>
      </c>
      <c r="C215" s="190">
        <v>13413973</v>
      </c>
      <c r="D215" s="190">
        <v>13413973</v>
      </c>
      <c r="E215" s="190">
        <v>13436116</v>
      </c>
      <c r="F215" s="246">
        <v>100.16507413575381</v>
      </c>
      <c r="G215" s="246">
        <v>100.16507413575381</v>
      </c>
      <c r="H215" s="190">
        <v>2162176</v>
      </c>
      <c r="I215" s="190">
        <v>2712466</v>
      </c>
    </row>
    <row r="216" spans="1:9" ht="38.25">
      <c r="A216" s="375">
        <v>500</v>
      </c>
      <c r="B216" s="376" t="s">
        <v>1251</v>
      </c>
      <c r="C216" s="190">
        <v>129030</v>
      </c>
      <c r="D216" s="190" t="s">
        <v>1683</v>
      </c>
      <c r="E216" s="190">
        <v>151173</v>
      </c>
      <c r="F216" s="246">
        <v>117.1611253196931</v>
      </c>
      <c r="G216" s="246" t="s">
        <v>1683</v>
      </c>
      <c r="H216" s="246" t="s">
        <v>1683</v>
      </c>
      <c r="I216" s="190">
        <v>11552</v>
      </c>
    </row>
    <row r="217" spans="1:9" ht="25.5">
      <c r="A217" s="375">
        <v>590</v>
      </c>
      <c r="B217" s="376" t="s">
        <v>1254</v>
      </c>
      <c r="C217" s="190">
        <v>129030</v>
      </c>
      <c r="D217" s="190" t="s">
        <v>1683</v>
      </c>
      <c r="E217" s="190">
        <v>151173</v>
      </c>
      <c r="F217" s="246">
        <v>117.1611253196931</v>
      </c>
      <c r="G217" s="246" t="s">
        <v>1683</v>
      </c>
      <c r="H217" s="246" t="s">
        <v>1683</v>
      </c>
      <c r="I217" s="190">
        <v>11552</v>
      </c>
    </row>
    <row r="218" spans="1:9" s="384" customFormat="1" ht="25.5">
      <c r="A218" s="378">
        <v>599</v>
      </c>
      <c r="B218" s="383" t="s">
        <v>1275</v>
      </c>
      <c r="C218" s="254">
        <v>129030</v>
      </c>
      <c r="D218" s="254" t="s">
        <v>1683</v>
      </c>
      <c r="E218" s="254">
        <v>151173</v>
      </c>
      <c r="F218" s="255">
        <v>117.1611253196931</v>
      </c>
      <c r="G218" s="255" t="s">
        <v>1683</v>
      </c>
      <c r="H218" s="255" t="s">
        <v>1683</v>
      </c>
      <c r="I218" s="190">
        <v>11552</v>
      </c>
    </row>
    <row r="219" spans="1:9" ht="12.75">
      <c r="A219" s="375">
        <v>700</v>
      </c>
      <c r="B219" s="376" t="s">
        <v>1235</v>
      </c>
      <c r="C219" s="190">
        <v>13284943</v>
      </c>
      <c r="D219" s="190" t="s">
        <v>1683</v>
      </c>
      <c r="E219" s="190">
        <v>13284943</v>
      </c>
      <c r="F219" s="246">
        <v>100</v>
      </c>
      <c r="G219" s="246" t="s">
        <v>1683</v>
      </c>
      <c r="H219" s="246" t="s">
        <v>1683</v>
      </c>
      <c r="I219" s="190">
        <v>2700914</v>
      </c>
    </row>
    <row r="220" spans="1:9" s="384" customFormat="1" ht="25.5">
      <c r="A220" s="378">
        <v>720</v>
      </c>
      <c r="B220" s="397" t="s">
        <v>1276</v>
      </c>
      <c r="C220" s="254">
        <v>11398234</v>
      </c>
      <c r="D220" s="254" t="s">
        <v>1683</v>
      </c>
      <c r="E220" s="254">
        <v>11398234</v>
      </c>
      <c r="F220" s="255">
        <v>100</v>
      </c>
      <c r="G220" s="255" t="s">
        <v>1683</v>
      </c>
      <c r="H220" s="255" t="s">
        <v>1683</v>
      </c>
      <c r="I220" s="190">
        <v>2543504</v>
      </c>
    </row>
    <row r="221" spans="1:9" s="384" customFormat="1" ht="38.25">
      <c r="A221" s="378">
        <v>726</v>
      </c>
      <c r="B221" s="383" t="s">
        <v>1277</v>
      </c>
      <c r="C221" s="254">
        <v>8747005</v>
      </c>
      <c r="D221" s="254" t="s">
        <v>1683</v>
      </c>
      <c r="E221" s="254">
        <v>8747005</v>
      </c>
      <c r="F221" s="255">
        <v>100</v>
      </c>
      <c r="G221" s="255" t="s">
        <v>1683</v>
      </c>
      <c r="H221" s="255" t="s">
        <v>1683</v>
      </c>
      <c r="I221" s="190">
        <v>1951003</v>
      </c>
    </row>
    <row r="222" spans="1:9" s="384" customFormat="1" ht="38.25">
      <c r="A222" s="378">
        <v>727</v>
      </c>
      <c r="B222" s="383" t="s">
        <v>1278</v>
      </c>
      <c r="C222" s="254">
        <v>604106</v>
      </c>
      <c r="D222" s="254" t="s">
        <v>1683</v>
      </c>
      <c r="E222" s="254">
        <v>604106</v>
      </c>
      <c r="F222" s="255">
        <v>100</v>
      </c>
      <c r="G222" s="255" t="s">
        <v>1683</v>
      </c>
      <c r="H222" s="255" t="s">
        <v>1683</v>
      </c>
      <c r="I222" s="190">
        <v>134791</v>
      </c>
    </row>
    <row r="223" spans="1:9" s="384" customFormat="1" ht="38.25">
      <c r="A223" s="403">
        <v>728</v>
      </c>
      <c r="B223" s="383" t="s">
        <v>1279</v>
      </c>
      <c r="C223" s="254">
        <v>30775</v>
      </c>
      <c r="D223" s="254" t="s">
        <v>1683</v>
      </c>
      <c r="E223" s="254">
        <v>30775</v>
      </c>
      <c r="F223" s="255">
        <v>100</v>
      </c>
      <c r="G223" s="255" t="s">
        <v>1683</v>
      </c>
      <c r="H223" s="255" t="s">
        <v>1683</v>
      </c>
      <c r="I223" s="190">
        <v>7811</v>
      </c>
    </row>
    <row r="224" spans="1:9" s="384" customFormat="1" ht="38.25">
      <c r="A224" s="403">
        <v>729</v>
      </c>
      <c r="B224" s="383" t="s">
        <v>1280</v>
      </c>
      <c r="C224" s="254">
        <v>2016348</v>
      </c>
      <c r="D224" s="254" t="s">
        <v>1683</v>
      </c>
      <c r="E224" s="254">
        <v>2016348</v>
      </c>
      <c r="F224" s="255">
        <v>100</v>
      </c>
      <c r="G224" s="255" t="s">
        <v>1683</v>
      </c>
      <c r="H224" s="255" t="s">
        <v>1683</v>
      </c>
      <c r="I224" s="190">
        <v>449899</v>
      </c>
    </row>
    <row r="225" spans="1:9" ht="12.75">
      <c r="A225" s="404">
        <v>740</v>
      </c>
      <c r="B225" s="376" t="s">
        <v>1269</v>
      </c>
      <c r="C225" s="190">
        <v>1886709</v>
      </c>
      <c r="D225" s="190" t="s">
        <v>1683</v>
      </c>
      <c r="E225" s="190">
        <v>1886709</v>
      </c>
      <c r="F225" s="246">
        <v>100</v>
      </c>
      <c r="G225" s="246" t="s">
        <v>1683</v>
      </c>
      <c r="H225" s="246" t="s">
        <v>1683</v>
      </c>
      <c r="I225" s="190">
        <v>157410</v>
      </c>
    </row>
    <row r="226" spans="1:9" s="384" customFormat="1" ht="54.75" customHeight="1">
      <c r="A226" s="378">
        <v>742</v>
      </c>
      <c r="B226" s="383" t="s">
        <v>1237</v>
      </c>
      <c r="C226" s="254">
        <v>1863709</v>
      </c>
      <c r="D226" s="254" t="s">
        <v>1683</v>
      </c>
      <c r="E226" s="254">
        <v>1863709</v>
      </c>
      <c r="F226" s="255">
        <v>100</v>
      </c>
      <c r="G226" s="255" t="s">
        <v>1683</v>
      </c>
      <c r="H226" s="255" t="s">
        <v>1683</v>
      </c>
      <c r="I226" s="190">
        <v>155310</v>
      </c>
    </row>
    <row r="227" spans="1:9" s="384" customFormat="1" ht="51">
      <c r="A227" s="378">
        <v>747</v>
      </c>
      <c r="B227" s="383" t="s">
        <v>1242</v>
      </c>
      <c r="C227" s="254">
        <v>23000</v>
      </c>
      <c r="D227" s="254" t="s">
        <v>1683</v>
      </c>
      <c r="E227" s="254">
        <v>23000</v>
      </c>
      <c r="F227" s="255">
        <v>100</v>
      </c>
      <c r="G227" s="255" t="s">
        <v>1683</v>
      </c>
      <c r="H227" s="255" t="s">
        <v>1683</v>
      </c>
      <c r="I227" s="190">
        <v>2100</v>
      </c>
    </row>
    <row r="228" spans="1:9" ht="12.75">
      <c r="A228" s="375"/>
      <c r="B228" s="261" t="s">
        <v>1281</v>
      </c>
      <c r="C228" s="190">
        <v>26190</v>
      </c>
      <c r="D228" s="190">
        <v>26190</v>
      </c>
      <c r="E228" s="190">
        <v>13286</v>
      </c>
      <c r="F228" s="246">
        <v>50.729285987017946</v>
      </c>
      <c r="G228" s="246">
        <v>50.729285987017946</v>
      </c>
      <c r="H228" s="190">
        <v>8873</v>
      </c>
      <c r="I228" s="190">
        <v>-1369</v>
      </c>
    </row>
    <row r="229" spans="1:9" ht="12.75">
      <c r="A229" s="375"/>
      <c r="B229" s="180" t="s">
        <v>1244</v>
      </c>
      <c r="C229" s="249">
        <v>14442388</v>
      </c>
      <c r="D229" s="249">
        <v>14442388</v>
      </c>
      <c r="E229" s="249">
        <v>12894727</v>
      </c>
      <c r="F229" s="250">
        <v>89.28389820298416</v>
      </c>
      <c r="G229" s="250">
        <v>89.28389820298416</v>
      </c>
      <c r="H229" s="249">
        <v>2090807</v>
      </c>
      <c r="I229" s="249">
        <v>1513969</v>
      </c>
    </row>
    <row r="230" spans="1:9" ht="12.75">
      <c r="A230" s="375"/>
      <c r="B230" s="261" t="s">
        <v>1187</v>
      </c>
      <c r="C230" s="190">
        <v>11829624</v>
      </c>
      <c r="D230" s="190">
        <v>11829624</v>
      </c>
      <c r="E230" s="190">
        <v>11255608</v>
      </c>
      <c r="F230" s="246">
        <v>95.14763951922733</v>
      </c>
      <c r="G230" s="246">
        <v>95.14763951922733</v>
      </c>
      <c r="H230" s="190">
        <v>1218190</v>
      </c>
      <c r="I230" s="190">
        <v>1218033</v>
      </c>
    </row>
    <row r="231" spans="1:9" ht="12.75">
      <c r="A231" s="375">
        <v>1000</v>
      </c>
      <c r="B231" s="261" t="s">
        <v>1188</v>
      </c>
      <c r="C231" s="190">
        <v>11618808</v>
      </c>
      <c r="D231" s="190">
        <v>11618808</v>
      </c>
      <c r="E231" s="190">
        <v>11045987</v>
      </c>
      <c r="F231" s="246">
        <v>95.06988152313043</v>
      </c>
      <c r="G231" s="246">
        <v>95.06988152313043</v>
      </c>
      <c r="H231" s="190">
        <v>1218190</v>
      </c>
      <c r="I231" s="190">
        <v>1218033</v>
      </c>
    </row>
    <row r="232" spans="1:9" ht="12.75">
      <c r="A232" s="375">
        <v>1100</v>
      </c>
      <c r="B232" s="261" t="s">
        <v>1212</v>
      </c>
      <c r="C232" s="190">
        <v>3976325</v>
      </c>
      <c r="D232" s="190">
        <v>3976325</v>
      </c>
      <c r="E232" s="190">
        <v>3973135</v>
      </c>
      <c r="F232" s="246">
        <v>99.9197751692832</v>
      </c>
      <c r="G232" s="246">
        <v>99.9197751692832</v>
      </c>
      <c r="H232" s="190">
        <v>466925</v>
      </c>
      <c r="I232" s="190">
        <v>420148</v>
      </c>
    </row>
    <row r="233" spans="1:9" ht="12.75">
      <c r="A233" s="375">
        <v>1800</v>
      </c>
      <c r="B233" s="186" t="s">
        <v>1213</v>
      </c>
      <c r="C233" s="190">
        <v>956218</v>
      </c>
      <c r="D233" s="190" t="s">
        <v>1683</v>
      </c>
      <c r="E233" s="190">
        <v>956383</v>
      </c>
      <c r="F233" s="246">
        <v>100.01725547939905</v>
      </c>
      <c r="G233" s="246" t="s">
        <v>1683</v>
      </c>
      <c r="H233" s="246" t="s">
        <v>1683</v>
      </c>
      <c r="I233" s="190">
        <v>0</v>
      </c>
    </row>
    <row r="234" spans="1:9" ht="12.75">
      <c r="A234" s="375">
        <v>2000</v>
      </c>
      <c r="B234" s="261" t="s">
        <v>1196</v>
      </c>
      <c r="C234" s="190">
        <v>210816</v>
      </c>
      <c r="D234" s="190">
        <v>210816</v>
      </c>
      <c r="E234" s="190">
        <v>209621</v>
      </c>
      <c r="F234" s="246">
        <v>99.43315497874924</v>
      </c>
      <c r="G234" s="246" t="s">
        <v>1683</v>
      </c>
      <c r="H234" s="190">
        <v>0</v>
      </c>
      <c r="I234" s="190">
        <v>0</v>
      </c>
    </row>
    <row r="235" spans="1:9" ht="25.5">
      <c r="A235" s="191" t="s">
        <v>1248</v>
      </c>
      <c r="B235" s="261" t="s">
        <v>1204</v>
      </c>
      <c r="C235" s="190">
        <v>2612764</v>
      </c>
      <c r="D235" s="190">
        <v>2612764</v>
      </c>
      <c r="E235" s="190">
        <v>1639119</v>
      </c>
      <c r="F235" s="246">
        <v>62.73505758652522</v>
      </c>
      <c r="G235" s="246">
        <v>62.73505758652522</v>
      </c>
      <c r="H235" s="190">
        <v>872617</v>
      </c>
      <c r="I235" s="190">
        <v>295936</v>
      </c>
    </row>
    <row r="236" spans="1:9" ht="25.5">
      <c r="A236" s="191" t="s">
        <v>1205</v>
      </c>
      <c r="B236" s="261" t="s">
        <v>1270</v>
      </c>
      <c r="C236" s="190">
        <v>21365</v>
      </c>
      <c r="D236" s="190">
        <v>21365</v>
      </c>
      <c r="E236" s="190">
        <v>21365</v>
      </c>
      <c r="F236" s="246">
        <v>100</v>
      </c>
      <c r="G236" s="246">
        <v>100</v>
      </c>
      <c r="H236" s="190">
        <v>0</v>
      </c>
      <c r="I236" s="190">
        <v>1</v>
      </c>
    </row>
    <row r="237" spans="1:9" ht="12.75">
      <c r="A237" s="375">
        <v>7000</v>
      </c>
      <c r="B237" s="261" t="s">
        <v>1214</v>
      </c>
      <c r="C237" s="190">
        <v>2591399</v>
      </c>
      <c r="D237" s="190">
        <v>2591399</v>
      </c>
      <c r="E237" s="190">
        <v>1617754</v>
      </c>
      <c r="F237" s="246">
        <v>62.42782373536456</v>
      </c>
      <c r="G237" s="246">
        <v>62.42782373536456</v>
      </c>
      <c r="H237" s="190">
        <v>872617</v>
      </c>
      <c r="I237" s="190">
        <v>295935</v>
      </c>
    </row>
    <row r="238" spans="1:9" ht="12.75">
      <c r="A238" s="375"/>
      <c r="B238" s="261" t="s">
        <v>319</v>
      </c>
      <c r="C238" s="190">
        <v>-1002225</v>
      </c>
      <c r="D238" s="187">
        <v>-1002225</v>
      </c>
      <c r="E238" s="190">
        <v>554675</v>
      </c>
      <c r="F238" s="246" t="s">
        <v>1683</v>
      </c>
      <c r="G238" s="246" t="s">
        <v>1683</v>
      </c>
      <c r="H238" s="190">
        <v>80242</v>
      </c>
      <c r="I238" s="190">
        <v>1197128</v>
      </c>
    </row>
    <row r="239" spans="1:9" ht="25.5">
      <c r="A239" s="375"/>
      <c r="B239" s="261" t="s">
        <v>1208</v>
      </c>
      <c r="C239" s="190">
        <v>1002225</v>
      </c>
      <c r="D239" s="187">
        <v>1002225</v>
      </c>
      <c r="E239" s="190">
        <v>-554675</v>
      </c>
      <c r="F239" s="246" t="s">
        <v>1683</v>
      </c>
      <c r="G239" s="246" t="s">
        <v>1683</v>
      </c>
      <c r="H239" s="190">
        <v>-80242</v>
      </c>
      <c r="I239" s="190">
        <v>-1197128</v>
      </c>
    </row>
    <row r="240" spans="3:9" ht="12.75">
      <c r="C240" s="405"/>
      <c r="D240" s="406"/>
      <c r="E240" s="405"/>
      <c r="F240" s="407"/>
      <c r="G240" s="407"/>
      <c r="H240" s="405"/>
      <c r="I240" s="405"/>
    </row>
    <row r="241" spans="1:9" s="402" customFormat="1" ht="12.75" hidden="1">
      <c r="A241" s="408"/>
      <c r="B241" s="409" t="s">
        <v>1282</v>
      </c>
      <c r="C241" s="410">
        <f>C97</f>
        <v>37025014</v>
      </c>
      <c r="D241" s="410">
        <f>D97</f>
        <v>37025014</v>
      </c>
      <c r="E241" s="410">
        <f>E97</f>
        <v>36877983</v>
      </c>
      <c r="F241" s="411">
        <f>(E241/C241)*100</f>
        <v>99.60288738850983</v>
      </c>
      <c r="G241" s="411">
        <f>G97</f>
        <v>99.60288738850983</v>
      </c>
      <c r="H241" s="410">
        <f>H97</f>
        <v>4843400</v>
      </c>
      <c r="I241" s="410">
        <f>I97</f>
        <v>5544956</v>
      </c>
    </row>
    <row r="242" spans="2:9" ht="13.5">
      <c r="B242" s="412" t="s">
        <v>1287</v>
      </c>
      <c r="C242" s="217"/>
      <c r="D242" s="217"/>
      <c r="F242" s="413">
        <f>E97</f>
        <v>36877983</v>
      </c>
      <c r="H242" s="414"/>
      <c r="I242" s="205"/>
    </row>
    <row r="243" ht="13.5">
      <c r="B243" s="412"/>
    </row>
    <row r="247" spans="2:9" ht="12.75">
      <c r="B247" s="415"/>
      <c r="C247" s="416"/>
      <c r="D247" s="417"/>
      <c r="E247" s="417"/>
      <c r="F247" s="417"/>
      <c r="G247" s="417"/>
      <c r="H247" s="417"/>
      <c r="I247" s="418"/>
    </row>
    <row r="248" spans="2:9" ht="12.75">
      <c r="B248" s="415"/>
      <c r="C248" s="416"/>
      <c r="D248" s="417"/>
      <c r="E248" s="417"/>
      <c r="F248" s="417"/>
      <c r="G248" s="417"/>
      <c r="H248" s="417"/>
      <c r="I248" s="418"/>
    </row>
    <row r="249" spans="2:9" ht="12.75">
      <c r="B249" s="415"/>
      <c r="C249" s="416"/>
      <c r="D249" s="417"/>
      <c r="E249" s="417"/>
      <c r="F249" s="417"/>
      <c r="G249" s="417"/>
      <c r="H249" s="417"/>
      <c r="I249" s="418"/>
    </row>
    <row r="250" spans="2:9" ht="12.75">
      <c r="B250" s="415"/>
      <c r="C250" s="416"/>
      <c r="D250" s="417"/>
      <c r="E250" s="417"/>
      <c r="F250" s="417"/>
      <c r="G250" s="417"/>
      <c r="H250" s="417"/>
      <c r="I250" s="418"/>
    </row>
    <row r="251" spans="2:9" ht="12.75">
      <c r="B251" s="154"/>
      <c r="C251" s="418"/>
      <c r="D251" s="418"/>
      <c r="E251" s="418"/>
      <c r="F251" s="419"/>
      <c r="G251" s="419"/>
      <c r="H251" s="418"/>
      <c r="I251" s="418"/>
    </row>
    <row r="252" spans="1:9" ht="15">
      <c r="A252" s="420"/>
      <c r="B252" s="421"/>
      <c r="C252" s="418"/>
      <c r="D252" s="418"/>
      <c r="E252" s="418"/>
      <c r="F252" s="419"/>
      <c r="G252" s="419"/>
      <c r="H252" s="418"/>
      <c r="I252" s="418"/>
    </row>
    <row r="253" spans="1:9" ht="15">
      <c r="A253" s="422" t="s">
        <v>1283</v>
      </c>
      <c r="B253" s="421"/>
      <c r="E253" s="423"/>
      <c r="F253" s="169"/>
      <c r="G253" s="169"/>
      <c r="H253" s="424" t="s">
        <v>1721</v>
      </c>
      <c r="I253" s="205"/>
    </row>
    <row r="254" spans="1:9" ht="15.75">
      <c r="A254" s="41"/>
      <c r="B254" s="168"/>
      <c r="E254" s="423"/>
      <c r="F254" s="169"/>
      <c r="G254" s="169"/>
      <c r="H254" s="205"/>
      <c r="I254" s="205"/>
    </row>
    <row r="255" spans="5:9" ht="12.75">
      <c r="E255" s="423"/>
      <c r="F255" s="169"/>
      <c r="G255" s="169"/>
      <c r="H255" s="205"/>
      <c r="I255" s="205"/>
    </row>
    <row r="256" spans="5:9" ht="12.75">
      <c r="E256" s="423"/>
      <c r="F256" s="169"/>
      <c r="G256" s="169"/>
      <c r="H256" s="205"/>
      <c r="I256" s="205"/>
    </row>
    <row r="257" spans="1:9" ht="12.75">
      <c r="A257" s="218" t="s">
        <v>1825</v>
      </c>
      <c r="E257" s="423"/>
      <c r="F257" s="169"/>
      <c r="G257" s="169"/>
      <c r="H257" s="205"/>
      <c r="I257" s="205"/>
    </row>
    <row r="258" spans="1:9" ht="12.75">
      <c r="A258" s="218" t="s">
        <v>1723</v>
      </c>
      <c r="F258" s="169"/>
      <c r="G258" s="222"/>
      <c r="H258" s="222"/>
      <c r="I258" s="222"/>
    </row>
    <row r="259" spans="3:9" ht="15">
      <c r="C259" s="424"/>
      <c r="D259" s="424"/>
      <c r="E259" s="425"/>
      <c r="F259" s="424"/>
      <c r="G259" s="425"/>
      <c r="H259" s="425"/>
      <c r="I259" s="425"/>
    </row>
    <row r="260" spans="2:9" ht="15">
      <c r="B260" s="426"/>
      <c r="C260" s="424"/>
      <c r="D260" s="425"/>
      <c r="E260" s="427"/>
      <c r="F260" s="428"/>
      <c r="G260" s="425"/>
      <c r="I260" s="424"/>
    </row>
    <row r="261" spans="2:9" ht="15.75">
      <c r="B261" s="429"/>
      <c r="C261" s="366"/>
      <c r="D261" s="430"/>
      <c r="F261" s="222"/>
      <c r="G261" s="430"/>
      <c r="H261" s="430"/>
      <c r="I261" s="430"/>
    </row>
    <row r="262" ht="12.75">
      <c r="B262" s="426"/>
    </row>
    <row r="263" ht="12.75">
      <c r="B263" s="431"/>
    </row>
    <row r="267" spans="3:8" ht="12.75">
      <c r="C267" s="217"/>
      <c r="D267" s="217"/>
      <c r="E267" s="423"/>
      <c r="F267" s="222"/>
      <c r="G267" s="423"/>
      <c r="H267" s="222"/>
    </row>
    <row r="268" spans="3:8" ht="12.75">
      <c r="C268" s="414"/>
      <c r="D268" s="217"/>
      <c r="E268" s="217"/>
      <c r="F268" s="432"/>
      <c r="G268" s="433"/>
      <c r="H268" s="414"/>
    </row>
    <row r="269" spans="4:8" ht="12.75">
      <c r="D269" s="222"/>
      <c r="E269" s="433"/>
      <c r="F269" s="432"/>
      <c r="G269" s="432"/>
      <c r="H269" s="217"/>
    </row>
    <row r="270" spans="3:9" ht="12.75">
      <c r="C270" s="423"/>
      <c r="D270" s="433"/>
      <c r="F270" s="433"/>
      <c r="G270" s="433"/>
      <c r="H270" s="433"/>
      <c r="I270" s="433"/>
    </row>
  </sheetData>
  <printOptions/>
  <pageMargins left="0.8267716535433072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3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97"/>
  <sheetViews>
    <sheetView zoomScaleSheetLayoutView="90" workbookViewId="0" topLeftCell="A1">
      <selection activeCell="A2" sqref="A2:C2"/>
    </sheetView>
  </sheetViews>
  <sheetFormatPr defaultColWidth="9.140625" defaultRowHeight="12.75"/>
  <cols>
    <col min="1" max="1" width="60.00390625" style="184" customWidth="1"/>
    <col min="2" max="2" width="16.7109375" style="154" customWidth="1"/>
    <col min="3" max="3" width="16.00390625" style="184" customWidth="1"/>
  </cols>
  <sheetData>
    <row r="1" spans="1:3" ht="12.75">
      <c r="A1" s="212"/>
      <c r="B1" s="434"/>
      <c r="C1" s="435" t="s">
        <v>1288</v>
      </c>
    </row>
    <row r="2" spans="1:3" ht="12.75">
      <c r="A2" s="1059" t="s">
        <v>290</v>
      </c>
      <c r="B2" s="1059"/>
      <c r="C2" s="1059"/>
    </row>
    <row r="3" spans="1:3" ht="12.75">
      <c r="A3" s="437"/>
      <c r="B3" s="167"/>
      <c r="C3" s="167"/>
    </row>
    <row r="4" spans="1:3" ht="15.75">
      <c r="A4" s="1060" t="s">
        <v>1289</v>
      </c>
      <c r="B4" s="1060"/>
      <c r="C4" s="1060"/>
    </row>
    <row r="5" spans="1:3" ht="15.75">
      <c r="A5" s="1061" t="s">
        <v>1290</v>
      </c>
      <c r="B5" s="1061"/>
      <c r="C5" s="1061"/>
    </row>
    <row r="6" spans="1:3" ht="12.75">
      <c r="A6" s="1053" t="s">
        <v>1920</v>
      </c>
      <c r="B6" s="1053"/>
      <c r="C6" s="1053"/>
    </row>
    <row r="7" spans="1:3" ht="12.75">
      <c r="A7" s="438"/>
      <c r="B7" s="439"/>
      <c r="C7" s="169" t="s">
        <v>1728</v>
      </c>
    </row>
    <row r="8" spans="1:3" ht="25.5">
      <c r="A8" s="370" t="s">
        <v>1676</v>
      </c>
      <c r="B8" s="371" t="s">
        <v>1730</v>
      </c>
      <c r="C8" s="371" t="s">
        <v>1831</v>
      </c>
    </row>
    <row r="9" spans="1:3" ht="12.75">
      <c r="A9" s="175">
        <v>1</v>
      </c>
      <c r="B9" s="176">
        <v>2</v>
      </c>
      <c r="C9" s="176">
        <v>3</v>
      </c>
    </row>
    <row r="10" spans="1:3" ht="13.5" customHeight="1">
      <c r="A10" s="278" t="s">
        <v>1291</v>
      </c>
      <c r="B10" s="274">
        <v>5328416</v>
      </c>
      <c r="C10" s="274">
        <v>971018</v>
      </c>
    </row>
    <row r="11" spans="1:3" ht="13.5" customHeight="1">
      <c r="A11" s="382" t="s">
        <v>1292</v>
      </c>
      <c r="B11" s="274">
        <v>5921118</v>
      </c>
      <c r="C11" s="274">
        <v>925698</v>
      </c>
    </row>
    <row r="12" spans="1:3" ht="13.5" customHeight="1">
      <c r="A12" s="275" t="s">
        <v>304</v>
      </c>
      <c r="B12" s="245">
        <v>5251601</v>
      </c>
      <c r="C12" s="245">
        <v>718078</v>
      </c>
    </row>
    <row r="13" spans="1:3" ht="13.5" customHeight="1">
      <c r="A13" s="260" t="s">
        <v>1188</v>
      </c>
      <c r="B13" s="245">
        <v>4910041</v>
      </c>
      <c r="C13" s="245">
        <v>669025</v>
      </c>
    </row>
    <row r="14" spans="1:3" ht="13.5" customHeight="1">
      <c r="A14" s="261" t="s">
        <v>1189</v>
      </c>
      <c r="B14" s="245">
        <v>717958</v>
      </c>
      <c r="C14" s="245">
        <v>77912</v>
      </c>
    </row>
    <row r="15" spans="1:3" ht="13.5" customHeight="1">
      <c r="A15" s="261" t="s">
        <v>1293</v>
      </c>
      <c r="B15" s="245">
        <v>4192083</v>
      </c>
      <c r="C15" s="245">
        <v>591113</v>
      </c>
    </row>
    <row r="16" spans="1:3" ht="13.5" customHeight="1" hidden="1">
      <c r="A16" s="260" t="s">
        <v>1294</v>
      </c>
      <c r="B16" s="245">
        <v>0</v>
      </c>
      <c r="C16" s="245">
        <v>0</v>
      </c>
    </row>
    <row r="17" spans="1:3" ht="13.5" customHeight="1">
      <c r="A17" s="261" t="s">
        <v>1261</v>
      </c>
      <c r="B17" s="245">
        <v>341560</v>
      </c>
      <c r="C17" s="245">
        <v>49053</v>
      </c>
    </row>
    <row r="18" spans="1:3" ht="12.75">
      <c r="A18" s="261" t="s">
        <v>1295</v>
      </c>
      <c r="B18" s="245">
        <v>53539</v>
      </c>
      <c r="C18" s="245">
        <v>45633</v>
      </c>
    </row>
    <row r="19" spans="1:3" ht="13.5" customHeight="1">
      <c r="A19" s="261" t="s">
        <v>1296</v>
      </c>
      <c r="B19" s="245">
        <v>288021</v>
      </c>
      <c r="C19" s="245">
        <v>4179</v>
      </c>
    </row>
    <row r="20" spans="1:3" ht="13.5" customHeight="1">
      <c r="A20" s="261" t="s">
        <v>1297</v>
      </c>
      <c r="B20" s="245">
        <v>0</v>
      </c>
      <c r="C20" s="245">
        <v>-759</v>
      </c>
    </row>
    <row r="21" spans="1:3" ht="13.5" customHeight="1" hidden="1">
      <c r="A21" s="261" t="s">
        <v>1298</v>
      </c>
      <c r="B21" s="245">
        <v>0</v>
      </c>
      <c r="C21" s="245">
        <v>0</v>
      </c>
    </row>
    <row r="22" spans="1:3" ht="13.5" customHeight="1">
      <c r="A22" s="275" t="s">
        <v>1299</v>
      </c>
      <c r="B22" s="245">
        <v>669517</v>
      </c>
      <c r="C22" s="245">
        <v>207620</v>
      </c>
    </row>
    <row r="23" spans="1:3" ht="13.5" customHeight="1">
      <c r="A23" s="261" t="s">
        <v>316</v>
      </c>
      <c r="B23" s="245">
        <v>669517</v>
      </c>
      <c r="C23" s="245">
        <v>207620</v>
      </c>
    </row>
    <row r="24" spans="1:3" ht="13.5" customHeight="1" hidden="1">
      <c r="A24" s="261" t="s">
        <v>317</v>
      </c>
      <c r="B24" s="245">
        <v>0</v>
      </c>
      <c r="C24" s="245">
        <v>0</v>
      </c>
    </row>
    <row r="25" spans="1:3" ht="13.5" customHeight="1">
      <c r="A25" s="261" t="s">
        <v>319</v>
      </c>
      <c r="B25" s="245">
        <v>-592702</v>
      </c>
      <c r="C25" s="245">
        <v>45320</v>
      </c>
    </row>
    <row r="26" spans="1:3" ht="12.75">
      <c r="A26" s="261" t="s">
        <v>1300</v>
      </c>
      <c r="B26" s="187">
        <v>592702</v>
      </c>
      <c r="C26" s="187">
        <v>-45320</v>
      </c>
    </row>
    <row r="27" spans="1:3" ht="13.5" customHeight="1">
      <c r="A27" s="261"/>
      <c r="B27" s="188"/>
      <c r="C27" s="181"/>
    </row>
    <row r="28" spans="1:3" ht="13.5" customHeight="1" hidden="1">
      <c r="A28" s="381" t="s">
        <v>1301</v>
      </c>
      <c r="B28" s="188"/>
      <c r="C28" s="181"/>
    </row>
    <row r="29" spans="1:3" ht="13.5" customHeight="1" hidden="1">
      <c r="A29" s="278" t="s">
        <v>1302</v>
      </c>
      <c r="B29" s="182"/>
      <c r="C29" s="181">
        <v>0</v>
      </c>
    </row>
    <row r="30" spans="1:3" ht="13.5" customHeight="1" hidden="1">
      <c r="A30" s="382" t="s">
        <v>330</v>
      </c>
      <c r="B30" s="182">
        <v>0</v>
      </c>
      <c r="C30" s="181">
        <v>0</v>
      </c>
    </row>
    <row r="31" spans="1:3" ht="13.5" customHeight="1" hidden="1">
      <c r="A31" s="275" t="s">
        <v>304</v>
      </c>
      <c r="B31" s="188">
        <v>0</v>
      </c>
      <c r="C31" s="187">
        <v>0</v>
      </c>
    </row>
    <row r="32" spans="1:3" ht="13.5" customHeight="1" hidden="1">
      <c r="A32" s="260" t="s">
        <v>1188</v>
      </c>
      <c r="B32" s="188">
        <v>0</v>
      </c>
      <c r="C32" s="187">
        <v>0</v>
      </c>
    </row>
    <row r="33" spans="1:3" ht="13.5" customHeight="1" hidden="1">
      <c r="A33" s="261" t="s">
        <v>1189</v>
      </c>
      <c r="B33" s="188"/>
      <c r="C33" s="187">
        <v>0</v>
      </c>
    </row>
    <row r="34" spans="1:3" ht="13.5" customHeight="1" hidden="1">
      <c r="A34" s="261" t="s">
        <v>1293</v>
      </c>
      <c r="B34" s="188"/>
      <c r="C34" s="187">
        <v>0</v>
      </c>
    </row>
    <row r="35" spans="1:3" ht="13.5" customHeight="1" hidden="1">
      <c r="A35" s="261" t="s">
        <v>1196</v>
      </c>
      <c r="B35" s="188"/>
      <c r="C35" s="187">
        <v>0</v>
      </c>
    </row>
    <row r="36" spans="1:3" ht="13.5" customHeight="1" hidden="1">
      <c r="A36" s="261" t="s">
        <v>1261</v>
      </c>
      <c r="B36" s="188">
        <v>0</v>
      </c>
      <c r="C36" s="187">
        <v>0</v>
      </c>
    </row>
    <row r="37" spans="1:3" ht="12.75" hidden="1">
      <c r="A37" s="261" t="s">
        <v>1295</v>
      </c>
      <c r="B37" s="188"/>
      <c r="C37" s="187">
        <v>0</v>
      </c>
    </row>
    <row r="38" spans="1:3" ht="13.5" customHeight="1" hidden="1">
      <c r="A38" s="261" t="s">
        <v>1296</v>
      </c>
      <c r="B38" s="188"/>
      <c r="C38" s="187">
        <v>0</v>
      </c>
    </row>
    <row r="39" spans="1:3" ht="13.5" customHeight="1" hidden="1">
      <c r="A39" s="261" t="s">
        <v>1297</v>
      </c>
      <c r="B39" s="188"/>
      <c r="C39" s="187">
        <v>0</v>
      </c>
    </row>
    <row r="40" spans="1:3" ht="13.5" customHeight="1" hidden="1">
      <c r="A40" s="261" t="s">
        <v>1298</v>
      </c>
      <c r="B40" s="188"/>
      <c r="C40" s="187">
        <v>0</v>
      </c>
    </row>
    <row r="41" spans="1:3" ht="13.5" customHeight="1" hidden="1">
      <c r="A41" s="275" t="s">
        <v>1299</v>
      </c>
      <c r="B41" s="188">
        <v>0</v>
      </c>
      <c r="C41" s="187">
        <v>0</v>
      </c>
    </row>
    <row r="42" spans="1:3" ht="13.5" customHeight="1" hidden="1">
      <c r="A42" s="261" t="s">
        <v>316</v>
      </c>
      <c r="B42" s="188"/>
      <c r="C42" s="187">
        <v>0</v>
      </c>
    </row>
    <row r="43" spans="1:3" ht="13.5" customHeight="1" hidden="1">
      <c r="A43" s="261" t="s">
        <v>317</v>
      </c>
      <c r="B43" s="188"/>
      <c r="C43" s="187">
        <v>0</v>
      </c>
    </row>
    <row r="44" spans="1:3" ht="13.5" customHeight="1" hidden="1">
      <c r="A44" s="261" t="s">
        <v>319</v>
      </c>
      <c r="B44" s="188">
        <v>0</v>
      </c>
      <c r="C44" s="187">
        <v>0</v>
      </c>
    </row>
    <row r="45" spans="1:3" ht="12.75" hidden="1">
      <c r="A45" s="261" t="s">
        <v>1300</v>
      </c>
      <c r="B45" s="188">
        <v>0</v>
      </c>
      <c r="C45" s="187">
        <v>0</v>
      </c>
    </row>
    <row r="46" spans="1:3" ht="13.5" customHeight="1" hidden="1">
      <c r="A46" s="381" t="s">
        <v>1303</v>
      </c>
      <c r="B46" s="182"/>
      <c r="C46" s="181"/>
    </row>
    <row r="47" spans="1:3" ht="13.5" customHeight="1" hidden="1">
      <c r="A47" s="278" t="s">
        <v>1302</v>
      </c>
      <c r="B47" s="182"/>
      <c r="C47" s="181">
        <v>0</v>
      </c>
    </row>
    <row r="48" spans="1:3" ht="13.5" customHeight="1" hidden="1">
      <c r="A48" s="382" t="s">
        <v>330</v>
      </c>
      <c r="B48" s="182">
        <v>0</v>
      </c>
      <c r="C48" s="181">
        <v>0</v>
      </c>
    </row>
    <row r="49" spans="1:3" ht="13.5" customHeight="1" hidden="1">
      <c r="A49" s="275" t="s">
        <v>304</v>
      </c>
      <c r="B49" s="188">
        <v>0</v>
      </c>
      <c r="C49" s="187">
        <v>0</v>
      </c>
    </row>
    <row r="50" spans="1:3" ht="13.5" customHeight="1" hidden="1">
      <c r="A50" s="260" t="s">
        <v>1188</v>
      </c>
      <c r="B50" s="188">
        <v>0</v>
      </c>
      <c r="C50" s="187">
        <v>0</v>
      </c>
    </row>
    <row r="51" spans="1:3" ht="13.5" customHeight="1" hidden="1">
      <c r="A51" s="261" t="s">
        <v>1189</v>
      </c>
      <c r="B51" s="188"/>
      <c r="C51" s="187">
        <v>0</v>
      </c>
    </row>
    <row r="52" spans="1:3" ht="13.5" customHeight="1" hidden="1">
      <c r="A52" s="261" t="s">
        <v>1293</v>
      </c>
      <c r="B52" s="188"/>
      <c r="C52" s="187">
        <v>0</v>
      </c>
    </row>
    <row r="53" spans="1:3" ht="13.5" customHeight="1" hidden="1">
      <c r="A53" s="261" t="s">
        <v>1196</v>
      </c>
      <c r="B53" s="440"/>
      <c r="C53" s="187">
        <v>0</v>
      </c>
    </row>
    <row r="54" spans="1:3" ht="13.5" customHeight="1" hidden="1">
      <c r="A54" s="261" t="s">
        <v>1261</v>
      </c>
      <c r="B54" s="440">
        <v>0</v>
      </c>
      <c r="C54" s="187">
        <v>0</v>
      </c>
    </row>
    <row r="55" spans="1:3" ht="12.75" hidden="1">
      <c r="A55" s="261" t="s">
        <v>1295</v>
      </c>
      <c r="B55" s="440"/>
      <c r="C55" s="187">
        <v>0</v>
      </c>
    </row>
    <row r="56" spans="1:3" ht="13.5" customHeight="1" hidden="1">
      <c r="A56" s="261" t="s">
        <v>1296</v>
      </c>
      <c r="B56" s="440"/>
      <c r="C56" s="187">
        <v>0</v>
      </c>
    </row>
    <row r="57" spans="1:3" ht="13.5" customHeight="1" hidden="1">
      <c r="A57" s="261" t="s">
        <v>1297</v>
      </c>
      <c r="B57" s="440"/>
      <c r="C57" s="187">
        <v>0</v>
      </c>
    </row>
    <row r="58" spans="1:3" ht="13.5" customHeight="1" hidden="1">
      <c r="A58" s="261" t="s">
        <v>1298</v>
      </c>
      <c r="B58" s="188"/>
      <c r="C58" s="187">
        <v>0</v>
      </c>
    </row>
    <row r="59" spans="1:3" ht="13.5" customHeight="1" hidden="1">
      <c r="A59" s="275" t="s">
        <v>1299</v>
      </c>
      <c r="B59" s="188">
        <v>0</v>
      </c>
      <c r="C59" s="187">
        <v>0</v>
      </c>
    </row>
    <row r="60" spans="1:3" ht="13.5" customHeight="1" hidden="1">
      <c r="A60" s="261" t="s">
        <v>316</v>
      </c>
      <c r="B60" s="188"/>
      <c r="C60" s="187">
        <v>0</v>
      </c>
    </row>
    <row r="61" spans="1:3" ht="13.5" customHeight="1" hidden="1">
      <c r="A61" s="261" t="s">
        <v>317</v>
      </c>
      <c r="B61" s="188"/>
      <c r="C61" s="187">
        <v>0</v>
      </c>
    </row>
    <row r="62" spans="1:3" ht="13.5" customHeight="1" hidden="1">
      <c r="A62" s="261" t="s">
        <v>319</v>
      </c>
      <c r="B62" s="188">
        <v>0</v>
      </c>
      <c r="C62" s="187">
        <v>0</v>
      </c>
    </row>
    <row r="63" spans="1:3" ht="12.75" hidden="1">
      <c r="A63" s="261" t="s">
        <v>1300</v>
      </c>
      <c r="B63" s="188">
        <v>0</v>
      </c>
      <c r="C63" s="187">
        <v>0</v>
      </c>
    </row>
    <row r="64" spans="1:3" ht="15" customHeight="1">
      <c r="A64" s="381" t="s">
        <v>1304</v>
      </c>
      <c r="B64" s="182"/>
      <c r="C64" s="181"/>
    </row>
    <row r="65" spans="1:3" ht="13.5" customHeight="1">
      <c r="A65" s="278" t="s">
        <v>1302</v>
      </c>
      <c r="B65" s="182">
        <v>13059</v>
      </c>
      <c r="C65" s="181">
        <v>-38</v>
      </c>
    </row>
    <row r="66" spans="1:3" ht="13.5" customHeight="1">
      <c r="A66" s="382" t="s">
        <v>330</v>
      </c>
      <c r="B66" s="182">
        <v>19403</v>
      </c>
      <c r="C66" s="181">
        <v>1226</v>
      </c>
    </row>
    <row r="67" spans="1:3" ht="13.5" customHeight="1">
      <c r="A67" s="275" t="s">
        <v>304</v>
      </c>
      <c r="B67" s="188">
        <v>19403</v>
      </c>
      <c r="C67" s="187">
        <v>1226</v>
      </c>
    </row>
    <row r="68" spans="1:3" ht="13.5" customHeight="1">
      <c r="A68" s="260" t="s">
        <v>1188</v>
      </c>
      <c r="B68" s="188">
        <v>19403</v>
      </c>
      <c r="C68" s="187">
        <v>1226</v>
      </c>
    </row>
    <row r="69" spans="1:3" ht="13.5" customHeight="1">
      <c r="A69" s="261" t="s">
        <v>1189</v>
      </c>
      <c r="B69" s="188">
        <v>3261</v>
      </c>
      <c r="C69" s="187">
        <v>530</v>
      </c>
    </row>
    <row r="70" spans="1:3" ht="13.5" customHeight="1">
      <c r="A70" s="261" t="s">
        <v>1293</v>
      </c>
      <c r="B70" s="188">
        <v>16142</v>
      </c>
      <c r="C70" s="187">
        <v>696</v>
      </c>
    </row>
    <row r="71" spans="1:3" ht="13.5" customHeight="1" hidden="1">
      <c r="A71" s="261" t="s">
        <v>1196</v>
      </c>
      <c r="B71" s="188"/>
      <c r="C71" s="187">
        <v>0</v>
      </c>
    </row>
    <row r="72" spans="1:3" ht="13.5" customHeight="1" hidden="1">
      <c r="A72" s="261" t="s">
        <v>1261</v>
      </c>
      <c r="B72" s="188">
        <v>0</v>
      </c>
      <c r="C72" s="187">
        <v>0</v>
      </c>
    </row>
    <row r="73" spans="1:3" ht="13.5" customHeight="1" hidden="1">
      <c r="A73" s="261" t="s">
        <v>1295</v>
      </c>
      <c r="B73" s="188"/>
      <c r="C73" s="187">
        <v>0</v>
      </c>
    </row>
    <row r="74" spans="1:3" ht="13.5" customHeight="1" hidden="1">
      <c r="A74" s="261" t="s">
        <v>1296</v>
      </c>
      <c r="B74" s="188"/>
      <c r="C74" s="187">
        <v>0</v>
      </c>
    </row>
    <row r="75" spans="1:3" ht="13.5" customHeight="1" hidden="1">
      <c r="A75" s="261" t="s">
        <v>1297</v>
      </c>
      <c r="B75" s="188"/>
      <c r="C75" s="187">
        <v>0</v>
      </c>
    </row>
    <row r="76" spans="1:3" ht="13.5" customHeight="1" hidden="1">
      <c r="A76" s="261" t="s">
        <v>1298</v>
      </c>
      <c r="B76" s="188"/>
      <c r="C76" s="187">
        <v>0</v>
      </c>
    </row>
    <row r="77" spans="1:3" ht="13.5" customHeight="1" hidden="1">
      <c r="A77" s="275" t="s">
        <v>1299</v>
      </c>
      <c r="B77" s="188">
        <v>0</v>
      </c>
      <c r="C77" s="187">
        <v>0</v>
      </c>
    </row>
    <row r="78" spans="1:3" ht="13.5" customHeight="1" hidden="1">
      <c r="A78" s="261" t="s">
        <v>316</v>
      </c>
      <c r="B78" s="188"/>
      <c r="C78" s="187">
        <v>0</v>
      </c>
    </row>
    <row r="79" spans="1:3" ht="13.5" customHeight="1" hidden="1">
      <c r="A79" s="261" t="s">
        <v>317</v>
      </c>
      <c r="B79" s="188"/>
      <c r="C79" s="187">
        <v>0</v>
      </c>
    </row>
    <row r="80" spans="1:3" ht="13.5" customHeight="1">
      <c r="A80" s="261" t="s">
        <v>319</v>
      </c>
      <c r="B80" s="188">
        <v>-6344</v>
      </c>
      <c r="C80" s="187">
        <v>-1264</v>
      </c>
    </row>
    <row r="81" spans="1:3" ht="12.75">
      <c r="A81" s="261" t="s">
        <v>1300</v>
      </c>
      <c r="B81" s="187">
        <v>6344</v>
      </c>
      <c r="C81" s="187">
        <v>1264</v>
      </c>
    </row>
    <row r="82" spans="1:3" ht="15" customHeight="1">
      <c r="A82" s="381" t="s">
        <v>1305</v>
      </c>
      <c r="B82" s="182"/>
      <c r="C82" s="181"/>
    </row>
    <row r="83" spans="1:3" ht="15" customHeight="1">
      <c r="A83" s="278" t="s">
        <v>1302</v>
      </c>
      <c r="B83" s="182">
        <v>1232</v>
      </c>
      <c r="C83" s="181">
        <v>58</v>
      </c>
    </row>
    <row r="84" spans="1:3" ht="13.5" customHeight="1">
      <c r="A84" s="382" t="s">
        <v>330</v>
      </c>
      <c r="B84" s="182">
        <v>1614</v>
      </c>
      <c r="C84" s="181">
        <v>360</v>
      </c>
    </row>
    <row r="85" spans="1:3" ht="15" customHeight="1" hidden="1">
      <c r="A85" s="275" t="s">
        <v>304</v>
      </c>
      <c r="B85" s="188">
        <v>0</v>
      </c>
      <c r="C85" s="187">
        <v>0</v>
      </c>
    </row>
    <row r="86" spans="1:3" ht="15" customHeight="1" hidden="1">
      <c r="A86" s="260" t="s">
        <v>1188</v>
      </c>
      <c r="B86" s="188">
        <v>0</v>
      </c>
      <c r="C86" s="187">
        <v>0</v>
      </c>
    </row>
    <row r="87" spans="1:3" ht="15" customHeight="1" hidden="1">
      <c r="A87" s="261" t="s">
        <v>1189</v>
      </c>
      <c r="B87" s="441"/>
      <c r="C87" s="187">
        <v>0</v>
      </c>
    </row>
    <row r="88" spans="1:3" ht="15" customHeight="1" hidden="1">
      <c r="A88" s="261" t="s">
        <v>1293</v>
      </c>
      <c r="B88" s="188"/>
      <c r="C88" s="187">
        <v>0</v>
      </c>
    </row>
    <row r="89" spans="1:3" ht="15" customHeight="1" hidden="1">
      <c r="A89" s="261" t="s">
        <v>1196</v>
      </c>
      <c r="B89" s="188"/>
      <c r="C89" s="187">
        <v>0</v>
      </c>
    </row>
    <row r="90" spans="1:3" ht="15" customHeight="1" hidden="1">
      <c r="A90" s="261" t="s">
        <v>1261</v>
      </c>
      <c r="B90" s="188">
        <v>0</v>
      </c>
      <c r="C90" s="187">
        <v>0</v>
      </c>
    </row>
    <row r="91" spans="1:3" ht="15" customHeight="1" hidden="1">
      <c r="A91" s="261" t="s">
        <v>1295</v>
      </c>
      <c r="B91" s="188"/>
      <c r="C91" s="187">
        <v>0</v>
      </c>
    </row>
    <row r="92" spans="1:3" ht="15" customHeight="1" hidden="1">
      <c r="A92" s="261" t="s">
        <v>1296</v>
      </c>
      <c r="B92" s="188"/>
      <c r="C92" s="187">
        <v>0</v>
      </c>
    </row>
    <row r="93" spans="1:3" ht="15" customHeight="1" hidden="1">
      <c r="A93" s="261" t="s">
        <v>1297</v>
      </c>
      <c r="B93" s="188"/>
      <c r="C93" s="187">
        <v>0</v>
      </c>
    </row>
    <row r="94" spans="1:3" ht="15" customHeight="1" hidden="1">
      <c r="A94" s="261" t="s">
        <v>1298</v>
      </c>
      <c r="B94" s="188"/>
      <c r="C94" s="187">
        <v>0</v>
      </c>
    </row>
    <row r="95" spans="1:3" ht="15" customHeight="1">
      <c r="A95" s="275" t="s">
        <v>1299</v>
      </c>
      <c r="B95" s="188">
        <v>1614</v>
      </c>
      <c r="C95" s="187">
        <v>360</v>
      </c>
    </row>
    <row r="96" spans="1:3" ht="15" customHeight="1">
      <c r="A96" s="261" t="s">
        <v>316</v>
      </c>
      <c r="B96" s="188">
        <v>1614</v>
      </c>
      <c r="C96" s="187">
        <v>360</v>
      </c>
    </row>
    <row r="97" spans="1:3" ht="15" customHeight="1" hidden="1">
      <c r="A97" s="261" t="s">
        <v>317</v>
      </c>
      <c r="B97" s="188"/>
      <c r="C97" s="187">
        <v>0</v>
      </c>
    </row>
    <row r="98" spans="1:3" ht="15" customHeight="1">
      <c r="A98" s="261" t="s">
        <v>319</v>
      </c>
      <c r="B98" s="188">
        <v>-382</v>
      </c>
      <c r="C98" s="187">
        <v>-302</v>
      </c>
    </row>
    <row r="99" spans="1:3" ht="12.75">
      <c r="A99" s="261" t="s">
        <v>1300</v>
      </c>
      <c r="B99" s="188">
        <v>382</v>
      </c>
      <c r="C99" s="187">
        <v>302</v>
      </c>
    </row>
    <row r="100" spans="1:3" ht="13.5" customHeight="1">
      <c r="A100" s="381" t="s">
        <v>1306</v>
      </c>
      <c r="B100" s="182"/>
      <c r="C100" s="181"/>
    </row>
    <row r="101" spans="1:3" ht="13.5" customHeight="1">
      <c r="A101" s="278" t="s">
        <v>1302</v>
      </c>
      <c r="B101" s="182">
        <v>-442190</v>
      </c>
      <c r="C101" s="181">
        <v>576</v>
      </c>
    </row>
    <row r="102" spans="1:3" ht="13.5" customHeight="1">
      <c r="A102" s="382" t="s">
        <v>330</v>
      </c>
      <c r="B102" s="182">
        <v>18294</v>
      </c>
      <c r="C102" s="181">
        <v>3194</v>
      </c>
    </row>
    <row r="103" spans="1:3" ht="13.5" customHeight="1">
      <c r="A103" s="275" t="s">
        <v>304</v>
      </c>
      <c r="B103" s="188">
        <v>17850</v>
      </c>
      <c r="C103" s="187">
        <v>3194</v>
      </c>
    </row>
    <row r="104" spans="1:3" ht="13.5" customHeight="1">
      <c r="A104" s="260" t="s">
        <v>1188</v>
      </c>
      <c r="B104" s="188">
        <v>17850</v>
      </c>
      <c r="C104" s="187">
        <v>3194</v>
      </c>
    </row>
    <row r="105" spans="1:3" ht="13.5" customHeight="1">
      <c r="A105" s="261" t="s">
        <v>1189</v>
      </c>
      <c r="B105" s="188">
        <v>455</v>
      </c>
      <c r="C105" s="187">
        <v>0</v>
      </c>
    </row>
    <row r="106" spans="1:3" ht="13.5" customHeight="1">
      <c r="A106" s="261" t="s">
        <v>1293</v>
      </c>
      <c r="B106" s="188">
        <v>17395</v>
      </c>
      <c r="C106" s="187">
        <v>3194</v>
      </c>
    </row>
    <row r="107" spans="1:3" ht="13.5" customHeight="1" hidden="1">
      <c r="A107" s="261" t="s">
        <v>1196</v>
      </c>
      <c r="B107" s="188"/>
      <c r="C107" s="187">
        <v>0</v>
      </c>
    </row>
    <row r="108" spans="1:3" ht="13.5" customHeight="1" hidden="1">
      <c r="A108" s="261" t="s">
        <v>1261</v>
      </c>
      <c r="B108" s="188">
        <v>0</v>
      </c>
      <c r="C108" s="187">
        <v>0</v>
      </c>
    </row>
    <row r="109" spans="1:3" ht="13.5" customHeight="1" hidden="1">
      <c r="A109" s="261" t="s">
        <v>1295</v>
      </c>
      <c r="B109" s="188"/>
      <c r="C109" s="187">
        <v>0</v>
      </c>
    </row>
    <row r="110" spans="1:3" ht="13.5" customHeight="1" hidden="1">
      <c r="A110" s="261" t="s">
        <v>1296</v>
      </c>
      <c r="B110" s="188"/>
      <c r="C110" s="187">
        <v>0</v>
      </c>
    </row>
    <row r="111" spans="1:3" ht="13.5" customHeight="1" hidden="1">
      <c r="A111" s="261" t="s">
        <v>1297</v>
      </c>
      <c r="B111" s="188"/>
      <c r="C111" s="187">
        <v>0</v>
      </c>
    </row>
    <row r="112" spans="1:3" ht="13.5" customHeight="1" hidden="1">
      <c r="A112" s="261" t="s">
        <v>1298</v>
      </c>
      <c r="B112" s="188"/>
      <c r="C112" s="187">
        <v>0</v>
      </c>
    </row>
    <row r="113" spans="1:3" ht="13.5" customHeight="1">
      <c r="A113" s="275" t="s">
        <v>1299</v>
      </c>
      <c r="B113" s="188">
        <v>444</v>
      </c>
      <c r="C113" s="187">
        <v>0</v>
      </c>
    </row>
    <row r="114" spans="1:3" ht="13.5" customHeight="1">
      <c r="A114" s="261" t="s">
        <v>316</v>
      </c>
      <c r="B114" s="188">
        <v>444</v>
      </c>
      <c r="C114" s="187">
        <v>0</v>
      </c>
    </row>
    <row r="115" spans="1:3" ht="13.5" customHeight="1" hidden="1">
      <c r="A115" s="261" t="s">
        <v>317</v>
      </c>
      <c r="B115" s="182"/>
      <c r="C115" s="187">
        <v>0</v>
      </c>
    </row>
    <row r="116" spans="1:3" ht="13.5" customHeight="1">
      <c r="A116" s="261" t="s">
        <v>319</v>
      </c>
      <c r="B116" s="188">
        <v>-460484</v>
      </c>
      <c r="C116" s="187">
        <v>-2618</v>
      </c>
    </row>
    <row r="117" spans="1:3" ht="12.75">
      <c r="A117" s="261" t="s">
        <v>1300</v>
      </c>
      <c r="B117" s="187">
        <v>460484</v>
      </c>
      <c r="C117" s="187">
        <v>2618</v>
      </c>
    </row>
    <row r="118" spans="1:3" ht="13.5" customHeight="1">
      <c r="A118" s="381" t="s">
        <v>1307</v>
      </c>
      <c r="B118" s="188"/>
      <c r="C118" s="181"/>
    </row>
    <row r="119" spans="1:3" ht="13.5" customHeight="1">
      <c r="A119" s="278" t="s">
        <v>1302</v>
      </c>
      <c r="B119" s="182">
        <v>873184</v>
      </c>
      <c r="C119" s="181">
        <v>68223</v>
      </c>
    </row>
    <row r="120" spans="1:3" ht="13.5" customHeight="1">
      <c r="A120" s="382" t="s">
        <v>330</v>
      </c>
      <c r="B120" s="182">
        <v>808956</v>
      </c>
      <c r="C120" s="181">
        <v>143443</v>
      </c>
    </row>
    <row r="121" spans="1:3" ht="13.5" customHeight="1">
      <c r="A121" s="275" t="s">
        <v>304</v>
      </c>
      <c r="B121" s="188">
        <v>787062</v>
      </c>
      <c r="C121" s="187">
        <v>127765</v>
      </c>
    </row>
    <row r="122" spans="1:3" ht="13.5" customHeight="1">
      <c r="A122" s="260" t="s">
        <v>1188</v>
      </c>
      <c r="B122" s="188">
        <v>787062</v>
      </c>
      <c r="C122" s="187">
        <v>127765</v>
      </c>
    </row>
    <row r="123" spans="1:3" ht="13.5" customHeight="1">
      <c r="A123" s="261" t="s">
        <v>1189</v>
      </c>
      <c r="B123" s="188">
        <v>136154</v>
      </c>
      <c r="C123" s="187">
        <v>8425</v>
      </c>
    </row>
    <row r="124" spans="1:3" ht="13.5" customHeight="1">
      <c r="A124" s="261" t="s">
        <v>1293</v>
      </c>
      <c r="B124" s="188">
        <v>650908</v>
      </c>
      <c r="C124" s="187">
        <v>119340</v>
      </c>
    </row>
    <row r="125" spans="1:3" ht="13.5" customHeight="1" hidden="1">
      <c r="A125" s="261" t="s">
        <v>1196</v>
      </c>
      <c r="B125" s="188"/>
      <c r="C125" s="187">
        <v>0</v>
      </c>
    </row>
    <row r="126" spans="1:3" ht="13.5" customHeight="1" hidden="1">
      <c r="A126" s="261" t="s">
        <v>1261</v>
      </c>
      <c r="B126" s="188">
        <v>0</v>
      </c>
      <c r="C126" s="187">
        <v>0</v>
      </c>
    </row>
    <row r="127" spans="1:3" ht="13.5" customHeight="1" hidden="1">
      <c r="A127" s="261" t="s">
        <v>1295</v>
      </c>
      <c r="B127" s="188"/>
      <c r="C127" s="187">
        <v>0</v>
      </c>
    </row>
    <row r="128" spans="1:3" ht="13.5" customHeight="1" hidden="1">
      <c r="A128" s="261" t="s">
        <v>1296</v>
      </c>
      <c r="B128" s="188"/>
      <c r="C128" s="187">
        <v>0</v>
      </c>
    </row>
    <row r="129" spans="1:3" ht="13.5" customHeight="1" hidden="1">
      <c r="A129" s="261" t="s">
        <v>1297</v>
      </c>
      <c r="B129" s="188"/>
      <c r="C129" s="187">
        <v>0</v>
      </c>
    </row>
    <row r="130" spans="1:3" ht="13.5" customHeight="1" hidden="1">
      <c r="A130" s="261" t="s">
        <v>1298</v>
      </c>
      <c r="B130" s="188"/>
      <c r="C130" s="187">
        <v>0</v>
      </c>
    </row>
    <row r="131" spans="1:3" ht="13.5" customHeight="1">
      <c r="A131" s="275" t="s">
        <v>1299</v>
      </c>
      <c r="B131" s="188">
        <v>21894</v>
      </c>
      <c r="C131" s="187">
        <v>15678</v>
      </c>
    </row>
    <row r="132" spans="1:3" ht="13.5" customHeight="1">
      <c r="A132" s="261" t="s">
        <v>316</v>
      </c>
      <c r="B132" s="188">
        <v>21894</v>
      </c>
      <c r="C132" s="187">
        <v>15678</v>
      </c>
    </row>
    <row r="133" spans="1:3" ht="15" customHeight="1" hidden="1">
      <c r="A133" s="261" t="s">
        <v>317</v>
      </c>
      <c r="B133" s="188"/>
      <c r="C133" s="187">
        <v>0</v>
      </c>
    </row>
    <row r="134" spans="1:3" ht="15" customHeight="1">
      <c r="A134" s="261" t="s">
        <v>319</v>
      </c>
      <c r="B134" s="188">
        <v>64228</v>
      </c>
      <c r="C134" s="187">
        <v>-75220</v>
      </c>
    </row>
    <row r="135" spans="1:3" ht="12.75">
      <c r="A135" s="261" t="s">
        <v>1300</v>
      </c>
      <c r="B135" s="187">
        <v>-64228</v>
      </c>
      <c r="C135" s="187">
        <v>75220</v>
      </c>
    </row>
    <row r="136" spans="1:3" ht="13.5" customHeight="1">
      <c r="A136" s="381" t="s">
        <v>1308</v>
      </c>
      <c r="B136" s="188"/>
      <c r="C136" s="181"/>
    </row>
    <row r="137" spans="1:3" ht="13.5" customHeight="1">
      <c r="A137" s="278" t="s">
        <v>1302</v>
      </c>
      <c r="B137" s="182">
        <v>92590</v>
      </c>
      <c r="C137" s="181">
        <v>-324</v>
      </c>
    </row>
    <row r="138" spans="1:3" ht="13.5" customHeight="1">
      <c r="A138" s="382" t="s">
        <v>330</v>
      </c>
      <c r="B138" s="182">
        <v>179691</v>
      </c>
      <c r="C138" s="181">
        <v>37469</v>
      </c>
    </row>
    <row r="139" spans="1:3" ht="13.5" customHeight="1">
      <c r="A139" s="275" t="s">
        <v>304</v>
      </c>
      <c r="B139" s="188">
        <v>179691</v>
      </c>
      <c r="C139" s="187">
        <v>37469</v>
      </c>
    </row>
    <row r="140" spans="1:3" ht="13.5" customHeight="1">
      <c r="A140" s="260" t="s">
        <v>1188</v>
      </c>
      <c r="B140" s="188">
        <v>179691</v>
      </c>
      <c r="C140" s="187">
        <v>37469</v>
      </c>
    </row>
    <row r="141" spans="1:3" ht="13.5" customHeight="1" hidden="1">
      <c r="A141" s="261" t="s">
        <v>1338</v>
      </c>
      <c r="B141" s="188">
        <v>0</v>
      </c>
      <c r="C141" s="187">
        <v>0</v>
      </c>
    </row>
    <row r="142" spans="1:3" ht="13.5" customHeight="1">
      <c r="A142" s="261" t="s">
        <v>1309</v>
      </c>
      <c r="B142" s="188">
        <v>179691</v>
      </c>
      <c r="C142" s="187">
        <v>37469</v>
      </c>
    </row>
    <row r="143" spans="1:3" ht="13.5" customHeight="1" hidden="1">
      <c r="A143" s="261" t="s">
        <v>1196</v>
      </c>
      <c r="B143" s="188"/>
      <c r="C143" s="187">
        <v>0</v>
      </c>
    </row>
    <row r="144" spans="1:3" ht="13.5" customHeight="1" hidden="1">
      <c r="A144" s="261" t="s">
        <v>1261</v>
      </c>
      <c r="B144" s="188">
        <v>0</v>
      </c>
      <c r="C144" s="187">
        <v>0</v>
      </c>
    </row>
    <row r="145" spans="1:3" ht="13.5" customHeight="1" hidden="1">
      <c r="A145" s="261" t="s">
        <v>1295</v>
      </c>
      <c r="B145" s="188"/>
      <c r="C145" s="187">
        <v>0</v>
      </c>
    </row>
    <row r="146" spans="1:3" ht="13.5" customHeight="1" hidden="1">
      <c r="A146" s="261" t="s">
        <v>1296</v>
      </c>
      <c r="B146" s="188"/>
      <c r="C146" s="187">
        <v>0</v>
      </c>
    </row>
    <row r="147" spans="1:3" ht="13.5" customHeight="1" hidden="1">
      <c r="A147" s="261" t="s">
        <v>1297</v>
      </c>
      <c r="B147" s="182"/>
      <c r="C147" s="187">
        <v>0</v>
      </c>
    </row>
    <row r="148" spans="1:3" ht="13.5" customHeight="1" hidden="1">
      <c r="A148" s="261" t="s">
        <v>1298</v>
      </c>
      <c r="B148" s="182"/>
      <c r="C148" s="187">
        <v>0</v>
      </c>
    </row>
    <row r="149" spans="1:3" ht="13.5" customHeight="1" hidden="1">
      <c r="A149" s="275" t="s">
        <v>1299</v>
      </c>
      <c r="B149" s="188">
        <v>0</v>
      </c>
      <c r="C149" s="187">
        <v>0</v>
      </c>
    </row>
    <row r="150" spans="1:3" ht="13.5" customHeight="1" hidden="1">
      <c r="A150" s="261" t="s">
        <v>316</v>
      </c>
      <c r="B150" s="188"/>
      <c r="C150" s="187">
        <v>0</v>
      </c>
    </row>
    <row r="151" spans="1:3" ht="13.5" customHeight="1" hidden="1">
      <c r="A151" s="261" t="s">
        <v>317</v>
      </c>
      <c r="B151" s="188"/>
      <c r="C151" s="187">
        <v>0</v>
      </c>
    </row>
    <row r="152" spans="1:3" ht="13.5" customHeight="1">
      <c r="A152" s="261" t="s">
        <v>319</v>
      </c>
      <c r="B152" s="188">
        <v>-87101</v>
      </c>
      <c r="C152" s="187">
        <v>-37793</v>
      </c>
    </row>
    <row r="153" spans="1:3" ht="12.75">
      <c r="A153" s="261" t="s">
        <v>1300</v>
      </c>
      <c r="B153" s="187">
        <v>87101</v>
      </c>
      <c r="C153" s="187">
        <v>37793</v>
      </c>
    </row>
    <row r="154" spans="1:3" ht="13.5" customHeight="1">
      <c r="A154" s="381" t="s">
        <v>1310</v>
      </c>
      <c r="B154" s="188"/>
      <c r="C154" s="181"/>
    </row>
    <row r="155" spans="1:3" ht="13.5" customHeight="1">
      <c r="A155" s="278" t="s">
        <v>1302</v>
      </c>
      <c r="B155" s="182">
        <v>196500</v>
      </c>
      <c r="C155" s="181">
        <v>151854</v>
      </c>
    </row>
    <row r="156" spans="1:3" ht="13.5" customHeight="1">
      <c r="A156" s="382" t="s">
        <v>330</v>
      </c>
      <c r="B156" s="182">
        <v>240813</v>
      </c>
      <c r="C156" s="181">
        <v>161796</v>
      </c>
    </row>
    <row r="157" spans="1:3" ht="13.5" customHeight="1">
      <c r="A157" s="275" t="s">
        <v>304</v>
      </c>
      <c r="B157" s="188">
        <v>47740</v>
      </c>
      <c r="C157" s="187">
        <v>15624</v>
      </c>
    </row>
    <row r="158" spans="1:3" ht="13.5" customHeight="1">
      <c r="A158" s="260" t="s">
        <v>1188</v>
      </c>
      <c r="B158" s="188">
        <v>39266</v>
      </c>
      <c r="C158" s="187">
        <v>16383</v>
      </c>
    </row>
    <row r="159" spans="1:3" ht="13.5" customHeight="1">
      <c r="A159" s="261" t="s">
        <v>1189</v>
      </c>
      <c r="B159" s="188">
        <v>11835</v>
      </c>
      <c r="C159" s="187">
        <v>7619</v>
      </c>
    </row>
    <row r="160" spans="1:3" ht="13.5" customHeight="1">
      <c r="A160" s="261" t="s">
        <v>1293</v>
      </c>
      <c r="B160" s="188">
        <v>27431</v>
      </c>
      <c r="C160" s="187">
        <v>8764</v>
      </c>
    </row>
    <row r="161" spans="1:3" ht="13.5" customHeight="1" hidden="1">
      <c r="A161" s="261" t="s">
        <v>1196</v>
      </c>
      <c r="B161" s="188"/>
      <c r="C161" s="187">
        <v>0</v>
      </c>
    </row>
    <row r="162" spans="1:3" ht="13.5" customHeight="1">
      <c r="A162" s="261" t="s">
        <v>1261</v>
      </c>
      <c r="B162" s="188">
        <v>8474</v>
      </c>
      <c r="C162" s="187">
        <v>-759</v>
      </c>
    </row>
    <row r="163" spans="1:3" ht="12.75" hidden="1">
      <c r="A163" s="261" t="s">
        <v>1295</v>
      </c>
      <c r="B163" s="188">
        <v>0</v>
      </c>
      <c r="C163" s="187">
        <v>0</v>
      </c>
    </row>
    <row r="164" spans="1:3" ht="13.5" customHeight="1">
      <c r="A164" s="261" t="s">
        <v>1311</v>
      </c>
      <c r="B164" s="188">
        <v>8474</v>
      </c>
      <c r="C164" s="187">
        <v>0</v>
      </c>
    </row>
    <row r="165" spans="1:3" ht="13.5" customHeight="1">
      <c r="A165" s="261" t="s">
        <v>1297</v>
      </c>
      <c r="B165" s="188">
        <v>0</v>
      </c>
      <c r="C165" s="187">
        <v>-759</v>
      </c>
    </row>
    <row r="166" spans="1:3" ht="13.5" customHeight="1" hidden="1">
      <c r="A166" s="261" t="s">
        <v>1298</v>
      </c>
      <c r="B166" s="188"/>
      <c r="C166" s="187">
        <v>0</v>
      </c>
    </row>
    <row r="167" spans="1:3" ht="13.5" customHeight="1">
      <c r="A167" s="275" t="s">
        <v>1299</v>
      </c>
      <c r="B167" s="188">
        <v>193073</v>
      </c>
      <c r="C167" s="187">
        <v>146172</v>
      </c>
    </row>
    <row r="168" spans="1:3" ht="13.5" customHeight="1">
      <c r="A168" s="261" t="s">
        <v>316</v>
      </c>
      <c r="B168" s="188">
        <v>193073</v>
      </c>
      <c r="C168" s="187">
        <v>146172</v>
      </c>
    </row>
    <row r="169" spans="1:3" ht="13.5" customHeight="1" hidden="1">
      <c r="A169" s="261" t="s">
        <v>317</v>
      </c>
      <c r="B169" s="188">
        <v>0</v>
      </c>
      <c r="C169" s="187">
        <v>0</v>
      </c>
    </row>
    <row r="170" spans="1:3" ht="13.5" customHeight="1">
      <c r="A170" s="261" t="s">
        <v>319</v>
      </c>
      <c r="B170" s="188">
        <v>-44313</v>
      </c>
      <c r="C170" s="187">
        <v>-9942</v>
      </c>
    </row>
    <row r="171" spans="1:3" ht="12.75">
      <c r="A171" s="261" t="s">
        <v>1300</v>
      </c>
      <c r="B171" s="187">
        <v>44313</v>
      </c>
      <c r="C171" s="187">
        <v>9942</v>
      </c>
    </row>
    <row r="172" spans="1:3" ht="13.5" customHeight="1">
      <c r="A172" s="381" t="s">
        <v>1312</v>
      </c>
      <c r="B172" s="188"/>
      <c r="C172" s="181"/>
    </row>
    <row r="173" spans="1:3" ht="13.5" customHeight="1">
      <c r="A173" s="278" t="s">
        <v>1302</v>
      </c>
      <c r="B173" s="182">
        <v>2484648</v>
      </c>
      <c r="C173" s="181">
        <v>504770</v>
      </c>
    </row>
    <row r="174" spans="1:3" ht="13.5" customHeight="1">
      <c r="A174" s="382" t="s">
        <v>330</v>
      </c>
      <c r="B174" s="182">
        <v>2481308</v>
      </c>
      <c r="C174" s="181">
        <v>285121</v>
      </c>
    </row>
    <row r="175" spans="1:3" ht="13.5" customHeight="1">
      <c r="A175" s="275" t="s">
        <v>304</v>
      </c>
      <c r="B175" s="188">
        <v>2297220</v>
      </c>
      <c r="C175" s="187">
        <v>269334</v>
      </c>
    </row>
    <row r="176" spans="1:3" ht="13.5" customHeight="1">
      <c r="A176" s="260" t="s">
        <v>1188</v>
      </c>
      <c r="B176" s="188">
        <v>2089578</v>
      </c>
      <c r="C176" s="187">
        <v>265155</v>
      </c>
    </row>
    <row r="177" spans="1:3" ht="13.5" customHeight="1">
      <c r="A177" s="261" t="s">
        <v>1189</v>
      </c>
      <c r="B177" s="188">
        <v>267982</v>
      </c>
      <c r="C177" s="187">
        <v>30963</v>
      </c>
    </row>
    <row r="178" spans="1:3" ht="13.5" customHeight="1">
      <c r="A178" s="261" t="s">
        <v>1293</v>
      </c>
      <c r="B178" s="188">
        <v>1821596</v>
      </c>
      <c r="C178" s="187">
        <v>234192</v>
      </c>
    </row>
    <row r="179" spans="1:3" ht="10.5" customHeight="1" hidden="1">
      <c r="A179" s="261" t="s">
        <v>1196</v>
      </c>
      <c r="B179" s="182"/>
      <c r="C179" s="187">
        <v>0</v>
      </c>
    </row>
    <row r="180" spans="1:3" ht="13.5" customHeight="1">
      <c r="A180" s="261" t="s">
        <v>1261</v>
      </c>
      <c r="B180" s="188">
        <v>207642</v>
      </c>
      <c r="C180" s="187">
        <v>4179</v>
      </c>
    </row>
    <row r="181" spans="1:3" ht="12.75" hidden="1">
      <c r="A181" s="261" t="s">
        <v>1295</v>
      </c>
      <c r="B181" s="188">
        <v>0</v>
      </c>
      <c r="C181" s="187">
        <v>0</v>
      </c>
    </row>
    <row r="182" spans="1:3" ht="13.5" customHeight="1">
      <c r="A182" s="261" t="s">
        <v>1311</v>
      </c>
      <c r="B182" s="188">
        <v>207642</v>
      </c>
      <c r="C182" s="187">
        <v>4179</v>
      </c>
    </row>
    <row r="183" spans="1:3" ht="13.5" customHeight="1" hidden="1">
      <c r="A183" s="261" t="s">
        <v>1297</v>
      </c>
      <c r="B183" s="188">
        <v>0</v>
      </c>
      <c r="C183" s="187">
        <v>0</v>
      </c>
    </row>
    <row r="184" spans="1:3" ht="13.5" customHeight="1" hidden="1">
      <c r="A184" s="261" t="s">
        <v>1298</v>
      </c>
      <c r="B184" s="188"/>
      <c r="C184" s="187">
        <v>0</v>
      </c>
    </row>
    <row r="185" spans="1:3" ht="13.5" customHeight="1">
      <c r="A185" s="275" t="s">
        <v>1299</v>
      </c>
      <c r="B185" s="188">
        <v>184088</v>
      </c>
      <c r="C185" s="187">
        <v>15787</v>
      </c>
    </row>
    <row r="186" spans="1:3" ht="13.5" customHeight="1">
      <c r="A186" s="261" t="s">
        <v>316</v>
      </c>
      <c r="B186" s="188">
        <v>184088</v>
      </c>
      <c r="C186" s="187">
        <v>15787</v>
      </c>
    </row>
    <row r="187" spans="1:3" ht="13.5" customHeight="1" hidden="1">
      <c r="A187" s="261" t="s">
        <v>317</v>
      </c>
      <c r="B187" s="188">
        <v>0</v>
      </c>
      <c r="C187" s="187">
        <v>0</v>
      </c>
    </row>
    <row r="188" spans="1:3" ht="13.5" customHeight="1">
      <c r="A188" s="261" t="s">
        <v>319</v>
      </c>
      <c r="B188" s="188">
        <v>3340</v>
      </c>
      <c r="C188" s="187">
        <v>219649</v>
      </c>
    </row>
    <row r="189" spans="1:3" ht="12.75">
      <c r="A189" s="261" t="s">
        <v>1300</v>
      </c>
      <c r="B189" s="187">
        <v>-3340</v>
      </c>
      <c r="C189" s="187">
        <v>-219649</v>
      </c>
    </row>
    <row r="190" spans="1:3" ht="13.5" customHeight="1">
      <c r="A190" s="381" t="s">
        <v>1313</v>
      </c>
      <c r="B190" s="188"/>
      <c r="C190" s="181"/>
    </row>
    <row r="191" spans="1:3" ht="13.5" customHeight="1">
      <c r="A191" s="278" t="s">
        <v>1302</v>
      </c>
      <c r="B191" s="182">
        <v>195120</v>
      </c>
      <c r="C191" s="181">
        <v>7857</v>
      </c>
    </row>
    <row r="192" spans="1:3" ht="13.5" customHeight="1">
      <c r="A192" s="382" t="s">
        <v>330</v>
      </c>
      <c r="B192" s="182">
        <v>163984</v>
      </c>
      <c r="C192" s="181">
        <v>6349</v>
      </c>
    </row>
    <row r="193" spans="1:3" ht="13.5" customHeight="1">
      <c r="A193" s="275" t="s">
        <v>304</v>
      </c>
      <c r="B193" s="188">
        <v>160866</v>
      </c>
      <c r="C193" s="187">
        <v>3646</v>
      </c>
    </row>
    <row r="194" spans="1:3" ht="13.5" customHeight="1">
      <c r="A194" s="260" t="s">
        <v>1188</v>
      </c>
      <c r="B194" s="188">
        <v>116895</v>
      </c>
      <c r="C194" s="187">
        <v>3646</v>
      </c>
    </row>
    <row r="195" spans="1:3" ht="13.5" customHeight="1">
      <c r="A195" s="261" t="s">
        <v>1189</v>
      </c>
      <c r="B195" s="188">
        <v>18583</v>
      </c>
      <c r="C195" s="187">
        <v>1600</v>
      </c>
    </row>
    <row r="196" spans="1:3" ht="13.5" customHeight="1">
      <c r="A196" s="261" t="s">
        <v>1293</v>
      </c>
      <c r="B196" s="188">
        <v>98312</v>
      </c>
      <c r="C196" s="187">
        <v>2046</v>
      </c>
    </row>
    <row r="197" spans="1:3" ht="13.5" customHeight="1" hidden="1">
      <c r="A197" s="261" t="s">
        <v>1196</v>
      </c>
      <c r="B197" s="188"/>
      <c r="C197" s="187">
        <v>0</v>
      </c>
    </row>
    <row r="198" spans="1:3" ht="13.5" customHeight="1">
      <c r="A198" s="261" t="s">
        <v>1261</v>
      </c>
      <c r="B198" s="188">
        <v>43971</v>
      </c>
      <c r="C198" s="187">
        <v>0</v>
      </c>
    </row>
    <row r="199" spans="1:3" ht="12.75" hidden="1">
      <c r="A199" s="261" t="s">
        <v>1295</v>
      </c>
      <c r="B199" s="188">
        <v>0</v>
      </c>
      <c r="C199" s="187">
        <v>0</v>
      </c>
    </row>
    <row r="200" spans="1:3" ht="13.5" customHeight="1">
      <c r="A200" s="261" t="s">
        <v>1311</v>
      </c>
      <c r="B200" s="188">
        <v>43971</v>
      </c>
      <c r="C200" s="187">
        <v>0</v>
      </c>
    </row>
    <row r="201" spans="1:3" ht="13.5" customHeight="1" hidden="1">
      <c r="A201" s="261" t="s">
        <v>1297</v>
      </c>
      <c r="B201" s="188"/>
      <c r="C201" s="187">
        <v>0</v>
      </c>
    </row>
    <row r="202" spans="1:3" ht="13.5" customHeight="1" hidden="1">
      <c r="A202" s="261" t="s">
        <v>1298</v>
      </c>
      <c r="B202" s="188"/>
      <c r="C202" s="187">
        <v>0</v>
      </c>
    </row>
    <row r="203" spans="1:3" ht="13.5" customHeight="1">
      <c r="A203" s="275" t="s">
        <v>1299</v>
      </c>
      <c r="B203" s="188">
        <v>3118</v>
      </c>
      <c r="C203" s="187">
        <v>2703</v>
      </c>
    </row>
    <row r="204" spans="1:3" ht="13.5" customHeight="1">
      <c r="A204" s="261" t="s">
        <v>316</v>
      </c>
      <c r="B204" s="188">
        <v>3118</v>
      </c>
      <c r="C204" s="187">
        <v>2703</v>
      </c>
    </row>
    <row r="205" spans="1:3" ht="13.5" customHeight="1" hidden="1">
      <c r="A205" s="261" t="s">
        <v>317</v>
      </c>
      <c r="B205" s="188"/>
      <c r="C205" s="187">
        <v>0</v>
      </c>
    </row>
    <row r="206" spans="1:3" ht="13.5" customHeight="1">
      <c r="A206" s="261" t="s">
        <v>319</v>
      </c>
      <c r="B206" s="188">
        <v>31136</v>
      </c>
      <c r="C206" s="187">
        <v>1508</v>
      </c>
    </row>
    <row r="207" spans="1:3" ht="12.75">
      <c r="A207" s="261" t="s">
        <v>1300</v>
      </c>
      <c r="B207" s="187">
        <v>-31136</v>
      </c>
      <c r="C207" s="187">
        <v>-1508</v>
      </c>
    </row>
    <row r="208" spans="1:3" ht="15" customHeight="1">
      <c r="A208" s="381" t="s">
        <v>1314</v>
      </c>
      <c r="B208" s="188"/>
      <c r="C208" s="181"/>
    </row>
    <row r="209" spans="1:3" ht="15" customHeight="1">
      <c r="A209" s="278" t="s">
        <v>1302</v>
      </c>
      <c r="B209" s="182">
        <v>8392</v>
      </c>
      <c r="C209" s="181">
        <v>0</v>
      </c>
    </row>
    <row r="210" spans="1:3" ht="15" customHeight="1">
      <c r="A210" s="382" t="s">
        <v>330</v>
      </c>
      <c r="B210" s="182">
        <v>9092</v>
      </c>
      <c r="C210" s="181">
        <v>1518</v>
      </c>
    </row>
    <row r="211" spans="1:3" ht="15" customHeight="1">
      <c r="A211" s="275" t="s">
        <v>304</v>
      </c>
      <c r="B211" s="188">
        <v>5812</v>
      </c>
      <c r="C211" s="187">
        <v>1412</v>
      </c>
    </row>
    <row r="212" spans="1:3" ht="15" customHeight="1">
      <c r="A212" s="260" t="s">
        <v>1188</v>
      </c>
      <c r="B212" s="188">
        <v>5812</v>
      </c>
      <c r="C212" s="187">
        <v>1412</v>
      </c>
    </row>
    <row r="213" spans="1:3" ht="15" customHeight="1" hidden="1">
      <c r="A213" s="261" t="s">
        <v>1189</v>
      </c>
      <c r="B213" s="188">
        <v>0</v>
      </c>
      <c r="C213" s="187">
        <v>0</v>
      </c>
    </row>
    <row r="214" spans="1:3" ht="15" customHeight="1">
      <c r="A214" s="261" t="s">
        <v>1309</v>
      </c>
      <c r="B214" s="188">
        <v>5812</v>
      </c>
      <c r="C214" s="187">
        <v>1412</v>
      </c>
    </row>
    <row r="215" spans="1:3" ht="15" customHeight="1" hidden="1">
      <c r="A215" s="261" t="s">
        <v>1196</v>
      </c>
      <c r="B215" s="188"/>
      <c r="C215" s="187">
        <v>0</v>
      </c>
    </row>
    <row r="216" spans="1:3" ht="15" customHeight="1" hidden="1">
      <c r="A216" s="261" t="s">
        <v>1261</v>
      </c>
      <c r="B216" s="188">
        <v>0</v>
      </c>
      <c r="C216" s="187">
        <v>0</v>
      </c>
    </row>
    <row r="217" spans="1:3" ht="12.75" hidden="1">
      <c r="A217" s="261" t="s">
        <v>1295</v>
      </c>
      <c r="B217" s="188"/>
      <c r="C217" s="187">
        <v>0</v>
      </c>
    </row>
    <row r="218" spans="1:3" ht="15" customHeight="1" hidden="1">
      <c r="A218" s="261" t="s">
        <v>1296</v>
      </c>
      <c r="B218" s="188"/>
      <c r="C218" s="187">
        <v>0</v>
      </c>
    </row>
    <row r="219" spans="1:3" ht="15" customHeight="1" hidden="1">
      <c r="A219" s="261" t="s">
        <v>1297</v>
      </c>
      <c r="B219" s="188"/>
      <c r="C219" s="187">
        <v>0</v>
      </c>
    </row>
    <row r="220" spans="1:3" ht="15" customHeight="1" hidden="1">
      <c r="A220" s="261" t="s">
        <v>1298</v>
      </c>
      <c r="B220" s="188"/>
      <c r="C220" s="187">
        <v>0</v>
      </c>
    </row>
    <row r="221" spans="1:3" ht="15" customHeight="1">
      <c r="A221" s="275" t="s">
        <v>1299</v>
      </c>
      <c r="B221" s="188">
        <v>3280</v>
      </c>
      <c r="C221" s="187">
        <v>106</v>
      </c>
    </row>
    <row r="222" spans="1:3" ht="15" customHeight="1">
      <c r="A222" s="261" t="s">
        <v>316</v>
      </c>
      <c r="B222" s="188">
        <v>3280</v>
      </c>
      <c r="C222" s="187">
        <v>106</v>
      </c>
    </row>
    <row r="223" spans="1:3" ht="15" customHeight="1" hidden="1">
      <c r="A223" s="261" t="s">
        <v>317</v>
      </c>
      <c r="B223" s="188"/>
      <c r="C223" s="187">
        <v>0</v>
      </c>
    </row>
    <row r="224" spans="1:3" ht="15" customHeight="1">
      <c r="A224" s="261" t="s">
        <v>319</v>
      </c>
      <c r="B224" s="188">
        <v>-700</v>
      </c>
      <c r="C224" s="187">
        <v>-1518</v>
      </c>
    </row>
    <row r="225" spans="1:3" ht="12.75">
      <c r="A225" s="261" t="s">
        <v>1300</v>
      </c>
      <c r="B225" s="188">
        <v>700</v>
      </c>
      <c r="C225" s="187">
        <v>1518</v>
      </c>
    </row>
    <row r="226" spans="1:3" ht="13.5" customHeight="1">
      <c r="A226" s="381" t="s">
        <v>1210</v>
      </c>
      <c r="B226" s="188"/>
      <c r="C226" s="181"/>
    </row>
    <row r="227" spans="1:3" ht="13.5" customHeight="1">
      <c r="A227" s="278" t="s">
        <v>1302</v>
      </c>
      <c r="B227" s="182">
        <v>339562</v>
      </c>
      <c r="C227" s="181">
        <v>24636</v>
      </c>
    </row>
    <row r="228" spans="1:3" ht="13.5" customHeight="1">
      <c r="A228" s="382" t="s">
        <v>330</v>
      </c>
      <c r="B228" s="182">
        <v>239856</v>
      </c>
      <c r="C228" s="181">
        <v>18865</v>
      </c>
    </row>
    <row r="229" spans="1:3" ht="13.5" customHeight="1">
      <c r="A229" s="275" t="s">
        <v>304</v>
      </c>
      <c r="B229" s="188">
        <v>180502</v>
      </c>
      <c r="C229" s="187">
        <v>15629</v>
      </c>
    </row>
    <row r="230" spans="1:3" ht="13.5" customHeight="1">
      <c r="A230" s="260" t="s">
        <v>1188</v>
      </c>
      <c r="B230" s="188">
        <v>180502</v>
      </c>
      <c r="C230" s="187">
        <v>15629</v>
      </c>
    </row>
    <row r="231" spans="1:3" ht="13.5" customHeight="1">
      <c r="A231" s="261" t="s">
        <v>1189</v>
      </c>
      <c r="B231" s="188">
        <v>17909</v>
      </c>
      <c r="C231" s="187">
        <v>1285</v>
      </c>
    </row>
    <row r="232" spans="1:3" ht="13.5" customHeight="1">
      <c r="A232" s="261" t="s">
        <v>1293</v>
      </c>
      <c r="B232" s="188">
        <v>162593</v>
      </c>
      <c r="C232" s="187">
        <v>14344</v>
      </c>
    </row>
    <row r="233" spans="1:3" ht="13.5" customHeight="1" hidden="1">
      <c r="A233" s="261" t="s">
        <v>1196</v>
      </c>
      <c r="B233" s="188"/>
      <c r="C233" s="187">
        <v>0</v>
      </c>
    </row>
    <row r="234" spans="1:3" ht="13.5" customHeight="1" hidden="1">
      <c r="A234" s="261" t="s">
        <v>1261</v>
      </c>
      <c r="B234" s="188">
        <v>0</v>
      </c>
      <c r="C234" s="187">
        <v>0</v>
      </c>
    </row>
    <row r="235" spans="1:3" ht="13.5" customHeight="1" hidden="1">
      <c r="A235" s="261" t="s">
        <v>1295</v>
      </c>
      <c r="B235" s="188"/>
      <c r="C235" s="187">
        <v>0</v>
      </c>
    </row>
    <row r="236" spans="1:3" ht="13.5" customHeight="1" hidden="1">
      <c r="A236" s="261" t="s">
        <v>1296</v>
      </c>
      <c r="B236" s="188"/>
      <c r="C236" s="187">
        <v>0</v>
      </c>
    </row>
    <row r="237" spans="1:3" ht="13.5" customHeight="1" hidden="1">
      <c r="A237" s="261" t="s">
        <v>1297</v>
      </c>
      <c r="B237" s="188"/>
      <c r="C237" s="187">
        <v>0</v>
      </c>
    </row>
    <row r="238" spans="1:3" ht="13.5" customHeight="1" hidden="1">
      <c r="A238" s="261" t="s">
        <v>1298</v>
      </c>
      <c r="B238" s="188"/>
      <c r="C238" s="187">
        <v>0</v>
      </c>
    </row>
    <row r="239" spans="1:3" ht="13.5" customHeight="1">
      <c r="A239" s="275" t="s">
        <v>1299</v>
      </c>
      <c r="B239" s="188">
        <v>59354</v>
      </c>
      <c r="C239" s="187">
        <v>3236</v>
      </c>
    </row>
    <row r="240" spans="1:3" ht="13.5" customHeight="1">
      <c r="A240" s="261" t="s">
        <v>316</v>
      </c>
      <c r="B240" s="188">
        <v>59354</v>
      </c>
      <c r="C240" s="187">
        <v>3236</v>
      </c>
    </row>
    <row r="241" spans="1:3" ht="13.5" customHeight="1" hidden="1">
      <c r="A241" s="261" t="s">
        <v>317</v>
      </c>
      <c r="B241" s="188">
        <v>0</v>
      </c>
      <c r="C241" s="187">
        <v>0</v>
      </c>
    </row>
    <row r="242" spans="1:3" ht="13.5" customHeight="1">
      <c r="A242" s="261" t="s">
        <v>319</v>
      </c>
      <c r="B242" s="188">
        <v>99706</v>
      </c>
      <c r="C242" s="187">
        <v>5771</v>
      </c>
    </row>
    <row r="243" spans="1:3" ht="12.75">
      <c r="A243" s="261" t="s">
        <v>1300</v>
      </c>
      <c r="B243" s="187">
        <v>-99706</v>
      </c>
      <c r="C243" s="187">
        <v>-5771</v>
      </c>
    </row>
    <row r="244" spans="1:3" ht="13.5" customHeight="1">
      <c r="A244" s="381" t="s">
        <v>1315</v>
      </c>
      <c r="B244" s="182"/>
      <c r="C244" s="181"/>
    </row>
    <row r="245" spans="1:3" ht="13.5" customHeight="1">
      <c r="A245" s="278" t="s">
        <v>1302</v>
      </c>
      <c r="B245" s="182">
        <v>28848</v>
      </c>
      <c r="C245" s="181">
        <v>1338</v>
      </c>
    </row>
    <row r="246" spans="1:3" ht="13.5" customHeight="1">
      <c r="A246" s="382" t="s">
        <v>330</v>
      </c>
      <c r="B246" s="182">
        <v>161898</v>
      </c>
      <c r="C246" s="181">
        <v>5809</v>
      </c>
    </row>
    <row r="247" spans="1:3" ht="13.5" customHeight="1">
      <c r="A247" s="275" t="s">
        <v>304</v>
      </c>
      <c r="B247" s="188">
        <v>158784</v>
      </c>
      <c r="C247" s="187">
        <v>5809</v>
      </c>
    </row>
    <row r="248" spans="1:3" ht="13.5" customHeight="1">
      <c r="A248" s="260" t="s">
        <v>1188</v>
      </c>
      <c r="B248" s="188">
        <v>152605</v>
      </c>
      <c r="C248" s="187">
        <v>5590</v>
      </c>
    </row>
    <row r="249" spans="1:3" ht="13.5" customHeight="1">
      <c r="A249" s="261" t="s">
        <v>1189</v>
      </c>
      <c r="B249" s="188">
        <v>24315</v>
      </c>
      <c r="C249" s="187">
        <v>1706</v>
      </c>
    </row>
    <row r="250" spans="1:3" ht="13.5" customHeight="1">
      <c r="A250" s="261" t="s">
        <v>1293</v>
      </c>
      <c r="B250" s="188">
        <v>128290</v>
      </c>
      <c r="C250" s="187">
        <v>3884</v>
      </c>
    </row>
    <row r="251" spans="1:3" ht="13.5" customHeight="1" hidden="1">
      <c r="A251" s="261" t="s">
        <v>1196</v>
      </c>
      <c r="B251" s="188"/>
      <c r="C251" s="187">
        <v>0</v>
      </c>
    </row>
    <row r="252" spans="1:3" ht="13.5" customHeight="1">
      <c r="A252" s="261" t="s">
        <v>1261</v>
      </c>
      <c r="B252" s="188">
        <v>6179</v>
      </c>
      <c r="C252" s="187">
        <v>219</v>
      </c>
    </row>
    <row r="253" spans="1:3" ht="12.75">
      <c r="A253" s="261" t="s">
        <v>1295</v>
      </c>
      <c r="B253" s="188">
        <v>6179</v>
      </c>
      <c r="C253" s="187">
        <v>219</v>
      </c>
    </row>
    <row r="254" spans="1:3" ht="15" customHeight="1" hidden="1">
      <c r="A254" s="261" t="s">
        <v>1296</v>
      </c>
      <c r="B254" s="188"/>
      <c r="C254" s="187">
        <v>0</v>
      </c>
    </row>
    <row r="255" spans="1:3" ht="15" customHeight="1" hidden="1">
      <c r="A255" s="261" t="s">
        <v>1297</v>
      </c>
      <c r="B255" s="188"/>
      <c r="C255" s="187">
        <v>0</v>
      </c>
    </row>
    <row r="256" spans="1:3" ht="15" customHeight="1" hidden="1">
      <c r="A256" s="261" t="s">
        <v>1298</v>
      </c>
      <c r="B256" s="188"/>
      <c r="C256" s="187">
        <v>0</v>
      </c>
    </row>
    <row r="257" spans="1:3" ht="13.5" customHeight="1">
      <c r="A257" s="275" t="s">
        <v>1299</v>
      </c>
      <c r="B257" s="188">
        <v>3114</v>
      </c>
      <c r="C257" s="187">
        <v>0</v>
      </c>
    </row>
    <row r="258" spans="1:3" ht="13.5" customHeight="1">
      <c r="A258" s="261" t="s">
        <v>316</v>
      </c>
      <c r="B258" s="188">
        <v>3114</v>
      </c>
      <c r="C258" s="187">
        <v>0</v>
      </c>
    </row>
    <row r="259" spans="1:3" ht="13.5" customHeight="1" hidden="1">
      <c r="A259" s="261" t="s">
        <v>317</v>
      </c>
      <c r="B259" s="188">
        <v>0</v>
      </c>
      <c r="C259" s="187">
        <v>0</v>
      </c>
    </row>
    <row r="260" spans="1:3" ht="13.5" customHeight="1">
      <c r="A260" s="261" t="s">
        <v>319</v>
      </c>
      <c r="B260" s="188">
        <v>-133050</v>
      </c>
      <c r="C260" s="187">
        <v>-4471</v>
      </c>
    </row>
    <row r="261" spans="1:3" ht="12.75">
      <c r="A261" s="261" t="s">
        <v>1300</v>
      </c>
      <c r="B261" s="188">
        <v>133050</v>
      </c>
      <c r="C261" s="187">
        <v>4471</v>
      </c>
    </row>
    <row r="262" spans="1:3" ht="13.5" customHeight="1">
      <c r="A262" s="381" t="s">
        <v>1316</v>
      </c>
      <c r="B262" s="188"/>
      <c r="C262" s="181"/>
    </row>
    <row r="263" spans="1:3" ht="13.5" customHeight="1">
      <c r="A263" s="278" t="s">
        <v>1302</v>
      </c>
      <c r="B263" s="182">
        <v>259092</v>
      </c>
      <c r="C263" s="181">
        <v>12531</v>
      </c>
    </row>
    <row r="264" spans="1:3" ht="13.5" customHeight="1">
      <c r="A264" s="382" t="s">
        <v>330</v>
      </c>
      <c r="B264" s="182">
        <v>318136</v>
      </c>
      <c r="C264" s="181">
        <v>54937</v>
      </c>
    </row>
    <row r="265" spans="1:3" ht="13.5" customHeight="1">
      <c r="A265" s="275" t="s">
        <v>304</v>
      </c>
      <c r="B265" s="188">
        <v>243881</v>
      </c>
      <c r="C265" s="187">
        <v>35724</v>
      </c>
    </row>
    <row r="266" spans="1:3" ht="13.5" customHeight="1">
      <c r="A266" s="260" t="s">
        <v>1188</v>
      </c>
      <c r="B266" s="188">
        <v>243881</v>
      </c>
      <c r="C266" s="187">
        <v>35724</v>
      </c>
    </row>
    <row r="267" spans="1:3" ht="13.5" customHeight="1">
      <c r="A267" s="261" t="s">
        <v>1189</v>
      </c>
      <c r="B267" s="188">
        <v>81065</v>
      </c>
      <c r="C267" s="187">
        <v>11359</v>
      </c>
    </row>
    <row r="268" spans="1:3" ht="13.5" customHeight="1">
      <c r="A268" s="261" t="s">
        <v>1293</v>
      </c>
      <c r="B268" s="188">
        <v>162816</v>
      </c>
      <c r="C268" s="187">
        <v>24365</v>
      </c>
    </row>
    <row r="269" spans="1:3" ht="15" customHeight="1" hidden="1">
      <c r="A269" s="261" t="s">
        <v>1196</v>
      </c>
      <c r="B269" s="188"/>
      <c r="C269" s="187">
        <v>0</v>
      </c>
    </row>
    <row r="270" spans="1:3" ht="15" customHeight="1" hidden="1">
      <c r="A270" s="261" t="s">
        <v>1261</v>
      </c>
      <c r="B270" s="188">
        <v>0</v>
      </c>
      <c r="C270" s="187">
        <v>0</v>
      </c>
    </row>
    <row r="271" spans="1:3" ht="12.75" hidden="1">
      <c r="A271" s="261" t="s">
        <v>1295</v>
      </c>
      <c r="B271" s="188"/>
      <c r="C271" s="187">
        <v>0</v>
      </c>
    </row>
    <row r="272" spans="1:3" ht="15" customHeight="1" hidden="1">
      <c r="A272" s="261" t="s">
        <v>1296</v>
      </c>
      <c r="B272" s="188"/>
      <c r="C272" s="187">
        <v>0</v>
      </c>
    </row>
    <row r="273" spans="1:3" ht="15" customHeight="1" hidden="1">
      <c r="A273" s="261" t="s">
        <v>1297</v>
      </c>
      <c r="B273" s="188"/>
      <c r="C273" s="187">
        <v>0</v>
      </c>
    </row>
    <row r="274" spans="1:3" ht="15" customHeight="1" hidden="1">
      <c r="A274" s="261" t="s">
        <v>1298</v>
      </c>
      <c r="B274" s="188"/>
      <c r="C274" s="187">
        <v>0</v>
      </c>
    </row>
    <row r="275" spans="1:3" ht="13.5" customHeight="1">
      <c r="A275" s="275" t="s">
        <v>1299</v>
      </c>
      <c r="B275" s="188">
        <v>74255</v>
      </c>
      <c r="C275" s="187">
        <v>19213</v>
      </c>
    </row>
    <row r="276" spans="1:3" ht="13.5" customHeight="1">
      <c r="A276" s="261" t="s">
        <v>316</v>
      </c>
      <c r="B276" s="188">
        <v>74255</v>
      </c>
      <c r="C276" s="187">
        <v>19213</v>
      </c>
    </row>
    <row r="277" spans="1:3" ht="13.5" customHeight="1" hidden="1">
      <c r="A277" s="261" t="s">
        <v>317</v>
      </c>
      <c r="B277" s="188">
        <v>0</v>
      </c>
      <c r="C277" s="187">
        <v>0</v>
      </c>
    </row>
    <row r="278" spans="1:3" ht="13.5" customHeight="1">
      <c r="A278" s="261" t="s">
        <v>319</v>
      </c>
      <c r="B278" s="188">
        <v>-59044</v>
      </c>
      <c r="C278" s="187">
        <v>-42406</v>
      </c>
    </row>
    <row r="279" spans="1:3" ht="12.75">
      <c r="A279" s="261" t="s">
        <v>1300</v>
      </c>
      <c r="B279" s="187">
        <v>59044</v>
      </c>
      <c r="C279" s="187">
        <v>42406</v>
      </c>
    </row>
    <row r="280" spans="1:3" ht="13.5" customHeight="1">
      <c r="A280" s="381" t="s">
        <v>1317</v>
      </c>
      <c r="B280" s="188"/>
      <c r="C280" s="181"/>
    </row>
    <row r="281" spans="1:3" ht="13.5" customHeight="1">
      <c r="A281" s="278" t="s">
        <v>1318</v>
      </c>
      <c r="B281" s="182">
        <v>711721</v>
      </c>
      <c r="C281" s="181">
        <v>97777</v>
      </c>
    </row>
    <row r="282" spans="1:3" ht="13.5" customHeight="1">
      <c r="A282" s="382" t="s">
        <v>330</v>
      </c>
      <c r="B282" s="182">
        <v>786616</v>
      </c>
      <c r="C282" s="181">
        <v>122259</v>
      </c>
    </row>
    <row r="283" spans="1:3" ht="13.5" customHeight="1">
      <c r="A283" s="275" t="s">
        <v>304</v>
      </c>
      <c r="B283" s="188">
        <v>766377</v>
      </c>
      <c r="C283" s="187">
        <v>119551</v>
      </c>
    </row>
    <row r="284" spans="1:3" ht="13.5" customHeight="1">
      <c r="A284" s="260" t="s">
        <v>1188</v>
      </c>
      <c r="B284" s="188">
        <v>691083</v>
      </c>
      <c r="C284" s="187">
        <v>74137</v>
      </c>
    </row>
    <row r="285" spans="1:3" ht="13.5" customHeight="1">
      <c r="A285" s="261" t="s">
        <v>1189</v>
      </c>
      <c r="B285" s="188">
        <v>126274</v>
      </c>
      <c r="C285" s="187">
        <v>7498</v>
      </c>
    </row>
    <row r="286" spans="1:3" ht="13.5" customHeight="1">
      <c r="A286" s="261" t="s">
        <v>1293</v>
      </c>
      <c r="B286" s="188">
        <v>564809</v>
      </c>
      <c r="C286" s="187">
        <v>66639</v>
      </c>
    </row>
    <row r="287" spans="1:3" ht="13.5" customHeight="1" hidden="1">
      <c r="A287" s="261" t="s">
        <v>1196</v>
      </c>
      <c r="B287" s="188"/>
      <c r="C287" s="187">
        <v>0</v>
      </c>
    </row>
    <row r="288" spans="1:3" ht="13.5" customHeight="1">
      <c r="A288" s="261" t="s">
        <v>1261</v>
      </c>
      <c r="B288" s="188">
        <v>75294</v>
      </c>
      <c r="C288" s="187">
        <v>45413</v>
      </c>
    </row>
    <row r="289" spans="1:3" ht="12.75">
      <c r="A289" s="261" t="s">
        <v>1295</v>
      </c>
      <c r="B289" s="188">
        <v>47360</v>
      </c>
      <c r="C289" s="187">
        <v>45413</v>
      </c>
    </row>
    <row r="290" spans="1:3" ht="13.5" customHeight="1">
      <c r="A290" s="261" t="s">
        <v>1296</v>
      </c>
      <c r="B290" s="188">
        <v>27934</v>
      </c>
      <c r="C290" s="187">
        <v>0</v>
      </c>
    </row>
    <row r="291" spans="1:3" ht="13.5" customHeight="1" hidden="1">
      <c r="A291" s="261" t="s">
        <v>1297</v>
      </c>
      <c r="B291" s="182"/>
      <c r="C291" s="187">
        <v>0</v>
      </c>
    </row>
    <row r="292" spans="1:3" ht="13.5" customHeight="1" hidden="1">
      <c r="A292" s="261" t="s">
        <v>1298</v>
      </c>
      <c r="B292" s="182"/>
      <c r="C292" s="187">
        <v>0</v>
      </c>
    </row>
    <row r="293" spans="1:3" ht="13.5" customHeight="1">
      <c r="A293" s="275" t="s">
        <v>1299</v>
      </c>
      <c r="B293" s="188">
        <v>20239</v>
      </c>
      <c r="C293" s="187">
        <v>2708</v>
      </c>
    </row>
    <row r="294" spans="1:3" ht="13.5" customHeight="1">
      <c r="A294" s="261" t="s">
        <v>316</v>
      </c>
      <c r="B294" s="188">
        <v>20239</v>
      </c>
      <c r="C294" s="187">
        <v>2708</v>
      </c>
    </row>
    <row r="295" spans="1:3" ht="13.5" customHeight="1" hidden="1">
      <c r="A295" s="261" t="s">
        <v>317</v>
      </c>
      <c r="B295" s="188">
        <v>0</v>
      </c>
      <c r="C295" s="187">
        <v>0</v>
      </c>
    </row>
    <row r="296" spans="1:3" ht="13.5" customHeight="1">
      <c r="A296" s="261" t="s">
        <v>319</v>
      </c>
      <c r="B296" s="188">
        <v>-74895</v>
      </c>
      <c r="C296" s="187">
        <v>-24482</v>
      </c>
    </row>
    <row r="297" spans="1:3" ht="12.75">
      <c r="A297" s="261" t="s">
        <v>1300</v>
      </c>
      <c r="B297" s="187">
        <v>74895</v>
      </c>
      <c r="C297" s="187">
        <v>24482</v>
      </c>
    </row>
    <row r="298" spans="1:3" ht="15" customHeight="1" hidden="1">
      <c r="A298" s="381" t="s">
        <v>1319</v>
      </c>
      <c r="B298" s="188"/>
      <c r="C298" s="181">
        <v>0</v>
      </c>
    </row>
    <row r="299" spans="1:3" ht="15" customHeight="1" hidden="1">
      <c r="A299" s="278" t="s">
        <v>1302</v>
      </c>
      <c r="B299" s="182"/>
      <c r="C299" s="181">
        <v>0</v>
      </c>
    </row>
    <row r="300" spans="1:3" ht="15" customHeight="1" hidden="1">
      <c r="A300" s="382" t="s">
        <v>330</v>
      </c>
      <c r="B300" s="182">
        <v>0</v>
      </c>
      <c r="C300" s="181">
        <v>0</v>
      </c>
    </row>
    <row r="301" spans="1:3" ht="15" customHeight="1" hidden="1">
      <c r="A301" s="275" t="s">
        <v>304</v>
      </c>
      <c r="B301" s="188">
        <v>0</v>
      </c>
      <c r="C301" s="187">
        <v>0</v>
      </c>
    </row>
    <row r="302" spans="1:3" ht="15" customHeight="1" hidden="1">
      <c r="A302" s="260" t="s">
        <v>1188</v>
      </c>
      <c r="B302" s="188">
        <v>0</v>
      </c>
      <c r="C302" s="187">
        <v>0</v>
      </c>
    </row>
    <row r="303" spans="1:3" ht="15" customHeight="1" hidden="1">
      <c r="A303" s="261" t="s">
        <v>1189</v>
      </c>
      <c r="B303" s="188"/>
      <c r="C303" s="187">
        <v>0</v>
      </c>
    </row>
    <row r="304" spans="1:3" ht="15" customHeight="1" hidden="1">
      <c r="A304" s="261" t="s">
        <v>1293</v>
      </c>
      <c r="B304" s="188"/>
      <c r="C304" s="187">
        <v>0</v>
      </c>
    </row>
    <row r="305" spans="1:3" ht="15" customHeight="1" hidden="1">
      <c r="A305" s="261" t="s">
        <v>1196</v>
      </c>
      <c r="B305" s="188"/>
      <c r="C305" s="187">
        <v>0</v>
      </c>
    </row>
    <row r="306" spans="1:3" ht="15" customHeight="1" hidden="1">
      <c r="A306" s="261" t="s">
        <v>1261</v>
      </c>
      <c r="B306" s="188">
        <v>0</v>
      </c>
      <c r="C306" s="187">
        <v>0</v>
      </c>
    </row>
    <row r="307" spans="1:3" ht="12.75" hidden="1">
      <c r="A307" s="261" t="s">
        <v>1295</v>
      </c>
      <c r="B307" s="188"/>
      <c r="C307" s="187">
        <v>0</v>
      </c>
    </row>
    <row r="308" spans="1:3" ht="15" customHeight="1" hidden="1">
      <c r="A308" s="261" t="s">
        <v>1296</v>
      </c>
      <c r="B308" s="188"/>
      <c r="C308" s="187">
        <v>0</v>
      </c>
    </row>
    <row r="309" spans="1:3" ht="15" customHeight="1" hidden="1">
      <c r="A309" s="261" t="s">
        <v>1297</v>
      </c>
      <c r="B309" s="188"/>
      <c r="C309" s="187">
        <v>0</v>
      </c>
    </row>
    <row r="310" spans="1:3" ht="15" customHeight="1" hidden="1">
      <c r="A310" s="261" t="s">
        <v>1298</v>
      </c>
      <c r="B310" s="188"/>
      <c r="C310" s="187">
        <v>0</v>
      </c>
    </row>
    <row r="311" spans="1:3" ht="15" customHeight="1" hidden="1">
      <c r="A311" s="275" t="s">
        <v>1299</v>
      </c>
      <c r="B311" s="188">
        <v>0</v>
      </c>
      <c r="C311" s="187">
        <v>0</v>
      </c>
    </row>
    <row r="312" spans="1:3" ht="15" customHeight="1" hidden="1">
      <c r="A312" s="261" t="s">
        <v>316</v>
      </c>
      <c r="B312" s="188"/>
      <c r="C312" s="187">
        <v>0</v>
      </c>
    </row>
    <row r="313" spans="1:3" ht="15" customHeight="1" hidden="1">
      <c r="A313" s="261" t="s">
        <v>317</v>
      </c>
      <c r="B313" s="188"/>
      <c r="C313" s="187">
        <v>0</v>
      </c>
    </row>
    <row r="314" spans="1:3" ht="15" customHeight="1" hidden="1">
      <c r="A314" s="261" t="s">
        <v>319</v>
      </c>
      <c r="B314" s="188">
        <v>0</v>
      </c>
      <c r="C314" s="187">
        <v>0</v>
      </c>
    </row>
    <row r="315" spans="1:3" ht="12.75" hidden="1">
      <c r="A315" s="261" t="s">
        <v>1300</v>
      </c>
      <c r="B315" s="188">
        <v>0</v>
      </c>
      <c r="C315" s="187">
        <v>0</v>
      </c>
    </row>
    <row r="316" spans="1:3" ht="15" customHeight="1" hidden="1">
      <c r="A316" s="381" t="s">
        <v>1320</v>
      </c>
      <c r="B316" s="188"/>
      <c r="C316" s="181">
        <v>0</v>
      </c>
    </row>
    <row r="317" spans="1:3" ht="15" customHeight="1" hidden="1">
      <c r="A317" s="278" t="s">
        <v>1302</v>
      </c>
      <c r="B317" s="182"/>
      <c r="C317" s="181">
        <v>0</v>
      </c>
    </row>
    <row r="318" spans="1:3" ht="15" customHeight="1" hidden="1">
      <c r="A318" s="382" t="s">
        <v>330</v>
      </c>
      <c r="B318" s="182">
        <v>0</v>
      </c>
      <c r="C318" s="181">
        <v>0</v>
      </c>
    </row>
    <row r="319" spans="1:3" ht="15" customHeight="1" hidden="1">
      <c r="A319" s="275" t="s">
        <v>304</v>
      </c>
      <c r="B319" s="188">
        <v>0</v>
      </c>
      <c r="C319" s="187">
        <v>0</v>
      </c>
    </row>
    <row r="320" spans="1:3" ht="15" customHeight="1" hidden="1">
      <c r="A320" s="260" t="s">
        <v>1188</v>
      </c>
      <c r="B320" s="188">
        <v>0</v>
      </c>
      <c r="C320" s="187">
        <v>0</v>
      </c>
    </row>
    <row r="321" spans="1:3" ht="15" customHeight="1" hidden="1">
      <c r="A321" s="261" t="s">
        <v>1189</v>
      </c>
      <c r="B321" s="188"/>
      <c r="C321" s="187">
        <v>0</v>
      </c>
    </row>
    <row r="322" spans="1:3" ht="15" customHeight="1" hidden="1">
      <c r="A322" s="261" t="s">
        <v>1293</v>
      </c>
      <c r="B322" s="188"/>
      <c r="C322" s="187">
        <v>0</v>
      </c>
    </row>
    <row r="323" spans="1:3" ht="15" customHeight="1" hidden="1">
      <c r="A323" s="261" t="s">
        <v>1196</v>
      </c>
      <c r="B323" s="188"/>
      <c r="C323" s="187">
        <v>0</v>
      </c>
    </row>
    <row r="324" spans="1:3" ht="15" customHeight="1" hidden="1">
      <c r="A324" s="261" t="s">
        <v>1261</v>
      </c>
      <c r="B324" s="188">
        <v>0</v>
      </c>
      <c r="C324" s="187">
        <v>0</v>
      </c>
    </row>
    <row r="325" spans="1:3" ht="12.75" hidden="1">
      <c r="A325" s="261" t="s">
        <v>1295</v>
      </c>
      <c r="B325" s="188"/>
      <c r="C325" s="187">
        <v>0</v>
      </c>
    </row>
    <row r="326" spans="1:3" ht="15" customHeight="1" hidden="1">
      <c r="A326" s="261" t="s">
        <v>1296</v>
      </c>
      <c r="B326" s="188"/>
      <c r="C326" s="187">
        <v>0</v>
      </c>
    </row>
    <row r="327" spans="1:3" ht="15" customHeight="1" hidden="1">
      <c r="A327" s="261" t="s">
        <v>1297</v>
      </c>
      <c r="B327" s="188"/>
      <c r="C327" s="187">
        <v>0</v>
      </c>
    </row>
    <row r="328" spans="1:3" ht="15" customHeight="1" hidden="1">
      <c r="A328" s="261" t="s">
        <v>1298</v>
      </c>
      <c r="B328" s="188"/>
      <c r="C328" s="187">
        <v>0</v>
      </c>
    </row>
    <row r="329" spans="1:3" ht="15" customHeight="1" hidden="1">
      <c r="A329" s="275" t="s">
        <v>1299</v>
      </c>
      <c r="B329" s="188">
        <v>0</v>
      </c>
      <c r="C329" s="187">
        <v>0</v>
      </c>
    </row>
    <row r="330" spans="1:3" ht="15" customHeight="1" hidden="1">
      <c r="A330" s="261" t="s">
        <v>316</v>
      </c>
      <c r="B330" s="188"/>
      <c r="C330" s="187">
        <v>0</v>
      </c>
    </row>
    <row r="331" spans="1:3" ht="15" customHeight="1" hidden="1">
      <c r="A331" s="261" t="s">
        <v>317</v>
      </c>
      <c r="B331" s="188"/>
      <c r="C331" s="187">
        <v>0</v>
      </c>
    </row>
    <row r="332" spans="1:3" ht="15" customHeight="1" hidden="1">
      <c r="A332" s="261" t="s">
        <v>319</v>
      </c>
      <c r="B332" s="188">
        <v>0</v>
      </c>
      <c r="C332" s="187">
        <v>0</v>
      </c>
    </row>
    <row r="333" spans="1:3" ht="12.75" hidden="1">
      <c r="A333" s="261" t="s">
        <v>1300</v>
      </c>
      <c r="B333" s="188">
        <v>0</v>
      </c>
      <c r="C333" s="187">
        <v>0</v>
      </c>
    </row>
    <row r="334" spans="1:3" ht="13.5" customHeight="1">
      <c r="A334" s="381" t="s">
        <v>1321</v>
      </c>
      <c r="B334" s="188"/>
      <c r="C334" s="181"/>
    </row>
    <row r="335" spans="1:3" ht="13.5" customHeight="1">
      <c r="A335" s="278" t="s">
        <v>1302</v>
      </c>
      <c r="B335" s="182">
        <v>322614</v>
      </c>
      <c r="C335" s="181">
        <v>34810</v>
      </c>
    </row>
    <row r="336" spans="1:3" ht="13.5" customHeight="1">
      <c r="A336" s="382" t="s">
        <v>330</v>
      </c>
      <c r="B336" s="182">
        <v>231575</v>
      </c>
      <c r="C336" s="181">
        <v>20796</v>
      </c>
    </row>
    <row r="337" spans="1:3" ht="13.5" customHeight="1">
      <c r="A337" s="275" t="s">
        <v>304</v>
      </c>
      <c r="B337" s="188">
        <v>126531</v>
      </c>
      <c r="C337" s="187">
        <v>19139</v>
      </c>
    </row>
    <row r="338" spans="1:3" ht="13.5" customHeight="1">
      <c r="A338" s="260" t="s">
        <v>1188</v>
      </c>
      <c r="B338" s="188">
        <v>126531</v>
      </c>
      <c r="C338" s="187">
        <v>19139</v>
      </c>
    </row>
    <row r="339" spans="1:3" ht="13.5" customHeight="1">
      <c r="A339" s="261" t="s">
        <v>1189</v>
      </c>
      <c r="B339" s="188">
        <v>29873</v>
      </c>
      <c r="C339" s="187">
        <v>6927</v>
      </c>
    </row>
    <row r="340" spans="1:3" ht="13.5" customHeight="1">
      <c r="A340" s="261" t="s">
        <v>1293</v>
      </c>
      <c r="B340" s="188">
        <v>96658</v>
      </c>
      <c r="C340" s="187">
        <v>12212</v>
      </c>
    </row>
    <row r="341" spans="1:3" ht="13.5" customHeight="1" hidden="1">
      <c r="A341" s="261" t="s">
        <v>1196</v>
      </c>
      <c r="B341" s="188"/>
      <c r="C341" s="187">
        <v>0</v>
      </c>
    </row>
    <row r="342" spans="1:3" ht="13.5" customHeight="1" hidden="1">
      <c r="A342" s="261" t="s">
        <v>1261</v>
      </c>
      <c r="B342" s="188">
        <v>0</v>
      </c>
      <c r="C342" s="187">
        <v>0</v>
      </c>
    </row>
    <row r="343" spans="1:3" ht="13.5" customHeight="1" hidden="1">
      <c r="A343" s="261" t="s">
        <v>1295</v>
      </c>
      <c r="B343" s="182"/>
      <c r="C343" s="187">
        <v>0</v>
      </c>
    </row>
    <row r="344" spans="1:3" ht="13.5" customHeight="1" hidden="1">
      <c r="A344" s="261" t="s">
        <v>1296</v>
      </c>
      <c r="B344" s="182"/>
      <c r="C344" s="187">
        <v>0</v>
      </c>
    </row>
    <row r="345" spans="1:3" ht="13.5" customHeight="1" hidden="1">
      <c r="A345" s="261" t="s">
        <v>1297</v>
      </c>
      <c r="B345" s="188"/>
      <c r="C345" s="187">
        <v>0</v>
      </c>
    </row>
    <row r="346" spans="1:3" ht="13.5" customHeight="1" hidden="1">
      <c r="A346" s="261" t="s">
        <v>1298</v>
      </c>
      <c r="B346" s="188"/>
      <c r="C346" s="187">
        <v>0</v>
      </c>
    </row>
    <row r="347" spans="1:3" ht="13.5" customHeight="1">
      <c r="A347" s="275" t="s">
        <v>1299</v>
      </c>
      <c r="B347" s="188">
        <v>105044</v>
      </c>
      <c r="C347" s="187">
        <v>1657</v>
      </c>
    </row>
    <row r="348" spans="1:3" ht="13.5" customHeight="1">
      <c r="A348" s="261" t="s">
        <v>316</v>
      </c>
      <c r="B348" s="188">
        <v>105044</v>
      </c>
      <c r="C348" s="187">
        <v>1657</v>
      </c>
    </row>
    <row r="349" spans="1:3" ht="13.5" customHeight="1" hidden="1">
      <c r="A349" s="261" t="s">
        <v>317</v>
      </c>
      <c r="B349" s="188"/>
      <c r="C349" s="187">
        <v>0</v>
      </c>
    </row>
    <row r="350" spans="1:3" ht="13.5" customHeight="1">
      <c r="A350" s="261" t="s">
        <v>319</v>
      </c>
      <c r="B350" s="188">
        <v>91039</v>
      </c>
      <c r="C350" s="187">
        <v>14014</v>
      </c>
    </row>
    <row r="351" spans="1:3" ht="12.75">
      <c r="A351" s="261" t="s">
        <v>1300</v>
      </c>
      <c r="B351" s="187">
        <v>-91039</v>
      </c>
      <c r="C351" s="187">
        <v>-14014</v>
      </c>
    </row>
    <row r="352" spans="1:3" ht="15" customHeight="1" hidden="1">
      <c r="A352" s="381" t="s">
        <v>1322</v>
      </c>
      <c r="B352" s="188"/>
      <c r="C352" s="181">
        <v>0</v>
      </c>
    </row>
    <row r="353" spans="1:3" ht="15" customHeight="1" hidden="1">
      <c r="A353" s="278" t="s">
        <v>1302</v>
      </c>
      <c r="B353" s="182"/>
      <c r="C353" s="181">
        <v>0</v>
      </c>
    </row>
    <row r="354" spans="1:3" ht="15" customHeight="1" hidden="1">
      <c r="A354" s="382" t="s">
        <v>330</v>
      </c>
      <c r="B354" s="182">
        <v>0</v>
      </c>
      <c r="C354" s="181">
        <v>0</v>
      </c>
    </row>
    <row r="355" spans="1:3" ht="15" customHeight="1" hidden="1">
      <c r="A355" s="275" t="s">
        <v>304</v>
      </c>
      <c r="B355" s="188">
        <v>0</v>
      </c>
      <c r="C355" s="187">
        <v>0</v>
      </c>
    </row>
    <row r="356" spans="1:3" ht="15" customHeight="1" hidden="1">
      <c r="A356" s="260" t="s">
        <v>1188</v>
      </c>
      <c r="B356" s="188">
        <v>0</v>
      </c>
      <c r="C356" s="187">
        <v>0</v>
      </c>
    </row>
    <row r="357" spans="1:3" ht="15" customHeight="1" hidden="1">
      <c r="A357" s="261" t="s">
        <v>1189</v>
      </c>
      <c r="B357" s="188"/>
      <c r="C357" s="187">
        <v>0</v>
      </c>
    </row>
    <row r="358" spans="1:3" ht="15" customHeight="1" hidden="1">
      <c r="A358" s="261" t="s">
        <v>1293</v>
      </c>
      <c r="B358" s="188"/>
      <c r="C358" s="187">
        <v>0</v>
      </c>
    </row>
    <row r="359" spans="1:3" ht="15" customHeight="1" hidden="1">
      <c r="A359" s="261" t="s">
        <v>1196</v>
      </c>
      <c r="B359" s="188"/>
      <c r="C359" s="187">
        <v>0</v>
      </c>
    </row>
    <row r="360" spans="1:3" ht="15" customHeight="1" hidden="1">
      <c r="A360" s="261" t="s">
        <v>1261</v>
      </c>
      <c r="B360" s="188">
        <v>0</v>
      </c>
      <c r="C360" s="187">
        <v>0</v>
      </c>
    </row>
    <row r="361" spans="1:3" ht="12.75" hidden="1">
      <c r="A361" s="261" t="s">
        <v>1295</v>
      </c>
      <c r="B361" s="188"/>
      <c r="C361" s="187">
        <v>0</v>
      </c>
    </row>
    <row r="362" spans="1:3" ht="15" customHeight="1" hidden="1">
      <c r="A362" s="261" t="s">
        <v>1296</v>
      </c>
      <c r="B362" s="188"/>
      <c r="C362" s="187">
        <v>0</v>
      </c>
    </row>
    <row r="363" spans="1:3" ht="15" customHeight="1" hidden="1">
      <c r="A363" s="261" t="s">
        <v>1297</v>
      </c>
      <c r="B363" s="188"/>
      <c r="C363" s="187">
        <v>0</v>
      </c>
    </row>
    <row r="364" spans="1:3" ht="15" customHeight="1" hidden="1">
      <c r="A364" s="261" t="s">
        <v>1298</v>
      </c>
      <c r="B364" s="188"/>
      <c r="C364" s="187">
        <v>0</v>
      </c>
    </row>
    <row r="365" spans="1:3" ht="15" customHeight="1" hidden="1">
      <c r="A365" s="275" t="s">
        <v>1299</v>
      </c>
      <c r="B365" s="188">
        <v>0</v>
      </c>
      <c r="C365" s="187">
        <v>0</v>
      </c>
    </row>
    <row r="366" spans="1:3" ht="15" customHeight="1" hidden="1">
      <c r="A366" s="261" t="s">
        <v>316</v>
      </c>
      <c r="B366" s="188"/>
      <c r="C366" s="187">
        <v>0</v>
      </c>
    </row>
    <row r="367" spans="1:3" ht="15" customHeight="1" hidden="1">
      <c r="A367" s="261" t="s">
        <v>317</v>
      </c>
      <c r="B367" s="188"/>
      <c r="C367" s="187">
        <v>0</v>
      </c>
    </row>
    <row r="368" spans="1:3" ht="15" customHeight="1" hidden="1">
      <c r="A368" s="261" t="s">
        <v>319</v>
      </c>
      <c r="B368" s="188">
        <v>0</v>
      </c>
      <c r="C368" s="187">
        <v>0</v>
      </c>
    </row>
    <row r="369" spans="1:3" ht="12.75" hidden="1">
      <c r="A369" s="261" t="s">
        <v>1300</v>
      </c>
      <c r="B369" s="188">
        <v>0</v>
      </c>
      <c r="C369" s="187">
        <v>0</v>
      </c>
    </row>
    <row r="370" spans="1:3" ht="15" customHeight="1" hidden="1">
      <c r="A370" s="381" t="s">
        <v>1323</v>
      </c>
      <c r="B370" s="188"/>
      <c r="C370" s="181">
        <v>0</v>
      </c>
    </row>
    <row r="371" spans="1:3" ht="15" customHeight="1" hidden="1">
      <c r="A371" s="278" t="s">
        <v>1302</v>
      </c>
      <c r="B371" s="182"/>
      <c r="C371" s="181">
        <v>0</v>
      </c>
    </row>
    <row r="372" spans="1:3" ht="15" customHeight="1" hidden="1">
      <c r="A372" s="382" t="s">
        <v>330</v>
      </c>
      <c r="B372" s="182">
        <v>0</v>
      </c>
      <c r="C372" s="181">
        <v>0</v>
      </c>
    </row>
    <row r="373" spans="1:3" ht="15" customHeight="1" hidden="1">
      <c r="A373" s="275" t="s">
        <v>304</v>
      </c>
      <c r="B373" s="188">
        <v>0</v>
      </c>
      <c r="C373" s="187">
        <v>0</v>
      </c>
    </row>
    <row r="374" spans="1:3" ht="15" customHeight="1" hidden="1">
      <c r="A374" s="260" t="s">
        <v>1188</v>
      </c>
      <c r="B374" s="188">
        <v>0</v>
      </c>
      <c r="C374" s="187">
        <v>0</v>
      </c>
    </row>
    <row r="375" spans="1:3" ht="15" customHeight="1" hidden="1">
      <c r="A375" s="261" t="s">
        <v>1189</v>
      </c>
      <c r="B375" s="188"/>
      <c r="C375" s="187">
        <v>0</v>
      </c>
    </row>
    <row r="376" spans="1:3" ht="15" customHeight="1" hidden="1">
      <c r="A376" s="261" t="s">
        <v>1293</v>
      </c>
      <c r="B376" s="188"/>
      <c r="C376" s="187">
        <v>0</v>
      </c>
    </row>
    <row r="377" spans="1:3" ht="15" customHeight="1" hidden="1">
      <c r="A377" s="261" t="s">
        <v>1196</v>
      </c>
      <c r="B377" s="188"/>
      <c r="C377" s="187">
        <v>0</v>
      </c>
    </row>
    <row r="378" spans="1:3" ht="15" customHeight="1" hidden="1">
      <c r="A378" s="261" t="s">
        <v>1261</v>
      </c>
      <c r="B378" s="188">
        <v>0</v>
      </c>
      <c r="C378" s="187">
        <v>0</v>
      </c>
    </row>
    <row r="379" spans="1:3" ht="12.75" hidden="1">
      <c r="A379" s="261" t="s">
        <v>1295</v>
      </c>
      <c r="B379" s="188"/>
      <c r="C379" s="187">
        <v>0</v>
      </c>
    </row>
    <row r="380" spans="1:3" ht="15" customHeight="1" hidden="1">
      <c r="A380" s="261" t="s">
        <v>1296</v>
      </c>
      <c r="B380" s="188"/>
      <c r="C380" s="187">
        <v>0</v>
      </c>
    </row>
    <row r="381" spans="1:3" ht="15" customHeight="1" hidden="1">
      <c r="A381" s="261" t="s">
        <v>1297</v>
      </c>
      <c r="B381" s="188"/>
      <c r="C381" s="187">
        <v>0</v>
      </c>
    </row>
    <row r="382" spans="1:3" ht="15" customHeight="1" hidden="1">
      <c r="A382" s="261" t="s">
        <v>1298</v>
      </c>
      <c r="B382" s="188"/>
      <c r="C382" s="187">
        <v>0</v>
      </c>
    </row>
    <row r="383" spans="1:3" ht="15" customHeight="1" hidden="1">
      <c r="A383" s="275" t="s">
        <v>1299</v>
      </c>
      <c r="B383" s="188">
        <v>0</v>
      </c>
      <c r="C383" s="187">
        <v>0</v>
      </c>
    </row>
    <row r="384" spans="1:3" ht="15" customHeight="1" hidden="1">
      <c r="A384" s="261" t="s">
        <v>316</v>
      </c>
      <c r="B384" s="188"/>
      <c r="C384" s="187">
        <v>0</v>
      </c>
    </row>
    <row r="385" spans="1:3" ht="15" customHeight="1" hidden="1">
      <c r="A385" s="261" t="s">
        <v>317</v>
      </c>
      <c r="B385" s="188"/>
      <c r="C385" s="187">
        <v>0</v>
      </c>
    </row>
    <row r="386" spans="1:3" ht="15" customHeight="1" hidden="1">
      <c r="A386" s="261" t="s">
        <v>319</v>
      </c>
      <c r="B386" s="188">
        <v>0</v>
      </c>
      <c r="C386" s="187">
        <v>0</v>
      </c>
    </row>
    <row r="387" spans="1:3" ht="12.75" hidden="1">
      <c r="A387" s="261" t="s">
        <v>1300</v>
      </c>
      <c r="B387" s="188">
        <v>0</v>
      </c>
      <c r="C387" s="187">
        <v>0</v>
      </c>
    </row>
    <row r="388" spans="1:3" ht="15" customHeight="1" hidden="1">
      <c r="A388" s="381" t="s">
        <v>1324</v>
      </c>
      <c r="B388" s="188"/>
      <c r="C388" s="181">
        <v>0</v>
      </c>
    </row>
    <row r="389" spans="1:3" ht="15" customHeight="1" hidden="1">
      <c r="A389" s="278" t="s">
        <v>1302</v>
      </c>
      <c r="B389" s="182"/>
      <c r="C389" s="181">
        <v>0</v>
      </c>
    </row>
    <row r="390" spans="1:3" ht="15" customHeight="1" hidden="1">
      <c r="A390" s="382" t="s">
        <v>330</v>
      </c>
      <c r="B390" s="182">
        <v>0</v>
      </c>
      <c r="C390" s="181">
        <v>0</v>
      </c>
    </row>
    <row r="391" spans="1:3" ht="15" customHeight="1" hidden="1">
      <c r="A391" s="275" t="s">
        <v>304</v>
      </c>
      <c r="B391" s="188">
        <v>0</v>
      </c>
      <c r="C391" s="187">
        <v>0</v>
      </c>
    </row>
    <row r="392" spans="1:3" ht="15" customHeight="1" hidden="1">
      <c r="A392" s="260" t="s">
        <v>1188</v>
      </c>
      <c r="B392" s="188">
        <v>0</v>
      </c>
      <c r="C392" s="187">
        <v>0</v>
      </c>
    </row>
    <row r="393" spans="1:3" ht="15" customHeight="1" hidden="1">
      <c r="A393" s="261" t="s">
        <v>1189</v>
      </c>
      <c r="B393" s="188"/>
      <c r="C393" s="187">
        <v>0</v>
      </c>
    </row>
    <row r="394" spans="1:3" ht="15" customHeight="1" hidden="1">
      <c r="A394" s="261" t="s">
        <v>1293</v>
      </c>
      <c r="B394" s="188"/>
      <c r="C394" s="187">
        <v>0</v>
      </c>
    </row>
    <row r="395" spans="1:3" ht="15" customHeight="1" hidden="1">
      <c r="A395" s="261" t="s">
        <v>1196</v>
      </c>
      <c r="B395" s="188"/>
      <c r="C395" s="187">
        <v>0</v>
      </c>
    </row>
    <row r="396" spans="1:3" ht="15" customHeight="1" hidden="1">
      <c r="A396" s="261" t="s">
        <v>1261</v>
      </c>
      <c r="B396" s="188">
        <v>0</v>
      </c>
      <c r="C396" s="187">
        <v>0</v>
      </c>
    </row>
    <row r="397" spans="1:3" ht="12.75" hidden="1">
      <c r="A397" s="261" t="s">
        <v>1295</v>
      </c>
      <c r="B397" s="188"/>
      <c r="C397" s="187">
        <v>0</v>
      </c>
    </row>
    <row r="398" spans="1:3" ht="15" customHeight="1" hidden="1">
      <c r="A398" s="261" t="s">
        <v>1296</v>
      </c>
      <c r="B398" s="188"/>
      <c r="C398" s="187">
        <v>0</v>
      </c>
    </row>
    <row r="399" spans="1:3" ht="15" customHeight="1" hidden="1">
      <c r="A399" s="261" t="s">
        <v>1297</v>
      </c>
      <c r="B399" s="188"/>
      <c r="C399" s="187">
        <v>0</v>
      </c>
    </row>
    <row r="400" spans="1:3" ht="15" customHeight="1" hidden="1">
      <c r="A400" s="261" t="s">
        <v>1298</v>
      </c>
      <c r="B400" s="188"/>
      <c r="C400" s="187">
        <v>0</v>
      </c>
    </row>
    <row r="401" spans="1:3" ht="15" customHeight="1" hidden="1">
      <c r="A401" s="275" t="s">
        <v>1299</v>
      </c>
      <c r="B401" s="188">
        <v>0</v>
      </c>
      <c r="C401" s="187">
        <v>0</v>
      </c>
    </row>
    <row r="402" spans="1:3" ht="15" customHeight="1" hidden="1">
      <c r="A402" s="261" t="s">
        <v>316</v>
      </c>
      <c r="B402" s="188"/>
      <c r="C402" s="187">
        <v>0</v>
      </c>
    </row>
    <row r="403" spans="1:3" ht="15" customHeight="1" hidden="1">
      <c r="A403" s="261" t="s">
        <v>317</v>
      </c>
      <c r="B403" s="188"/>
      <c r="C403" s="187">
        <v>0</v>
      </c>
    </row>
    <row r="404" spans="1:3" ht="15" customHeight="1" hidden="1">
      <c r="A404" s="261" t="s">
        <v>319</v>
      </c>
      <c r="B404" s="188">
        <v>0</v>
      </c>
      <c r="C404" s="187">
        <v>0</v>
      </c>
    </row>
    <row r="405" spans="1:3" ht="12.75" hidden="1">
      <c r="A405" s="261" t="s">
        <v>1300</v>
      </c>
      <c r="B405" s="188">
        <v>0</v>
      </c>
      <c r="C405" s="187">
        <v>0</v>
      </c>
    </row>
    <row r="406" spans="1:3" ht="15" customHeight="1">
      <c r="A406" s="381" t="s">
        <v>1325</v>
      </c>
      <c r="B406" s="188"/>
      <c r="C406" s="181"/>
    </row>
    <row r="407" spans="1:3" ht="15" customHeight="1">
      <c r="A407" s="278" t="s">
        <v>1302</v>
      </c>
      <c r="B407" s="182">
        <v>-6683</v>
      </c>
      <c r="C407" s="181">
        <v>0</v>
      </c>
    </row>
    <row r="408" spans="1:3" ht="15" customHeight="1">
      <c r="A408" s="382" t="s">
        <v>330</v>
      </c>
      <c r="B408" s="182">
        <v>8257</v>
      </c>
      <c r="C408" s="181">
        <v>0</v>
      </c>
    </row>
    <row r="409" spans="1:3" ht="15" customHeight="1">
      <c r="A409" s="275" t="s">
        <v>304</v>
      </c>
      <c r="B409" s="188">
        <v>8257</v>
      </c>
      <c r="C409" s="187">
        <v>0</v>
      </c>
    </row>
    <row r="410" spans="1:3" ht="15" customHeight="1">
      <c r="A410" s="260" t="s">
        <v>1188</v>
      </c>
      <c r="B410" s="188">
        <v>8257</v>
      </c>
      <c r="C410" s="187">
        <v>0</v>
      </c>
    </row>
    <row r="411" spans="1:3" ht="15" customHeight="1" hidden="1">
      <c r="A411" s="261" t="s">
        <v>1189</v>
      </c>
      <c r="B411" s="188">
        <v>0</v>
      </c>
      <c r="C411" s="187">
        <v>0</v>
      </c>
    </row>
    <row r="412" spans="1:3" ht="15" customHeight="1">
      <c r="A412" s="261" t="s">
        <v>1309</v>
      </c>
      <c r="B412" s="188">
        <v>8257</v>
      </c>
      <c r="C412" s="187">
        <v>0</v>
      </c>
    </row>
    <row r="413" spans="1:3" ht="15" customHeight="1" hidden="1">
      <c r="A413" s="261" t="s">
        <v>1196</v>
      </c>
      <c r="B413" s="182"/>
      <c r="C413" s="187">
        <v>0</v>
      </c>
    </row>
    <row r="414" spans="1:3" ht="15" customHeight="1" hidden="1">
      <c r="A414" s="261" t="s">
        <v>1261</v>
      </c>
      <c r="B414" s="188">
        <v>0</v>
      </c>
      <c r="C414" s="187">
        <v>0</v>
      </c>
    </row>
    <row r="415" spans="1:3" ht="12.75" hidden="1">
      <c r="A415" s="261" t="s">
        <v>1295</v>
      </c>
      <c r="B415" s="188"/>
      <c r="C415" s="187">
        <v>0</v>
      </c>
    </row>
    <row r="416" spans="1:3" ht="15" customHeight="1" hidden="1">
      <c r="A416" s="261" t="s">
        <v>1296</v>
      </c>
      <c r="B416" s="188"/>
      <c r="C416" s="187">
        <v>0</v>
      </c>
    </row>
    <row r="417" spans="1:3" ht="15" customHeight="1" hidden="1">
      <c r="A417" s="261" t="s">
        <v>1297</v>
      </c>
      <c r="B417" s="188"/>
      <c r="C417" s="187">
        <v>0</v>
      </c>
    </row>
    <row r="418" spans="1:3" ht="15" customHeight="1" hidden="1">
      <c r="A418" s="261" t="s">
        <v>1298</v>
      </c>
      <c r="B418" s="188"/>
      <c r="C418" s="187">
        <v>0</v>
      </c>
    </row>
    <row r="419" spans="1:3" ht="15" customHeight="1" hidden="1">
      <c r="A419" s="275" t="s">
        <v>1299</v>
      </c>
      <c r="B419" s="188">
        <v>0</v>
      </c>
      <c r="C419" s="187">
        <v>0</v>
      </c>
    </row>
    <row r="420" spans="1:3" ht="15" customHeight="1" hidden="1">
      <c r="A420" s="261" t="s">
        <v>316</v>
      </c>
      <c r="B420" s="188"/>
      <c r="C420" s="187">
        <v>0</v>
      </c>
    </row>
    <row r="421" spans="1:3" ht="15" customHeight="1" hidden="1">
      <c r="A421" s="261" t="s">
        <v>317</v>
      </c>
      <c r="B421" s="188"/>
      <c r="C421" s="187">
        <v>0</v>
      </c>
    </row>
    <row r="422" spans="1:3" ht="15" customHeight="1">
      <c r="A422" s="261" t="s">
        <v>319</v>
      </c>
      <c r="B422" s="188">
        <v>-14940</v>
      </c>
      <c r="C422" s="187">
        <v>0</v>
      </c>
    </row>
    <row r="423" spans="1:3" ht="12.75">
      <c r="A423" s="261" t="s">
        <v>1300</v>
      </c>
      <c r="B423" s="188">
        <v>14940</v>
      </c>
      <c r="C423" s="187">
        <v>0</v>
      </c>
    </row>
    <row r="424" spans="1:3" ht="15" customHeight="1" hidden="1">
      <c r="A424" s="381" t="s">
        <v>1326</v>
      </c>
      <c r="B424" s="188"/>
      <c r="C424" s="181">
        <v>0</v>
      </c>
    </row>
    <row r="425" spans="1:3" ht="15" customHeight="1" hidden="1">
      <c r="A425" s="278" t="s">
        <v>1302</v>
      </c>
      <c r="B425" s="182"/>
      <c r="C425" s="181">
        <v>0</v>
      </c>
    </row>
    <row r="426" spans="1:3" ht="15" customHeight="1" hidden="1">
      <c r="A426" s="382" t="s">
        <v>330</v>
      </c>
      <c r="B426" s="182">
        <v>0</v>
      </c>
      <c r="C426" s="181">
        <v>0</v>
      </c>
    </row>
    <row r="427" spans="1:3" ht="15" customHeight="1" hidden="1">
      <c r="A427" s="275" t="s">
        <v>304</v>
      </c>
      <c r="B427" s="188">
        <v>0</v>
      </c>
      <c r="C427" s="187">
        <v>0</v>
      </c>
    </row>
    <row r="428" spans="1:3" ht="15" customHeight="1" hidden="1">
      <c r="A428" s="260" t="s">
        <v>1188</v>
      </c>
      <c r="B428" s="188">
        <v>0</v>
      </c>
      <c r="C428" s="187">
        <v>0</v>
      </c>
    </row>
    <row r="429" spans="1:3" ht="15" customHeight="1" hidden="1">
      <c r="A429" s="261" t="s">
        <v>1189</v>
      </c>
      <c r="B429" s="188"/>
      <c r="C429" s="187">
        <v>0</v>
      </c>
    </row>
    <row r="430" spans="1:3" ht="15" customHeight="1" hidden="1">
      <c r="A430" s="261" t="s">
        <v>1293</v>
      </c>
      <c r="B430" s="188"/>
      <c r="C430" s="187">
        <v>0</v>
      </c>
    </row>
    <row r="431" spans="1:3" ht="15" customHeight="1" hidden="1">
      <c r="A431" s="261" t="s">
        <v>1196</v>
      </c>
      <c r="B431" s="188"/>
      <c r="C431" s="187">
        <v>0</v>
      </c>
    </row>
    <row r="432" spans="1:3" ht="15" customHeight="1" hidden="1">
      <c r="A432" s="261" t="s">
        <v>1261</v>
      </c>
      <c r="B432" s="188">
        <v>0</v>
      </c>
      <c r="C432" s="187">
        <v>0</v>
      </c>
    </row>
    <row r="433" spans="1:3" ht="12.75" customHeight="1" hidden="1">
      <c r="A433" s="261" t="s">
        <v>1295</v>
      </c>
      <c r="B433" s="188"/>
      <c r="C433" s="187">
        <v>0</v>
      </c>
    </row>
    <row r="434" spans="1:3" ht="15" customHeight="1" hidden="1">
      <c r="A434" s="261" t="s">
        <v>1296</v>
      </c>
      <c r="B434" s="188"/>
      <c r="C434" s="187">
        <v>0</v>
      </c>
    </row>
    <row r="435" spans="1:3" ht="15" customHeight="1" hidden="1">
      <c r="A435" s="261" t="s">
        <v>1297</v>
      </c>
      <c r="B435" s="188"/>
      <c r="C435" s="187">
        <v>0</v>
      </c>
    </row>
    <row r="436" spans="1:3" ht="15" customHeight="1" hidden="1">
      <c r="A436" s="261" t="s">
        <v>1298</v>
      </c>
      <c r="B436" s="188"/>
      <c r="C436" s="187">
        <v>0</v>
      </c>
    </row>
    <row r="437" spans="1:3" ht="15" customHeight="1" hidden="1">
      <c r="A437" s="275" t="s">
        <v>1299</v>
      </c>
      <c r="B437" s="188">
        <v>0</v>
      </c>
      <c r="C437" s="187">
        <v>0</v>
      </c>
    </row>
    <row r="438" spans="1:3" ht="15" customHeight="1" hidden="1">
      <c r="A438" s="261" t="s">
        <v>316</v>
      </c>
      <c r="B438" s="188"/>
      <c r="C438" s="187">
        <v>0</v>
      </c>
    </row>
    <row r="439" spans="1:3" ht="15" customHeight="1" hidden="1">
      <c r="A439" s="261" t="s">
        <v>317</v>
      </c>
      <c r="B439" s="188"/>
      <c r="C439" s="187">
        <v>0</v>
      </c>
    </row>
    <row r="440" spans="1:3" ht="15" customHeight="1" hidden="1">
      <c r="A440" s="261" t="s">
        <v>319</v>
      </c>
      <c r="B440" s="188">
        <v>0</v>
      </c>
      <c r="C440" s="187">
        <v>0</v>
      </c>
    </row>
    <row r="441" spans="1:3" ht="12.75" customHeight="1" hidden="1">
      <c r="A441" s="261" t="s">
        <v>1300</v>
      </c>
      <c r="B441" s="188">
        <v>0</v>
      </c>
      <c r="C441" s="187">
        <v>0</v>
      </c>
    </row>
    <row r="442" spans="1:3" ht="12.75">
      <c r="A442" s="381" t="s">
        <v>1327</v>
      </c>
      <c r="B442" s="188"/>
      <c r="C442" s="181"/>
    </row>
    <row r="443" spans="1:3" ht="13.5" customHeight="1">
      <c r="A443" s="278" t="s">
        <v>1302</v>
      </c>
      <c r="B443" s="182">
        <v>35737</v>
      </c>
      <c r="C443" s="181">
        <v>35324</v>
      </c>
    </row>
    <row r="444" spans="1:3" ht="13.5" customHeight="1">
      <c r="A444" s="382" t="s">
        <v>330</v>
      </c>
      <c r="B444" s="182">
        <v>32215</v>
      </c>
      <c r="C444" s="181">
        <v>31741</v>
      </c>
    </row>
    <row r="445" spans="1:3" ht="13.5" customHeight="1">
      <c r="A445" s="275" t="s">
        <v>304</v>
      </c>
      <c r="B445" s="188">
        <v>32215</v>
      </c>
      <c r="C445" s="187">
        <v>31741</v>
      </c>
    </row>
    <row r="446" spans="1:3" ht="13.5" customHeight="1">
      <c r="A446" s="260" t="s">
        <v>1188</v>
      </c>
      <c r="B446" s="188">
        <v>32215</v>
      </c>
      <c r="C446" s="187">
        <v>31741</v>
      </c>
    </row>
    <row r="447" spans="1:3" ht="13.5" customHeight="1">
      <c r="A447" s="261" t="s">
        <v>1189</v>
      </c>
      <c r="B447" s="188">
        <v>252</v>
      </c>
      <c r="C447" s="187">
        <v>0</v>
      </c>
    </row>
    <row r="448" spans="1:3" ht="13.5" customHeight="1">
      <c r="A448" s="261" t="s">
        <v>1293</v>
      </c>
      <c r="B448" s="190">
        <v>31963</v>
      </c>
      <c r="C448" s="187">
        <v>31741</v>
      </c>
    </row>
    <row r="449" spans="1:3" ht="13.5" customHeight="1" hidden="1">
      <c r="A449" s="261" t="s">
        <v>1196</v>
      </c>
      <c r="B449" s="188"/>
      <c r="C449" s="187">
        <v>0</v>
      </c>
    </row>
    <row r="450" spans="1:3" ht="13.5" customHeight="1" hidden="1">
      <c r="A450" s="261" t="s">
        <v>1261</v>
      </c>
      <c r="B450" s="188">
        <v>0</v>
      </c>
      <c r="C450" s="187">
        <v>0</v>
      </c>
    </row>
    <row r="451" spans="1:3" ht="13.5" customHeight="1" hidden="1">
      <c r="A451" s="261" t="s">
        <v>1295</v>
      </c>
      <c r="B451" s="188"/>
      <c r="C451" s="187">
        <v>0</v>
      </c>
    </row>
    <row r="452" spans="1:3" ht="13.5" customHeight="1" hidden="1">
      <c r="A452" s="261" t="s">
        <v>1296</v>
      </c>
      <c r="B452" s="188"/>
      <c r="C452" s="187">
        <v>0</v>
      </c>
    </row>
    <row r="453" spans="1:3" ht="13.5" customHeight="1" hidden="1">
      <c r="A453" s="261" t="s">
        <v>1297</v>
      </c>
      <c r="B453" s="188"/>
      <c r="C453" s="187">
        <v>0</v>
      </c>
    </row>
    <row r="454" spans="1:3" ht="13.5" customHeight="1" hidden="1">
      <c r="A454" s="261" t="s">
        <v>1298</v>
      </c>
      <c r="B454" s="188"/>
      <c r="C454" s="187">
        <v>0</v>
      </c>
    </row>
    <row r="455" spans="1:3" ht="13.5" customHeight="1" hidden="1">
      <c r="A455" s="275" t="s">
        <v>1299</v>
      </c>
      <c r="B455" s="188">
        <v>0</v>
      </c>
      <c r="C455" s="187">
        <v>0</v>
      </c>
    </row>
    <row r="456" spans="1:3" ht="13.5" customHeight="1" hidden="1">
      <c r="A456" s="261" t="s">
        <v>316</v>
      </c>
      <c r="B456" s="188"/>
      <c r="C456" s="187">
        <v>0</v>
      </c>
    </row>
    <row r="457" spans="1:3" ht="13.5" customHeight="1" hidden="1">
      <c r="A457" s="261" t="s">
        <v>317</v>
      </c>
      <c r="B457" s="188"/>
      <c r="C457" s="187">
        <v>0</v>
      </c>
    </row>
    <row r="458" spans="1:3" ht="13.5" customHeight="1">
      <c r="A458" s="261" t="s">
        <v>319</v>
      </c>
      <c r="B458" s="188">
        <v>3522</v>
      </c>
      <c r="C458" s="187">
        <v>3583</v>
      </c>
    </row>
    <row r="459" spans="1:3" ht="12.75">
      <c r="A459" s="261" t="s">
        <v>1300</v>
      </c>
      <c r="B459" s="187">
        <v>-3522</v>
      </c>
      <c r="C459" s="187">
        <v>-3583</v>
      </c>
    </row>
    <row r="460" spans="1:3" ht="15" customHeight="1" hidden="1">
      <c r="A460" s="381" t="s">
        <v>1328</v>
      </c>
      <c r="B460" s="188"/>
      <c r="C460" s="181">
        <v>0</v>
      </c>
    </row>
    <row r="461" spans="1:3" ht="15" customHeight="1" hidden="1">
      <c r="A461" s="278" t="s">
        <v>1302</v>
      </c>
      <c r="B461" s="182"/>
      <c r="C461" s="181">
        <v>0</v>
      </c>
    </row>
    <row r="462" spans="1:3" ht="15" customHeight="1" hidden="1">
      <c r="A462" s="382" t="s">
        <v>330</v>
      </c>
      <c r="B462" s="182">
        <v>0</v>
      </c>
      <c r="C462" s="181">
        <v>0</v>
      </c>
    </row>
    <row r="463" spans="1:3" ht="15" customHeight="1" hidden="1">
      <c r="A463" s="275" t="s">
        <v>304</v>
      </c>
      <c r="B463" s="188">
        <v>0</v>
      </c>
      <c r="C463" s="187">
        <v>0</v>
      </c>
    </row>
    <row r="464" spans="1:3" ht="15" customHeight="1" hidden="1">
      <c r="A464" s="260" t="s">
        <v>1188</v>
      </c>
      <c r="B464" s="188">
        <v>0</v>
      </c>
      <c r="C464" s="187">
        <v>0</v>
      </c>
    </row>
    <row r="465" spans="1:3" ht="15" customHeight="1" hidden="1">
      <c r="A465" s="261" t="s">
        <v>1189</v>
      </c>
      <c r="B465" s="188"/>
      <c r="C465" s="187">
        <v>0</v>
      </c>
    </row>
    <row r="466" spans="1:3" ht="15" customHeight="1" hidden="1">
      <c r="A466" s="261" t="s">
        <v>1293</v>
      </c>
      <c r="B466" s="188"/>
      <c r="C466" s="187">
        <v>0</v>
      </c>
    </row>
    <row r="467" spans="1:3" ht="15" customHeight="1" hidden="1">
      <c r="A467" s="261" t="s">
        <v>1196</v>
      </c>
      <c r="B467" s="188"/>
      <c r="C467" s="187">
        <v>0</v>
      </c>
    </row>
    <row r="468" spans="1:3" ht="15" customHeight="1" hidden="1">
      <c r="A468" s="261" t="s">
        <v>1261</v>
      </c>
      <c r="B468" s="188">
        <v>0</v>
      </c>
      <c r="C468" s="187">
        <v>0</v>
      </c>
    </row>
    <row r="469" spans="1:3" ht="12.75" hidden="1">
      <c r="A469" s="261" t="s">
        <v>1295</v>
      </c>
      <c r="B469" s="188"/>
      <c r="C469" s="187">
        <v>0</v>
      </c>
    </row>
    <row r="470" spans="1:3" ht="15" customHeight="1" hidden="1">
      <c r="A470" s="261" t="s">
        <v>1296</v>
      </c>
      <c r="B470" s="442"/>
      <c r="C470" s="187">
        <v>0</v>
      </c>
    </row>
    <row r="471" spans="1:3" ht="15" customHeight="1" hidden="1">
      <c r="A471" s="261" t="s">
        <v>1297</v>
      </c>
      <c r="B471" s="442"/>
      <c r="C471" s="187">
        <v>0</v>
      </c>
    </row>
    <row r="472" spans="1:3" ht="15" customHeight="1" hidden="1">
      <c r="A472" s="261" t="s">
        <v>1298</v>
      </c>
      <c r="B472" s="188"/>
      <c r="C472" s="187">
        <v>0</v>
      </c>
    </row>
    <row r="473" spans="1:3" ht="15" customHeight="1" hidden="1">
      <c r="A473" s="275" t="s">
        <v>1299</v>
      </c>
      <c r="B473" s="188">
        <v>0</v>
      </c>
      <c r="C473" s="187">
        <v>0</v>
      </c>
    </row>
    <row r="474" spans="1:3" ht="15" customHeight="1" hidden="1">
      <c r="A474" s="261" t="s">
        <v>316</v>
      </c>
      <c r="B474" s="188"/>
      <c r="C474" s="187">
        <v>0</v>
      </c>
    </row>
    <row r="475" spans="1:3" ht="15" customHeight="1" hidden="1">
      <c r="A475" s="261" t="s">
        <v>317</v>
      </c>
      <c r="B475" s="188"/>
      <c r="C475" s="187">
        <v>0</v>
      </c>
    </row>
    <row r="476" spans="1:3" ht="15" customHeight="1" hidden="1">
      <c r="A476" s="261" t="s">
        <v>319</v>
      </c>
      <c r="B476" s="188">
        <v>0</v>
      </c>
      <c r="C476" s="187">
        <v>0</v>
      </c>
    </row>
    <row r="477" spans="1:3" ht="12.75" hidden="1">
      <c r="A477" s="261" t="s">
        <v>1300</v>
      </c>
      <c r="B477" s="188">
        <v>0</v>
      </c>
      <c r="C477" s="187">
        <v>0</v>
      </c>
    </row>
    <row r="478" spans="1:3" ht="15" customHeight="1" hidden="1">
      <c r="A478" s="381" t="s">
        <v>1329</v>
      </c>
      <c r="B478" s="188"/>
      <c r="C478" s="181">
        <v>0</v>
      </c>
    </row>
    <row r="479" spans="1:3" ht="15" customHeight="1" hidden="1">
      <c r="A479" s="278" t="s">
        <v>1302</v>
      </c>
      <c r="B479" s="182"/>
      <c r="C479" s="181">
        <v>0</v>
      </c>
    </row>
    <row r="480" spans="1:3" ht="15" customHeight="1" hidden="1">
      <c r="A480" s="382" t="s">
        <v>330</v>
      </c>
      <c r="B480" s="182">
        <v>0</v>
      </c>
      <c r="C480" s="181">
        <v>0</v>
      </c>
    </row>
    <row r="481" spans="1:3" ht="15" customHeight="1" hidden="1">
      <c r="A481" s="275" t="s">
        <v>304</v>
      </c>
      <c r="B481" s="188">
        <v>0</v>
      </c>
      <c r="C481" s="187">
        <v>0</v>
      </c>
    </row>
    <row r="482" spans="1:3" ht="15" customHeight="1" hidden="1">
      <c r="A482" s="260" t="s">
        <v>1188</v>
      </c>
      <c r="B482" s="188">
        <v>0</v>
      </c>
      <c r="C482" s="187">
        <v>0</v>
      </c>
    </row>
    <row r="483" spans="1:3" ht="15" customHeight="1" hidden="1">
      <c r="A483" s="261" t="s">
        <v>1189</v>
      </c>
      <c r="B483" s="188"/>
      <c r="C483" s="187">
        <v>0</v>
      </c>
    </row>
    <row r="484" spans="1:3" ht="15" customHeight="1" hidden="1">
      <c r="A484" s="261" t="s">
        <v>1293</v>
      </c>
      <c r="B484" s="188"/>
      <c r="C484" s="187">
        <v>0</v>
      </c>
    </row>
    <row r="485" spans="1:3" ht="15" customHeight="1" hidden="1">
      <c r="A485" s="261" t="s">
        <v>1196</v>
      </c>
      <c r="B485" s="188"/>
      <c r="C485" s="187">
        <v>0</v>
      </c>
    </row>
    <row r="486" spans="1:3" ht="15" customHeight="1" hidden="1">
      <c r="A486" s="261" t="s">
        <v>1261</v>
      </c>
      <c r="B486" s="188">
        <v>0</v>
      </c>
      <c r="C486" s="187">
        <v>0</v>
      </c>
    </row>
    <row r="487" spans="1:3" ht="12.75" hidden="1">
      <c r="A487" s="261" t="s">
        <v>1295</v>
      </c>
      <c r="B487" s="188"/>
      <c r="C487" s="187">
        <v>0</v>
      </c>
    </row>
    <row r="488" spans="1:3" ht="15" customHeight="1" hidden="1">
      <c r="A488" s="261" t="s">
        <v>1296</v>
      </c>
      <c r="B488" s="188"/>
      <c r="C488" s="187">
        <v>0</v>
      </c>
    </row>
    <row r="489" spans="1:3" ht="15" customHeight="1" hidden="1">
      <c r="A489" s="261" t="s">
        <v>1297</v>
      </c>
      <c r="B489" s="188"/>
      <c r="C489" s="187">
        <v>0</v>
      </c>
    </row>
    <row r="490" spans="1:3" ht="15" customHeight="1" hidden="1">
      <c r="A490" s="261" t="s">
        <v>1298</v>
      </c>
      <c r="B490" s="188"/>
      <c r="C490" s="187">
        <v>0</v>
      </c>
    </row>
    <row r="491" spans="1:3" ht="15" customHeight="1" hidden="1">
      <c r="A491" s="275" t="s">
        <v>1299</v>
      </c>
      <c r="B491" s="188">
        <v>0</v>
      </c>
      <c r="C491" s="187">
        <v>0</v>
      </c>
    </row>
    <row r="492" spans="1:3" ht="15" customHeight="1" hidden="1">
      <c r="A492" s="261" t="s">
        <v>316</v>
      </c>
      <c r="B492" s="188"/>
      <c r="C492" s="187">
        <v>0</v>
      </c>
    </row>
    <row r="493" spans="1:3" ht="15" customHeight="1" hidden="1">
      <c r="A493" s="261" t="s">
        <v>317</v>
      </c>
      <c r="B493" s="188"/>
      <c r="C493" s="187">
        <v>0</v>
      </c>
    </row>
    <row r="494" spans="1:3" ht="15" customHeight="1" hidden="1">
      <c r="A494" s="261" t="s">
        <v>319</v>
      </c>
      <c r="B494" s="188">
        <v>0</v>
      </c>
      <c r="C494" s="187">
        <v>0</v>
      </c>
    </row>
    <row r="495" spans="1:3" ht="12.75" hidden="1">
      <c r="A495" s="261" t="s">
        <v>1300</v>
      </c>
      <c r="B495" s="188">
        <v>0</v>
      </c>
      <c r="C495" s="187">
        <v>0</v>
      </c>
    </row>
    <row r="496" spans="1:3" ht="12.75" hidden="1">
      <c r="A496" s="381" t="s">
        <v>1330</v>
      </c>
      <c r="B496" s="188"/>
      <c r="C496" s="181">
        <v>0</v>
      </c>
    </row>
    <row r="497" spans="1:3" ht="15" customHeight="1" hidden="1">
      <c r="A497" s="278" t="s">
        <v>1302</v>
      </c>
      <c r="B497" s="182"/>
      <c r="C497" s="181">
        <v>0</v>
      </c>
    </row>
    <row r="498" spans="1:3" ht="15" customHeight="1" hidden="1">
      <c r="A498" s="382" t="s">
        <v>330</v>
      </c>
      <c r="B498" s="182">
        <v>0</v>
      </c>
      <c r="C498" s="181">
        <v>0</v>
      </c>
    </row>
    <row r="499" spans="1:3" ht="15" customHeight="1" hidden="1">
      <c r="A499" s="275" t="s">
        <v>304</v>
      </c>
      <c r="B499" s="188">
        <v>0</v>
      </c>
      <c r="C499" s="187">
        <v>0</v>
      </c>
    </row>
    <row r="500" spans="1:3" ht="15" customHeight="1" hidden="1">
      <c r="A500" s="260" t="s">
        <v>1188</v>
      </c>
      <c r="B500" s="188">
        <v>0</v>
      </c>
      <c r="C500" s="187">
        <v>0</v>
      </c>
    </row>
    <row r="501" spans="1:3" ht="15" customHeight="1" hidden="1">
      <c r="A501" s="261" t="s">
        <v>1189</v>
      </c>
      <c r="B501" s="188"/>
      <c r="C501" s="187">
        <v>0</v>
      </c>
    </row>
    <row r="502" spans="1:3" ht="15" customHeight="1" hidden="1">
      <c r="A502" s="261" t="s">
        <v>1293</v>
      </c>
      <c r="B502" s="188"/>
      <c r="C502" s="187">
        <v>0</v>
      </c>
    </row>
    <row r="503" spans="1:3" ht="15" customHeight="1" hidden="1">
      <c r="A503" s="261" t="s">
        <v>1196</v>
      </c>
      <c r="B503" s="188"/>
      <c r="C503" s="187">
        <v>0</v>
      </c>
    </row>
    <row r="504" spans="1:3" ht="15" customHeight="1" hidden="1">
      <c r="A504" s="261" t="s">
        <v>1261</v>
      </c>
      <c r="B504" s="188">
        <v>0</v>
      </c>
      <c r="C504" s="187">
        <v>0</v>
      </c>
    </row>
    <row r="505" spans="1:3" ht="12.75" hidden="1">
      <c r="A505" s="261" t="s">
        <v>1295</v>
      </c>
      <c r="B505" s="188"/>
      <c r="C505" s="187">
        <v>0</v>
      </c>
    </row>
    <row r="506" spans="1:3" ht="15" customHeight="1" hidden="1">
      <c r="A506" s="261" t="s">
        <v>1296</v>
      </c>
      <c r="B506" s="188"/>
      <c r="C506" s="187">
        <v>0</v>
      </c>
    </row>
    <row r="507" spans="1:3" ht="15" customHeight="1" hidden="1">
      <c r="A507" s="261" t="s">
        <v>1297</v>
      </c>
      <c r="B507" s="188"/>
      <c r="C507" s="187">
        <v>0</v>
      </c>
    </row>
    <row r="508" spans="1:3" ht="15" customHeight="1" hidden="1">
      <c r="A508" s="261" t="s">
        <v>1298</v>
      </c>
      <c r="B508" s="188"/>
      <c r="C508" s="187">
        <v>0</v>
      </c>
    </row>
    <row r="509" spans="1:3" ht="15" customHeight="1" hidden="1">
      <c r="A509" s="275" t="s">
        <v>1299</v>
      </c>
      <c r="B509" s="188">
        <v>0</v>
      </c>
      <c r="C509" s="187">
        <v>0</v>
      </c>
    </row>
    <row r="510" spans="1:3" ht="15" customHeight="1" hidden="1">
      <c r="A510" s="261" t="s">
        <v>316</v>
      </c>
      <c r="B510" s="188"/>
      <c r="C510" s="187">
        <v>0</v>
      </c>
    </row>
    <row r="511" spans="1:3" ht="15" customHeight="1" hidden="1">
      <c r="A511" s="261" t="s">
        <v>317</v>
      </c>
      <c r="B511" s="188"/>
      <c r="C511" s="187">
        <v>0</v>
      </c>
    </row>
    <row r="512" spans="1:3" ht="15" customHeight="1" hidden="1">
      <c r="A512" s="261" t="s">
        <v>319</v>
      </c>
      <c r="B512" s="188">
        <v>0</v>
      </c>
      <c r="C512" s="187">
        <v>0</v>
      </c>
    </row>
    <row r="513" spans="1:3" ht="12.75" hidden="1">
      <c r="A513" s="261" t="s">
        <v>1300</v>
      </c>
      <c r="B513" s="188">
        <v>0</v>
      </c>
      <c r="C513" s="187">
        <v>0</v>
      </c>
    </row>
    <row r="514" spans="1:3" ht="12.75">
      <c r="A514" s="381" t="s">
        <v>1331</v>
      </c>
      <c r="B514" s="188"/>
      <c r="C514" s="181"/>
    </row>
    <row r="515" spans="1:3" ht="13.5" customHeight="1">
      <c r="A515" s="278" t="s">
        <v>1302</v>
      </c>
      <c r="B515" s="182">
        <v>214990</v>
      </c>
      <c r="C515" s="181">
        <v>31626</v>
      </c>
    </row>
    <row r="516" spans="1:3" ht="13.5" customHeight="1">
      <c r="A516" s="382" t="s">
        <v>330</v>
      </c>
      <c r="B516" s="182">
        <v>219410</v>
      </c>
      <c r="C516" s="181">
        <v>30815</v>
      </c>
    </row>
    <row r="517" spans="1:3" ht="13.5" customHeight="1">
      <c r="A517" s="275" t="s">
        <v>304</v>
      </c>
      <c r="B517" s="188">
        <v>219410</v>
      </c>
      <c r="C517" s="187">
        <v>30815</v>
      </c>
    </row>
    <row r="518" spans="1:3" ht="13.5" customHeight="1">
      <c r="A518" s="260" t="s">
        <v>1188</v>
      </c>
      <c r="B518" s="188">
        <v>219410</v>
      </c>
      <c r="C518" s="187">
        <v>30815</v>
      </c>
    </row>
    <row r="519" spans="1:3" ht="13.5" customHeight="1" hidden="1">
      <c r="A519" s="261" t="s">
        <v>1189</v>
      </c>
      <c r="B519" s="188">
        <v>0</v>
      </c>
      <c r="C519" s="187">
        <v>0</v>
      </c>
    </row>
    <row r="520" spans="1:3" ht="13.5" customHeight="1">
      <c r="A520" s="261" t="s">
        <v>1309</v>
      </c>
      <c r="B520" s="188">
        <v>219410</v>
      </c>
      <c r="C520" s="187">
        <v>30815</v>
      </c>
    </row>
    <row r="521" spans="1:3" ht="13.5" customHeight="1" hidden="1">
      <c r="A521" s="261" t="s">
        <v>1196</v>
      </c>
      <c r="B521" s="188"/>
      <c r="C521" s="187">
        <v>0</v>
      </c>
    </row>
    <row r="522" spans="1:3" ht="13.5" customHeight="1" hidden="1">
      <c r="A522" s="261" t="s">
        <v>1261</v>
      </c>
      <c r="B522" s="188">
        <v>0</v>
      </c>
      <c r="C522" s="187">
        <v>0</v>
      </c>
    </row>
    <row r="523" spans="1:3" ht="13.5" customHeight="1" hidden="1">
      <c r="A523" s="261" t="s">
        <v>1295</v>
      </c>
      <c r="B523" s="188">
        <v>0</v>
      </c>
      <c r="C523" s="187">
        <v>0</v>
      </c>
    </row>
    <row r="524" spans="1:3" ht="13.5" customHeight="1" hidden="1">
      <c r="A524" s="261" t="s">
        <v>1296</v>
      </c>
      <c r="B524" s="188"/>
      <c r="C524" s="187">
        <v>0</v>
      </c>
    </row>
    <row r="525" spans="1:3" ht="13.5" customHeight="1" hidden="1">
      <c r="A525" s="261" t="s">
        <v>1297</v>
      </c>
      <c r="B525" s="188"/>
      <c r="C525" s="187">
        <v>0</v>
      </c>
    </row>
    <row r="526" spans="1:3" ht="13.5" customHeight="1" hidden="1">
      <c r="A526" s="261" t="s">
        <v>1298</v>
      </c>
      <c r="B526" s="188"/>
      <c r="C526" s="187">
        <v>0</v>
      </c>
    </row>
    <row r="527" spans="1:3" ht="13.5" customHeight="1" hidden="1">
      <c r="A527" s="275" t="s">
        <v>1299</v>
      </c>
      <c r="B527" s="188">
        <v>0</v>
      </c>
      <c r="C527" s="187">
        <v>0</v>
      </c>
    </row>
    <row r="528" spans="1:3" ht="13.5" customHeight="1" hidden="1">
      <c r="A528" s="261" t="s">
        <v>316</v>
      </c>
      <c r="B528" s="188"/>
      <c r="C528" s="187">
        <v>0</v>
      </c>
    </row>
    <row r="529" spans="1:3" ht="13.5" customHeight="1" hidden="1">
      <c r="A529" s="261" t="s">
        <v>317</v>
      </c>
      <c r="B529" s="188"/>
      <c r="C529" s="187">
        <v>0</v>
      </c>
    </row>
    <row r="530" spans="1:3" ht="13.5" customHeight="1">
      <c r="A530" s="261" t="s">
        <v>319</v>
      </c>
      <c r="B530" s="188">
        <v>-4420</v>
      </c>
      <c r="C530" s="187">
        <v>811</v>
      </c>
    </row>
    <row r="531" spans="1:3" ht="12.75">
      <c r="A531" s="261" t="s">
        <v>1300</v>
      </c>
      <c r="B531" s="187">
        <v>4420</v>
      </c>
      <c r="C531" s="187">
        <v>-811</v>
      </c>
    </row>
    <row r="532" spans="1:3" ht="15" customHeight="1" hidden="1">
      <c r="A532" s="381" t="s">
        <v>1332</v>
      </c>
      <c r="B532" s="188"/>
      <c r="C532" s="181">
        <f>B532-'[1]Novembris'!B532</f>
        <v>0</v>
      </c>
    </row>
    <row r="533" spans="1:3" ht="15" customHeight="1" hidden="1">
      <c r="A533" s="278" t="s">
        <v>1302</v>
      </c>
      <c r="B533" s="182"/>
      <c r="C533" s="181">
        <f>B533-'[1]Novembris'!B533</f>
        <v>0</v>
      </c>
    </row>
    <row r="534" spans="1:3" ht="15" customHeight="1" hidden="1">
      <c r="A534" s="382" t="s">
        <v>330</v>
      </c>
      <c r="B534" s="182">
        <f>SUM(B535,B545)</f>
        <v>0</v>
      </c>
      <c r="C534" s="181">
        <f>B534-'[1]Novembris'!B534</f>
        <v>0</v>
      </c>
    </row>
    <row r="535" spans="1:3" ht="15" customHeight="1" hidden="1">
      <c r="A535" s="275" t="s">
        <v>304</v>
      </c>
      <c r="B535" s="188">
        <f>SUM(B536,B539:B540)</f>
        <v>0</v>
      </c>
      <c r="C535" s="187">
        <f>B535-'[1]Novembris'!B535</f>
        <v>0</v>
      </c>
    </row>
    <row r="536" spans="1:3" ht="15" customHeight="1" hidden="1">
      <c r="A536" s="260" t="s">
        <v>1188</v>
      </c>
      <c r="B536" s="188">
        <f>SUM(B537:B538)</f>
        <v>0</v>
      </c>
      <c r="C536" s="187">
        <f>B536-'[1]Novembris'!B536</f>
        <v>0</v>
      </c>
    </row>
    <row r="537" spans="1:3" ht="15" customHeight="1" hidden="1">
      <c r="A537" s="261" t="s">
        <v>1189</v>
      </c>
      <c r="B537" s="188"/>
      <c r="C537" s="187">
        <f>B537-'[1]Novembris'!B537</f>
        <v>0</v>
      </c>
    </row>
    <row r="538" spans="1:3" ht="15" customHeight="1" hidden="1">
      <c r="A538" s="261" t="s">
        <v>1293</v>
      </c>
      <c r="B538" s="188"/>
      <c r="C538" s="187">
        <f>B538-'[1]Novembris'!B538</f>
        <v>0</v>
      </c>
    </row>
    <row r="539" spans="1:3" ht="15" customHeight="1" hidden="1">
      <c r="A539" s="261" t="s">
        <v>1196</v>
      </c>
      <c r="B539" s="188"/>
      <c r="C539" s="187">
        <f>B539-'[1]Novembris'!B539</f>
        <v>0</v>
      </c>
    </row>
    <row r="540" spans="1:3" ht="15" customHeight="1" hidden="1">
      <c r="A540" s="261" t="s">
        <v>1261</v>
      </c>
      <c r="B540" s="188">
        <f>SUM(B541:B544)</f>
        <v>0</v>
      </c>
      <c r="C540" s="187">
        <f>B540-'[1]Novembris'!B540</f>
        <v>0</v>
      </c>
    </row>
    <row r="541" spans="1:3" ht="12.75" hidden="1">
      <c r="A541" s="261" t="s">
        <v>1295</v>
      </c>
      <c r="B541" s="188"/>
      <c r="C541" s="187">
        <f>B541-'[1]Novembris'!B541</f>
        <v>0</v>
      </c>
    </row>
    <row r="542" spans="1:3" ht="15" customHeight="1" hidden="1">
      <c r="A542" s="261" t="s">
        <v>1296</v>
      </c>
      <c r="B542" s="188"/>
      <c r="C542" s="187">
        <f>B542-'[1]Novembris'!B542</f>
        <v>0</v>
      </c>
    </row>
    <row r="543" spans="1:3" ht="15" customHeight="1" hidden="1">
      <c r="A543" s="261" t="s">
        <v>1297</v>
      </c>
      <c r="B543" s="188"/>
      <c r="C543" s="187">
        <f>B543-'[1]Novembris'!B543</f>
        <v>0</v>
      </c>
    </row>
    <row r="544" spans="1:3" ht="15" customHeight="1" hidden="1">
      <c r="A544" s="261" t="s">
        <v>1298</v>
      </c>
      <c r="B544" s="188"/>
      <c r="C544" s="187">
        <f>B544-'[1]Novembris'!B544</f>
        <v>0</v>
      </c>
    </row>
    <row r="545" spans="1:3" ht="15" customHeight="1" hidden="1">
      <c r="A545" s="275" t="s">
        <v>1299</v>
      </c>
      <c r="B545" s="188">
        <f>SUM(B546:B547)</f>
        <v>0</v>
      </c>
      <c r="C545" s="187">
        <f>B545-'[1]Novembris'!B545</f>
        <v>0</v>
      </c>
    </row>
    <row r="546" spans="1:3" ht="15" customHeight="1" hidden="1">
      <c r="A546" s="261" t="s">
        <v>316</v>
      </c>
      <c r="B546" s="188"/>
      <c r="C546" s="187">
        <f>B546-'[1]Novembris'!B546</f>
        <v>0</v>
      </c>
    </row>
    <row r="547" spans="1:3" ht="15" customHeight="1" hidden="1">
      <c r="A547" s="261" t="s">
        <v>317</v>
      </c>
      <c r="B547" s="188"/>
      <c r="C547" s="187">
        <f>B547-'[1]Novembris'!B547</f>
        <v>0</v>
      </c>
    </row>
    <row r="548" spans="1:3" ht="15" customHeight="1" hidden="1">
      <c r="A548" s="261" t="s">
        <v>319</v>
      </c>
      <c r="B548" s="188">
        <f>B533-B534</f>
        <v>0</v>
      </c>
      <c r="C548" s="187">
        <f>B548-'[1]Novembris'!B548</f>
        <v>0</v>
      </c>
    </row>
    <row r="549" spans="1:3" ht="12.75" hidden="1">
      <c r="A549" s="261" t="s">
        <v>1300</v>
      </c>
      <c r="B549" s="188">
        <f>1-(1+B533-B534)</f>
        <v>0</v>
      </c>
      <c r="C549" s="187">
        <f>B549-'[1]Novembris'!B549</f>
        <v>0</v>
      </c>
    </row>
    <row r="550" spans="1:3" ht="15" customHeight="1" hidden="1">
      <c r="A550" s="381" t="s">
        <v>1333</v>
      </c>
      <c r="B550" s="188"/>
      <c r="C550" s="181">
        <f>B550-'[1]Novembris'!B550</f>
        <v>0</v>
      </c>
    </row>
    <row r="551" spans="1:3" ht="15" customHeight="1" hidden="1">
      <c r="A551" s="278" t="s">
        <v>1302</v>
      </c>
      <c r="B551" s="182"/>
      <c r="C551" s="181">
        <f>B551-'[1]Novembris'!B551</f>
        <v>0</v>
      </c>
    </row>
    <row r="552" spans="1:3" ht="15" customHeight="1" hidden="1">
      <c r="A552" s="382" t="s">
        <v>330</v>
      </c>
      <c r="B552" s="182">
        <f>SUM(B553,B563)</f>
        <v>0</v>
      </c>
      <c r="C552" s="181">
        <f>B552-'[1]Novembris'!B552</f>
        <v>0</v>
      </c>
    </row>
    <row r="553" spans="1:3" ht="15" customHeight="1" hidden="1">
      <c r="A553" s="275" t="s">
        <v>304</v>
      </c>
      <c r="B553" s="188">
        <f>SUM(B554,B557:B558)</f>
        <v>0</v>
      </c>
      <c r="C553" s="187">
        <f>B553-'[1]Novembris'!B553</f>
        <v>0</v>
      </c>
    </row>
    <row r="554" spans="1:3" ht="15" customHeight="1" hidden="1">
      <c r="A554" s="260" t="s">
        <v>1188</v>
      </c>
      <c r="B554" s="188">
        <f>SUM(B555:B556)</f>
        <v>0</v>
      </c>
      <c r="C554" s="187">
        <f>B554-'[1]Novembris'!B554</f>
        <v>0</v>
      </c>
    </row>
    <row r="555" spans="1:3" ht="15" customHeight="1" hidden="1">
      <c r="A555" s="261" t="s">
        <v>1189</v>
      </c>
      <c r="B555" s="188"/>
      <c r="C555" s="187">
        <f>B555-'[1]Novembris'!B555</f>
        <v>0</v>
      </c>
    </row>
    <row r="556" spans="1:3" ht="15" customHeight="1" hidden="1">
      <c r="A556" s="261" t="s">
        <v>1293</v>
      </c>
      <c r="B556" s="188"/>
      <c r="C556" s="187">
        <f>B556-'[1]Novembris'!B556</f>
        <v>0</v>
      </c>
    </row>
    <row r="557" spans="1:3" ht="15" customHeight="1" hidden="1">
      <c r="A557" s="261" t="s">
        <v>1196</v>
      </c>
      <c r="B557" s="188"/>
      <c r="C557" s="187">
        <f>B557-'[1]Novembris'!B557</f>
        <v>0</v>
      </c>
    </row>
    <row r="558" spans="1:3" ht="15" customHeight="1" hidden="1">
      <c r="A558" s="261" t="s">
        <v>1261</v>
      </c>
      <c r="B558" s="188">
        <f>SUM(B559:B562)</f>
        <v>0</v>
      </c>
      <c r="C558" s="187">
        <f>B558-'[1]Novembris'!B558</f>
        <v>0</v>
      </c>
    </row>
    <row r="559" spans="1:3" ht="12.75" hidden="1">
      <c r="A559" s="261" t="s">
        <v>1295</v>
      </c>
      <c r="B559" s="188"/>
      <c r="C559" s="187">
        <f>B559-'[1]Novembris'!B559</f>
        <v>0</v>
      </c>
    </row>
    <row r="560" spans="1:3" ht="15" customHeight="1" hidden="1">
      <c r="A560" s="261" t="s">
        <v>1296</v>
      </c>
      <c r="B560" s="188"/>
      <c r="C560" s="187">
        <f>B560-'[1]Novembris'!B560</f>
        <v>0</v>
      </c>
    </row>
    <row r="561" spans="1:3" ht="15" customHeight="1" hidden="1">
      <c r="A561" s="261" t="s">
        <v>1297</v>
      </c>
      <c r="B561" s="188"/>
      <c r="C561" s="187">
        <f>B561-'[1]Novembris'!B561</f>
        <v>0</v>
      </c>
    </row>
    <row r="562" spans="1:3" ht="15" customHeight="1" hidden="1">
      <c r="A562" s="261" t="s">
        <v>1298</v>
      </c>
      <c r="B562" s="188"/>
      <c r="C562" s="187">
        <f>B562-'[1]Novembris'!B562</f>
        <v>0</v>
      </c>
    </row>
    <row r="563" spans="1:3" ht="15" customHeight="1" hidden="1">
      <c r="A563" s="275" t="s">
        <v>1299</v>
      </c>
      <c r="B563" s="188">
        <f>SUM(B564:B565)</f>
        <v>0</v>
      </c>
      <c r="C563" s="187">
        <f>B563-'[1]Novembris'!B563</f>
        <v>0</v>
      </c>
    </row>
    <row r="564" spans="1:3" ht="15" customHeight="1" hidden="1">
      <c r="A564" s="261" t="s">
        <v>316</v>
      </c>
      <c r="B564" s="188"/>
      <c r="C564" s="187">
        <f>B564-'[1]Novembris'!B564</f>
        <v>0</v>
      </c>
    </row>
    <row r="565" spans="1:3" ht="15" customHeight="1" hidden="1">
      <c r="A565" s="261" t="s">
        <v>317</v>
      </c>
      <c r="B565" s="188"/>
      <c r="C565" s="187">
        <f>B565-'[1]Novembris'!B565</f>
        <v>0</v>
      </c>
    </row>
    <row r="566" spans="1:3" ht="15" customHeight="1" hidden="1">
      <c r="A566" s="261" t="s">
        <v>319</v>
      </c>
      <c r="B566" s="188">
        <f>B551-B552</f>
        <v>0</v>
      </c>
      <c r="C566" s="187">
        <f>B566-'[1]Novembris'!B566</f>
        <v>0</v>
      </c>
    </row>
    <row r="567" spans="1:3" ht="12.75" hidden="1">
      <c r="A567" s="261" t="s">
        <v>1300</v>
      </c>
      <c r="B567" s="188">
        <f>1-(1+B551-B552)</f>
        <v>0</v>
      </c>
      <c r="C567" s="187">
        <f>B567-'[1]Novembris'!B567</f>
        <v>0</v>
      </c>
    </row>
    <row r="568" spans="1:3" ht="27.75" customHeight="1" hidden="1">
      <c r="A568" s="381" t="s">
        <v>1334</v>
      </c>
      <c r="B568" s="188"/>
      <c r="C568" s="181">
        <f>B568-'[1]Novembris'!B568</f>
        <v>0</v>
      </c>
    </row>
    <row r="569" spans="1:3" ht="15" customHeight="1" hidden="1">
      <c r="A569" s="278" t="s">
        <v>1302</v>
      </c>
      <c r="B569" s="182"/>
      <c r="C569" s="181">
        <f>B569-'[1]Novembris'!B569</f>
        <v>0</v>
      </c>
    </row>
    <row r="570" spans="1:3" ht="15" customHeight="1" hidden="1">
      <c r="A570" s="382" t="s">
        <v>330</v>
      </c>
      <c r="B570" s="182">
        <f>SUM(B571,B581)</f>
        <v>0</v>
      </c>
      <c r="C570" s="181">
        <f>B570-'[1]Novembris'!B570</f>
        <v>0</v>
      </c>
    </row>
    <row r="571" spans="1:3" ht="15" customHeight="1" hidden="1">
      <c r="A571" s="275" t="s">
        <v>304</v>
      </c>
      <c r="B571" s="188">
        <f>SUM(B572,B575:B576)</f>
        <v>0</v>
      </c>
      <c r="C571" s="187">
        <f>B571-'[1]Novembris'!B571</f>
        <v>0</v>
      </c>
    </row>
    <row r="572" spans="1:3" ht="15" customHeight="1" hidden="1">
      <c r="A572" s="260" t="s">
        <v>1188</v>
      </c>
      <c r="B572" s="188">
        <f>SUM(B573:B574)</f>
        <v>0</v>
      </c>
      <c r="C572" s="187">
        <f>B572-'[1]Novembris'!B572</f>
        <v>0</v>
      </c>
    </row>
    <row r="573" spans="1:3" ht="15" customHeight="1" hidden="1">
      <c r="A573" s="261" t="s">
        <v>1189</v>
      </c>
      <c r="B573" s="188"/>
      <c r="C573" s="187">
        <f>B573-'[1]Novembris'!B573</f>
        <v>0</v>
      </c>
    </row>
    <row r="574" spans="1:3" ht="15" customHeight="1" hidden="1">
      <c r="A574" s="261" t="s">
        <v>1293</v>
      </c>
      <c r="B574" s="188"/>
      <c r="C574" s="187">
        <f>B574-'[1]Novembris'!B574</f>
        <v>0</v>
      </c>
    </row>
    <row r="575" spans="1:3" ht="15" customHeight="1" hidden="1">
      <c r="A575" s="261" t="s">
        <v>1196</v>
      </c>
      <c r="B575" s="188"/>
      <c r="C575" s="187">
        <f>B575-'[1]Novembris'!B575</f>
        <v>0</v>
      </c>
    </row>
    <row r="576" spans="1:3" ht="15" customHeight="1" hidden="1">
      <c r="A576" s="261" t="s">
        <v>1261</v>
      </c>
      <c r="B576" s="188">
        <f>SUM(B577:B580)</f>
        <v>0</v>
      </c>
      <c r="C576" s="187">
        <f>B576-'[1]Novembris'!B576</f>
        <v>0</v>
      </c>
    </row>
    <row r="577" spans="1:3" ht="12.75" hidden="1">
      <c r="A577" s="261" t="s">
        <v>1295</v>
      </c>
      <c r="B577" s="188"/>
      <c r="C577" s="187">
        <f>B577-'[1]Novembris'!B577</f>
        <v>0</v>
      </c>
    </row>
    <row r="578" spans="1:3" ht="15" customHeight="1" hidden="1">
      <c r="A578" s="261" t="s">
        <v>1296</v>
      </c>
      <c r="B578" s="188"/>
      <c r="C578" s="187">
        <f>B578-'[1]Novembris'!B578</f>
        <v>0</v>
      </c>
    </row>
    <row r="579" spans="1:3" ht="15" customHeight="1" hidden="1">
      <c r="A579" s="261" t="s">
        <v>1297</v>
      </c>
      <c r="B579" s="188"/>
      <c r="C579" s="187">
        <f>B579-'[1]Novembris'!B579</f>
        <v>0</v>
      </c>
    </row>
    <row r="580" spans="1:3" ht="15" customHeight="1" hidden="1">
      <c r="A580" s="261" t="s">
        <v>1298</v>
      </c>
      <c r="B580" s="188"/>
      <c r="C580" s="187">
        <f>B580-'[1]Novembris'!B580</f>
        <v>0</v>
      </c>
    </row>
    <row r="581" spans="1:3" ht="15" customHeight="1" hidden="1">
      <c r="A581" s="275" t="s">
        <v>1299</v>
      </c>
      <c r="B581" s="188">
        <f>SUM(B582:B583)</f>
        <v>0</v>
      </c>
      <c r="C581" s="187">
        <f>B581-'[1]Novembris'!B581</f>
        <v>0</v>
      </c>
    </row>
    <row r="582" spans="1:3" ht="15" customHeight="1" hidden="1">
      <c r="A582" s="261" t="s">
        <v>316</v>
      </c>
      <c r="B582" s="188"/>
      <c r="C582" s="187">
        <f>B582-'[1]Novembris'!B582</f>
        <v>0</v>
      </c>
    </row>
    <row r="583" spans="1:3" ht="15" customHeight="1" hidden="1">
      <c r="A583" s="261" t="s">
        <v>317</v>
      </c>
      <c r="B583" s="188"/>
      <c r="C583" s="187">
        <f>B583-'[1]Novembris'!B583</f>
        <v>0</v>
      </c>
    </row>
    <row r="584" spans="1:3" ht="15" customHeight="1" hidden="1">
      <c r="A584" s="261" t="s">
        <v>319</v>
      </c>
      <c r="B584" s="188">
        <f>B569-B570</f>
        <v>0</v>
      </c>
      <c r="C584" s="187">
        <f>B584-'[1]Novembris'!B584</f>
        <v>0</v>
      </c>
    </row>
    <row r="585" spans="1:3" ht="12.75" hidden="1">
      <c r="A585" s="261" t="s">
        <v>1300</v>
      </c>
      <c r="B585" s="188">
        <f>1-(1+B569-B570)</f>
        <v>0</v>
      </c>
      <c r="C585" s="187">
        <f>B585-'[1]Novembris'!B585</f>
        <v>0</v>
      </c>
    </row>
    <row r="586" spans="1:3" ht="9.75" customHeight="1">
      <c r="A586" s="443"/>
      <c r="B586" s="160"/>
      <c r="C586" s="362"/>
    </row>
    <row r="587" spans="1:3" ht="12.75">
      <c r="A587" s="1058" t="s">
        <v>1335</v>
      </c>
      <c r="B587" s="1058"/>
      <c r="C587" s="1058"/>
    </row>
    <row r="588" spans="1:3" ht="12.75">
      <c r="A588" s="1058" t="s">
        <v>1336</v>
      </c>
      <c r="B588" s="1058"/>
      <c r="C588" s="1058"/>
    </row>
    <row r="589" spans="1:3" ht="12.75">
      <c r="A589" s="1057" t="s">
        <v>1337</v>
      </c>
      <c r="B589" s="1057"/>
      <c r="C589" s="1057"/>
    </row>
    <row r="590" spans="1:3" ht="12.75">
      <c r="A590" s="444"/>
      <c r="B590" s="445"/>
      <c r="C590" s="446"/>
    </row>
    <row r="591" spans="1:3" ht="12.75">
      <c r="A591" s="444"/>
      <c r="B591" s="445"/>
      <c r="C591" s="446"/>
    </row>
    <row r="592" spans="2:3" ht="12.75">
      <c r="B592" s="155"/>
      <c r="C592" s="38"/>
    </row>
    <row r="593" spans="1:3" ht="12.75">
      <c r="A593" s="184" t="s">
        <v>1720</v>
      </c>
      <c r="B593" s="155"/>
      <c r="C593" s="447" t="s">
        <v>1721</v>
      </c>
    </row>
    <row r="594" spans="1:3" ht="15" customHeight="1">
      <c r="A594" s="36"/>
      <c r="B594" s="448"/>
      <c r="C594" s="169"/>
    </row>
    <row r="595" spans="1:3" ht="15" customHeight="1">
      <c r="A595" s="36"/>
      <c r="B595" s="448"/>
      <c r="C595" s="169"/>
    </row>
    <row r="596" spans="1:3" ht="12.75">
      <c r="A596" s="218" t="s">
        <v>1825</v>
      </c>
      <c r="B596" s="449"/>
      <c r="C596" s="169"/>
    </row>
    <row r="597" spans="1:3" ht="15" customHeight="1">
      <c r="A597" s="218" t="s">
        <v>1723</v>
      </c>
      <c r="B597" s="449"/>
      <c r="C597" s="169"/>
    </row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</sheetData>
  <mergeCells count="7">
    <mergeCell ref="A589:C589"/>
    <mergeCell ref="A588:C588"/>
    <mergeCell ref="A587:C587"/>
    <mergeCell ref="A2:C2"/>
    <mergeCell ref="A4:C4"/>
    <mergeCell ref="A5:C5"/>
    <mergeCell ref="A6:C6"/>
  </mergeCells>
  <printOptions/>
  <pageMargins left="0.9448818897637796" right="0.7480314960629921" top="0.7874015748031497" bottom="0.3937007874015748" header="0.5118110236220472" footer="0.5118110236220472"/>
  <pageSetup firstPageNumber="28" useFirstPageNumber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2006-01-20T08:18:11Z</cp:lastPrinted>
  <dcterms:created xsi:type="dcterms:W3CDTF">2006-01-20T07:27:48Z</dcterms:created>
  <dcterms:modified xsi:type="dcterms:W3CDTF">2006-01-20T11:54:46Z</dcterms:modified>
  <cp:category/>
  <cp:version/>
  <cp:contentType/>
  <cp:contentStatus/>
</cp:coreProperties>
</file>