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9020" windowHeight="12660" activeTab="0"/>
  </bookViews>
  <sheets>
    <sheet name="kopb." sheetId="1" r:id="rId1"/>
    <sheet name="1.tab." sheetId="2" r:id="rId2"/>
    <sheet name="2.tab." sheetId="3" r:id="rId3"/>
    <sheet name="3.tab." sheetId="4" r:id="rId4"/>
    <sheet name="4.tab." sheetId="5" r:id="rId5"/>
    <sheet name="5.tab." sheetId="6" r:id="rId6"/>
    <sheet name="6.tab." sheetId="7" r:id="rId7"/>
    <sheet name="7.tab." sheetId="8" r:id="rId8"/>
    <sheet name="8.tab." sheetId="9" r:id="rId9"/>
    <sheet name="9.tab." sheetId="10" r:id="rId10"/>
    <sheet name="10.tab." sheetId="11" r:id="rId11"/>
    <sheet name="11.tab." sheetId="12" r:id="rId12"/>
    <sheet name="12.tab." sheetId="13" r:id="rId13"/>
    <sheet name="13.tab." sheetId="14" r:id="rId14"/>
    <sheet name="14.tab." sheetId="15" r:id="rId15"/>
    <sheet name="15.tab." sheetId="16" r:id="rId16"/>
    <sheet name="16.tab." sheetId="17" r:id="rId17"/>
    <sheet name="17.tab." sheetId="18" r:id="rId18"/>
    <sheet name="18.tab." sheetId="19" r:id="rId19"/>
    <sheet name="19.tab." sheetId="20" r:id="rId20"/>
    <sheet name="20.tab." sheetId="21" r:id="rId21"/>
    <sheet name="21.tab." sheetId="22" r:id="rId22"/>
    <sheet name="22.tab." sheetId="23" r:id="rId23"/>
    <sheet name="23.tab." sheetId="24" r:id="rId24"/>
    <sheet name="24.tab." sheetId="25" r:id="rId25"/>
    <sheet name="25.tab." sheetId="26" r:id="rId26"/>
  </sheets>
  <externalReferences>
    <externalReference r:id="rId29"/>
    <externalReference r:id="rId30"/>
  </externalReferences>
  <definedNames>
    <definedName name="_xlnm.Print_Area" localSheetId="1">'1.tab.'!$A$1:$F$100</definedName>
    <definedName name="_xlnm.Print_Area" localSheetId="10">'10.tab.'!$A$1:$E$40</definedName>
    <definedName name="_xlnm.Print_Area" localSheetId="11">'11.tab.'!$A$1:$E$76</definedName>
    <definedName name="_xlnm.Print_Area" localSheetId="12">'12.tab.'!$A$1:$F$108</definedName>
    <definedName name="_xlnm.Print_Area" localSheetId="14">'14.tab.'!$A:$F</definedName>
    <definedName name="_xlnm.Print_Area" localSheetId="15">'15.tab.'!$A$1:$F$62</definedName>
    <definedName name="_xlnm.Print_Area" localSheetId="16">'16.tab.'!$A$1:$F$53</definedName>
    <definedName name="_xlnm.Print_Area" localSheetId="17">'17.tab.'!$A$1:$F$91</definedName>
    <definedName name="_xlnm.Print_Area" localSheetId="18">'18.tab.'!$A$1:$F$65</definedName>
    <definedName name="_xlnm.Print_Area" localSheetId="19">'19.tab.'!$A$1:$F$36</definedName>
    <definedName name="_xlnm.Print_Area" localSheetId="2">'2.tab.'!$A$1:$F$64</definedName>
    <definedName name="_xlnm.Print_Area" localSheetId="20">'20.tab.'!$A$1:$L$53</definedName>
    <definedName name="_xlnm.Print_Area" localSheetId="21">'21.tab.'!$A$1:$B$27</definedName>
    <definedName name="_xlnm.Print_Area" localSheetId="22">'22.tab.'!$A$1:$F$1112</definedName>
    <definedName name="_xlnm.Print_Area" localSheetId="24">'24.tab.'!$A$1:$D$50</definedName>
    <definedName name="_xlnm.Print_Area" localSheetId="25">'25.tab.'!$A$1:$D$684</definedName>
    <definedName name="_xlnm.Print_Area" localSheetId="4">'4.tab.'!$A:$H</definedName>
    <definedName name="_xlnm.Print_Area" localSheetId="6">'6.tab.'!$A$1:$F$37</definedName>
    <definedName name="_xlnm.Print_Area" localSheetId="7">'7.tab.'!$A$1:$I$258</definedName>
    <definedName name="_xlnm.Print_Area" localSheetId="8">'8.tab.'!$A$1:$D$600</definedName>
    <definedName name="_xlnm.Print_Area" localSheetId="9">'9.tab.'!$A$1:$D$47</definedName>
    <definedName name="_xlnm.Print_Area" localSheetId="0">'kopb.'!$A:$E</definedName>
    <definedName name="_xlnm.Print_Titles" localSheetId="1">'1.tab.'!$7:$9</definedName>
    <definedName name="_xlnm.Print_Titles" localSheetId="11">'11.tab.'!$6:$8</definedName>
    <definedName name="_xlnm.Print_Titles" localSheetId="12">'12.tab.'!$6:$8</definedName>
    <definedName name="_xlnm.Print_Titles" localSheetId="14">'14.tab.'!$6:$8</definedName>
    <definedName name="_xlnm.Print_Titles" localSheetId="15">'15.tab.'!$6:$8</definedName>
    <definedName name="_xlnm.Print_Titles" localSheetId="17">'17.tab.'!$6:$8</definedName>
    <definedName name="_xlnm.Print_Titles" localSheetId="18">'18.tab.'!$6:$8</definedName>
    <definedName name="_xlnm.Print_Titles" localSheetId="2">'2.tab.'!$6:$8</definedName>
    <definedName name="_xlnm.Print_Titles" localSheetId="20">'20.tab.'!$8:$10</definedName>
    <definedName name="_xlnm.Print_Titles" localSheetId="22">'22.tab.'!$6:$8</definedName>
    <definedName name="_xlnm.Print_Titles" localSheetId="25">'25.tab.'!$8:$10</definedName>
    <definedName name="_xlnm.Print_Titles" localSheetId="3">'3.tab.'!$6:$8</definedName>
    <definedName name="_xlnm.Print_Titles" localSheetId="4">'4.tab.'!$7:$9</definedName>
    <definedName name="_xlnm.Print_Titles" localSheetId="5">'5.tab.'!$7:$9</definedName>
    <definedName name="_xlnm.Print_Titles" localSheetId="7">'7.tab.'!$6:$8</definedName>
    <definedName name="_xlnm.Print_Titles" localSheetId="8">'8.tab.'!$7:$9</definedName>
    <definedName name="Z_09517292_B97C_4555_8797_8F0E6F84F555_.wvu.FilterData" localSheetId="22" hidden="1">'22.tab.'!$A$1:$F$1122</definedName>
    <definedName name="Z_09517292_B97C_4555_8797_8F0E6F84F555_.wvu.PrintArea" localSheetId="22" hidden="1">'22.tab.'!$A$1:$F$1103</definedName>
    <definedName name="Z_09517292_B97C_4555_8797_8F0E6F84F555_.wvu.PrintTitles" localSheetId="22" hidden="1">'22.tab.'!$6:$8</definedName>
    <definedName name="Z_09517292_B97C_4555_8797_8F0E6F84F555_.wvu.Rows" localSheetId="22" hidden="1">'22.tab.'!$10:$87,'22.tab.'!$101:$253,'22.tab.'!$257:$270,'22.tab.'!$281:$307,'22.tab.'!$309:$323,'22.tab.'!$336:$366,'22.tab.'!$368:$376,'22.tab.'!$385:$428,'22.tab.'!$430:$441,'22.tab.'!$453:$498,'22.tab.'!$500:$510,'22.tab.'!$519:$591,'22.tab.'!$593:$612,'22.tab.'!$619:$643,'22.tab.'!$645:$663,'22.tab.'!$674:$704,'22.tab.'!$706:$740,'22.tab.'!$742:$770,'22.tab.'!$780:$796,'22.tab.'!$798:$806,'22.tab.'!$815:$833,'22.tab.'!$835:$849,'22.tab.'!$851:$857,'22.tab.'!$859:$877,'22.tab.'!$886:$931,'22.tab.'!$933:$946,'22.tab.'!$948:$954,'22.tab.'!$963:$972,'22.tab.'!$992:$1000,'22.tab.'!$1011:$1030</definedName>
    <definedName name="Z_0F575CE8_BE2F_43AA_B614_525803FA95EE_.wvu.FilterData" localSheetId="22" hidden="1">'22.tab.'!$A$1:$F$1122</definedName>
    <definedName name="Z_19A7897A_3D49_48BF_BD4E_E4DF0ACCCC4B_.wvu.FilterData" localSheetId="22" hidden="1">'22.tab.'!$A$1:$F$1122</definedName>
    <definedName name="Z_19A7897A_3D49_48BF_BD4E_E4DF0ACCCC4B_.wvu.PrintArea" localSheetId="22" hidden="1">'22.tab.'!$A$1:$F$1103</definedName>
    <definedName name="Z_19A7897A_3D49_48BF_BD4E_E4DF0ACCCC4B_.wvu.PrintTitles" localSheetId="22" hidden="1">'22.tab.'!$6:$8</definedName>
    <definedName name="Z_640C99E1_FCCB_11D4_856D_00105A71C5B5_.wvu.PrintArea" localSheetId="11" hidden="1">'11.tab.'!$A:$E</definedName>
    <definedName name="Z_640C99E1_FCCB_11D4_856D_00105A71C5B5_.wvu.PrintArea" localSheetId="18" hidden="1">'18.tab.'!$B$1:$E$61</definedName>
    <definedName name="Z_640C99E1_FCCB_11D4_856D_00105A71C5B5_.wvu.PrintArea" localSheetId="19" hidden="1">'19.tab.'!$B$1:$F$31</definedName>
    <definedName name="Z_640C99E1_FCCB_11D4_856D_00105A71C5B5_.wvu.PrintArea" localSheetId="20" hidden="1">'20.tab.'!$A$1:$L$46</definedName>
    <definedName name="Z_640C99E1_FCCB_11D4_856D_00105A71C5B5_.wvu.PrintTitles" localSheetId="11" hidden="1">'11.tab.'!$6:$8</definedName>
    <definedName name="Z_640C99E1_FCCB_11D4_856D_00105A71C5B5_.wvu.PrintTitles" localSheetId="20" hidden="1">'20.tab.'!$8:$10</definedName>
    <definedName name="Z_640C99E1_FCCB_11D4_856D_00105A71C5B5_.wvu.PrintTitles" localSheetId="22" hidden="1">'22.tab.'!$6:$8</definedName>
    <definedName name="Z_640C99E1_FCCB_11D4_856D_00105A71C5B5_.wvu.Rows" localSheetId="18" hidden="1">'18.tab.'!#REF!</definedName>
    <definedName name="Z_696A4F8A_27AC_11D7_B288_00105A71C5B5_.wvu.PrintArea" localSheetId="17" hidden="1">'17.tab.'!$A$1:$D$78</definedName>
    <definedName name="Z_696A4F8A_27AC_11D7_B288_00105A71C5B5_.wvu.PrintTitles" localSheetId="17" hidden="1">'17.tab.'!$7:$8</definedName>
    <definedName name="Z_696A4F8A_27AC_11D7_B288_00105A71C5B5_.wvu.Rows" localSheetId="17" hidden="1">'17.tab.'!#REF!</definedName>
    <definedName name="Z_BC5FEA1E_5696_4CF4_B8B2_A5CF94385785_.wvu.PrintArea" localSheetId="11" hidden="1">'11.tab.'!$A:$E</definedName>
    <definedName name="Z_BC5FEA1E_5696_4CF4_B8B2_A5CF94385785_.wvu.PrintArea" localSheetId="18" hidden="1">'18.tab.'!$B$1:$E$62</definedName>
    <definedName name="Z_BC5FEA1E_5696_4CF4_B8B2_A5CF94385785_.wvu.PrintArea" localSheetId="19" hidden="1">'19.tab.'!$B$1:$F$31</definedName>
    <definedName name="Z_BC5FEA1E_5696_4CF4_B8B2_A5CF94385785_.wvu.PrintTitles" localSheetId="11" hidden="1">'11.tab.'!$6:$8</definedName>
    <definedName name="Z_BC5FEA1E_5696_4CF4_B8B2_A5CF94385785_.wvu.PrintTitles" localSheetId="20" hidden="1">'20.tab.'!$8:$10</definedName>
    <definedName name="Z_BC5FEA1E_5696_4CF4_B8B2_A5CF94385785_.wvu.PrintTitles" localSheetId="22" hidden="1">'22.tab.'!$6:$8</definedName>
  </definedNames>
  <calcPr fullCalcOnLoad="1"/>
</workbook>
</file>

<file path=xl/sharedStrings.xml><?xml version="1.0" encoding="utf-8"?>
<sst xmlns="http://schemas.openxmlformats.org/spreadsheetml/2006/main" count="6295" uniqueCount="1947">
  <si>
    <t>No valsts pensiju speciālajam budžetam nodoto kapitāla daļu pārdošanas iegūto naudas līdzekļu palielinājums (-) vai samazinājums (+)</t>
  </si>
  <si>
    <t>18. Labklājības ministrija</t>
  </si>
  <si>
    <t xml:space="preserve">    Kārtējie izdevumi</t>
  </si>
  <si>
    <t xml:space="preserve">       tai skaitā atalgojumi</t>
  </si>
  <si>
    <t>tai skaitā aizņēmuma atmaksa pamatbudžetā</t>
  </si>
  <si>
    <t xml:space="preserve">       investīcijas</t>
  </si>
  <si>
    <t>No valsts pensiju speciālajam budžetam nodoto kapitāla daļu pārdošanas iegūto līdzekļu palielinājums (-) vai samazinājums (+)</t>
  </si>
  <si>
    <t>04.00.00. Sociālā apdrošināšana</t>
  </si>
  <si>
    <t>Īpašā (likumu un Ministru kabineta noteikumu) kārtībā noteiktie speciālā budžeta un iestāžu ieņēmumi</t>
  </si>
  <si>
    <t xml:space="preserve">     Iepriekšējos budžeta periodos speciālā budžeta 
     iestāžu saņemto un iepriekšējos gados 
     neizlietoto budžeta līdzekļu no īpašiem 
     mērķiem iezīmētiem ieņēmumiem atmaksa</t>
  </si>
  <si>
    <t xml:space="preserve">  Sociālās apdrošināšanas iemaksas</t>
  </si>
  <si>
    <t xml:space="preserve">Valsts sociālās apdrošināšanas obligātās iemaksas valsts pensiju apdrošināšanai </t>
  </si>
  <si>
    <t>Valsts sociālās apdrošināšanas obligātās iemaksas sociālajai apdrošināšanai bezdarba gadījumam</t>
  </si>
  <si>
    <t>Valsts sociālās apdrošināšanas obligātās iemaksas sociālajai apdrošināšanai pret nelaimes gadījumiem darbā un arodslimībām</t>
  </si>
  <si>
    <t>Valsts sociālās apdrošināšanas obligātās iemaksas invaliditātes, maternitātes un slimības apdrošināšanai</t>
  </si>
  <si>
    <t>Brīvprātīgās iemaksas valsts pensiju apdrošināšanai</t>
  </si>
  <si>
    <t>Brīvprātīgās iemaksas invaliditātes, maternitātes un slimības apdrošināšanai</t>
  </si>
  <si>
    <t xml:space="preserve">VSA iemaksas fondēto pensiju shēmā </t>
  </si>
  <si>
    <t>Uzkrātā fondēto pensiju kapitāla iemaksas valsts pensiju speciālajā budžetā</t>
  </si>
  <si>
    <t xml:space="preserve">  Īpašiem (likumu un Ministru kabineta 
  noteikumu) mērķiem noteiktie atskaitījumu 
  ieņēmumi</t>
  </si>
  <si>
    <t>Regresa prasības</t>
  </si>
  <si>
    <t>Dividendes no valsts pensiju speciālajam budžetam nodotajām kapitāla daļām</t>
  </si>
  <si>
    <t xml:space="preserve"> Citi īpašiem (likumu un Ministru kabineta 
 noteikumu) mērķiem noteiktie ieņēmumi</t>
  </si>
  <si>
    <t>Iemaksas nodarbinātībai par privatizācijas līguma nosacījumu neizpildi</t>
  </si>
  <si>
    <t>Kapitalizācijas rezultātā atgūtie līdzekļi</t>
  </si>
  <si>
    <t>Pārējie iepriekš neklasificētie īpašiem mērķiem noteiktie ieņēmumi</t>
  </si>
  <si>
    <t>Saņemtie valsts budžeta transferta pārskaitījumi</t>
  </si>
  <si>
    <t xml:space="preserve">  Saņemtās dotācijas no valsts pamatbudžeta</t>
  </si>
  <si>
    <t>Valsts pamatbudžeta dotācija Valsts sociālās apdrošināšanas aģentūrai no valsts budžeta izmaksājamo valsts sociālo pabalstu aprēķināšanai, piešķiršanai un piegādei</t>
  </si>
  <si>
    <t>Valsts iemaksas valsts sociālajai apdrošināšanai valsts pensiju apdrošināšanai</t>
  </si>
  <si>
    <t>Valsts iemaksas sociālajai apdrošināšanai bezdarba gadījumam</t>
  </si>
  <si>
    <t>Valsts budžeta dotācija apgādnieka zaudējumu pensiju izmaksai</t>
  </si>
  <si>
    <t>Valsts budžeta dotācija AP deputātu pensiju izmaksai</t>
  </si>
  <si>
    <t>Valsts budžeta dotācija Valsts sociālās apdrošināšanas aģentūrai kompensāciju izmaksām spaidu darbos nodarbinātām personām</t>
  </si>
  <si>
    <t>Pārējās valsts pamatbudžeta dotācijas</t>
  </si>
  <si>
    <t xml:space="preserve">Izdevumi – kopā </t>
  </si>
  <si>
    <t>Kārtējie izdevumi</t>
  </si>
  <si>
    <t>tai skaitā atalgojumi</t>
  </si>
  <si>
    <t>transferts</t>
  </si>
  <si>
    <t>4000- 7000</t>
  </si>
  <si>
    <t>04.01.00. Valsts pensiju speciālais budžets</t>
  </si>
  <si>
    <t xml:space="preserve">Īpašiem mērķiem iezīmēti ieņēmumi </t>
  </si>
  <si>
    <t xml:space="preserve">Īpašā (likumu un Ministru kabineta noteikumu) kārtībā noteiktie speciālā budžeta un iestāžu ieņēmumi </t>
  </si>
  <si>
    <t xml:space="preserve">  Sociālās apdrošināšanas iemaksas </t>
  </si>
  <si>
    <t>Brīvprātīgās iemaksas  valsts pensiju apdrošināšanai</t>
  </si>
  <si>
    <t xml:space="preserve">  Citi īpašiem (likumu un Ministru kabineta 
  noteikumu) mērķiem noteiktie ieņēmumi</t>
  </si>
  <si>
    <t xml:space="preserve">Pārējie iepriekš neklasificētie īpašiem mērķiem noteiktie ieņēmumi </t>
  </si>
  <si>
    <t xml:space="preserve">  Valsts sociālās apdrošināšanas speciālā budžeta 
  saņemtie transferta pārskaitījumi</t>
  </si>
  <si>
    <t>No nodarbinātības speciālā budžeta valsts pensiju apdrošināšanai</t>
  </si>
  <si>
    <t>No darba negadījumu speciālā budžeta valsts pensiju apdrošināšanai</t>
  </si>
  <si>
    <t>No invaliditātes, maternitātes un slimības speciālā budžeta valsts pensiju apdrošināšanai</t>
  </si>
  <si>
    <t>Valsts budžeta dotācija apgādnieka zaudējuma pensiju izmaksai</t>
  </si>
  <si>
    <t xml:space="preserve">   Subsīdijas un dotācijas</t>
  </si>
  <si>
    <t xml:space="preserve">      tai skaitā dotācijas iedzīvotājiem</t>
  </si>
  <si>
    <t>04.02.00. Nodarbinātības speciālais budžets</t>
  </si>
  <si>
    <t xml:space="preserve">Ieņēmumi – kopā </t>
  </si>
  <si>
    <t>Īpašiem mērķiem iezīmēti ieņēmumi</t>
  </si>
  <si>
    <t xml:space="preserve"> Valsts sociālās apdrošināšanas speciālā budžeta saņemtie transferta pārskaitījumi</t>
  </si>
  <si>
    <t>No darba negadījumu speciālā budžeta 
sociālajai apdrošināšanai bezdarba gadījumam</t>
  </si>
  <si>
    <t>No invaliditātes, maternitātes un slimības speciālā budžeta apdrošināšanai bezdarba gadījumam</t>
  </si>
  <si>
    <t xml:space="preserve"> Saņemtās dotācijas no valsts pamatbudžeta</t>
  </si>
  <si>
    <t xml:space="preserve">       kapitālie izdevumi</t>
  </si>
  <si>
    <t>04.03.00. Darba negadījumu speciālais budžets</t>
  </si>
  <si>
    <t>04.04.00. Invaliditātes, maternitātes un slimības speciālais  budžets</t>
  </si>
  <si>
    <t xml:space="preserve">tai skaitā dotācijas iedzīvotājiem </t>
  </si>
  <si>
    <t>04.05.00. Valsts sociālās apdrošināšanas aģentūras speciālais budžets</t>
  </si>
  <si>
    <t>Pārējie iepriekš nekvalificētie īpašiem mērķiem noteiktie ieņēmumi</t>
  </si>
  <si>
    <t xml:space="preserve"> Valsts sociālās apdrošināšanas speciālā 
 budžeta saņemtie transferta pārskaitījumi</t>
  </si>
  <si>
    <t>No valsts pensiju speciālā budžeta ieskaitītie līdzekļi Valsts sociālās apdrošināšanas aģentūrai</t>
  </si>
  <si>
    <t>No nodarbinātības speciālā budžeta ieskaitītie līdzekļi Valsts sociālās apdrošināšanas aģentūrai</t>
  </si>
  <si>
    <t>No darba negadījumu speciālā budžeta ieskaitītie līdzekļi Valsts sociālās apdrošināšanas aģentūrai</t>
  </si>
  <si>
    <t>No invaliditātes, maternitātes un slimības speciālā budžeta ieskaitītie līdzekļi Valsts sociālās apdrošināšanas aģentūrai</t>
  </si>
  <si>
    <t xml:space="preserve">  Maksas pakalpojumi un citi pašu ieņēmumi</t>
  </si>
  <si>
    <t>kods 0720 =</t>
  </si>
  <si>
    <t xml:space="preserve">Valsts kases pārvaldniece                                     </t>
  </si>
  <si>
    <r>
      <t xml:space="preserve">  Īpašiem mērķiem iezīmēti ieņēmumi </t>
    </r>
    <r>
      <rPr>
        <vertAlign val="superscript"/>
        <sz val="10"/>
        <rFont val="Times New Roman"/>
        <family val="1"/>
      </rPr>
      <t>1</t>
    </r>
  </si>
  <si>
    <r>
      <t xml:space="preserve">   Subsīdijas un dotācijas </t>
    </r>
    <r>
      <rPr>
        <vertAlign val="superscript"/>
        <sz val="10"/>
        <rFont val="Times New Roman"/>
        <family val="1"/>
      </rPr>
      <t>1, 2</t>
    </r>
  </si>
  <si>
    <r>
      <t xml:space="preserve">       kapitālie izdevumi</t>
    </r>
    <r>
      <rPr>
        <vertAlign val="superscript"/>
        <sz val="10"/>
        <rFont val="Times New Roman"/>
        <family val="1"/>
      </rPr>
      <t xml:space="preserve"> </t>
    </r>
  </si>
  <si>
    <r>
      <t>1</t>
    </r>
    <r>
      <rPr>
        <sz val="9"/>
        <rFont val="Times New Roman"/>
        <family val="1"/>
      </rPr>
      <t xml:space="preserve"> - Aile "Izpilde no gada sākuma" konsolidēta par valsts sociālās apdrošināšanas iekšējiem transfertiem - Ls</t>
    </r>
  </si>
  <si>
    <r>
      <t>2</t>
    </r>
    <r>
      <rPr>
        <sz val="9"/>
        <rFont val="Times New Roman"/>
        <family val="1"/>
      </rPr>
      <t xml:space="preserve"> - Ailē "Pārskata mēneša izpilde" iekļauti izdevumi "Citas subsīdijas un dotācijas" (kods 3990) Ls 164.</t>
    </r>
  </si>
  <si>
    <t>8.tabula</t>
  </si>
  <si>
    <t>Valsts budžeta ziedojumu un dāvinājumu ieņēmumi un izdevumi pa ministrijām</t>
  </si>
  <si>
    <t xml:space="preserve">un citām centrālajām valsts iestādēm </t>
  </si>
  <si>
    <t>Ieņēmumi - kopā *</t>
  </si>
  <si>
    <t>Izdevumi - kopā *</t>
  </si>
  <si>
    <t xml:space="preserve">                      pārējie kārtējie</t>
  </si>
  <si>
    <t xml:space="preserve">     Maksājumi par aizņēmumiem un kredītiem</t>
  </si>
  <si>
    <t xml:space="preserve">     tai skaitā dotācijas iestādēm, organizācijām un komersantiem</t>
  </si>
  <si>
    <t xml:space="preserve">                     dotācijas iedzīvotājiem</t>
  </si>
  <si>
    <t xml:space="preserve">                     biedru naudas, dalības maksa</t>
  </si>
  <si>
    <t xml:space="preserve">                     pārējās subsīdijas un dotācijas</t>
  </si>
  <si>
    <t xml:space="preserve"> Izdevumi kapitālieguldījumiem</t>
  </si>
  <si>
    <t xml:space="preserve">Naudas līdzekļu atlikumu izmaiņas palielinājums (-) vai samazinājums (+) </t>
  </si>
  <si>
    <t>01. Valsts prezidenta kanceleja</t>
  </si>
  <si>
    <t>Ieņēmumi</t>
  </si>
  <si>
    <t>02. Saeima</t>
  </si>
  <si>
    <t>03. Ministru kabinets</t>
  </si>
  <si>
    <t>10. Aizsardzības ministrija</t>
  </si>
  <si>
    <t>11. Ārlietu ministrija</t>
  </si>
  <si>
    <t>12. Ekonomikas ministrija</t>
  </si>
  <si>
    <t>13. Finanšu ministrija</t>
  </si>
  <si>
    <t xml:space="preserve">     tai skaitā pārējie kārtējie</t>
  </si>
  <si>
    <t>14. Iekšlietu ministrija</t>
  </si>
  <si>
    <t xml:space="preserve">     tai skaitā dotācijas iedzīvotājiem</t>
  </si>
  <si>
    <t>15. Izglītības un zinātnes ministrija</t>
  </si>
  <si>
    <t>16. Zemkopības ministrija</t>
  </si>
  <si>
    <t>17. Satiksmes ministrija</t>
  </si>
  <si>
    <t>19. Tieslietu ministrija</t>
  </si>
  <si>
    <t>21. Vides ministrija</t>
  </si>
  <si>
    <t>22. Kultūras ministrija</t>
  </si>
  <si>
    <t xml:space="preserve">Ieņēmumi </t>
  </si>
  <si>
    <t>24. Valsts kontrole</t>
  </si>
  <si>
    <t>28. Augstākā tiesa</t>
  </si>
  <si>
    <t>29. Veselības ministrija</t>
  </si>
  <si>
    <t>30. Satversmes tiesa</t>
  </si>
  <si>
    <t>32. Prokuratūra</t>
  </si>
  <si>
    <t>35. Centrālā vēlēšanu komisija</t>
  </si>
  <si>
    <t>36. Bērnu un ģimenes lietu ministrija</t>
  </si>
  <si>
    <t>37. Centrālā zemes komisija</t>
  </si>
  <si>
    <t>45. Īpašu uzdevumu ministra sabiedrības integrācijas lietās sekretariāts</t>
  </si>
  <si>
    <t>47. Radio un televīzija</t>
  </si>
  <si>
    <t>48. Valsts cilvēktiesību birojs</t>
  </si>
  <si>
    <t>57. Īpašu uzdevumu ministra elektroniskās pārvaldes lietās sekretariāts</t>
  </si>
  <si>
    <t>58. Reģionālās attīstības un pašvaldību lietu ministrija</t>
  </si>
  <si>
    <t>62. Mērķdotācijas pašvaldībām</t>
  </si>
  <si>
    <t>64. Dotācija pašvaldībām</t>
  </si>
  <si>
    <t>66. Ar Ministru kabineta lēmumu sadalāmais finansējums</t>
  </si>
  <si>
    <t xml:space="preserve">    * Aile "Izpilde no gada sākuma" konsolidēta par Kultūrkapitāla fonda līdzekļiem: ieņēmumi - Izglītības un zinātnes ministrija Ls 12 178, </t>
  </si>
  <si>
    <t xml:space="preserve">      Zemkopības ministrija - Ls 1 300, Vides ministrija Ls 8 500, Kultūras ministrija Ls 1 224 151, Veselības ministrija - Ls 800;</t>
  </si>
  <si>
    <t xml:space="preserve">      izdevumi - Kultūras ministrijai Ls 1 099 234.</t>
  </si>
  <si>
    <r>
      <t xml:space="preserve">     </t>
    </r>
    <r>
      <rPr>
        <sz val="10"/>
        <color indexed="48"/>
        <rFont val="Times New Roman"/>
        <family val="1"/>
      </rPr>
      <t>tai skaitā</t>
    </r>
    <r>
      <rPr>
        <sz val="10"/>
        <rFont val="Times New Roman"/>
        <family val="1"/>
      </rPr>
      <t xml:space="preserve"> atalgojumi</t>
    </r>
  </si>
  <si>
    <t>9.tabula</t>
  </si>
  <si>
    <t xml:space="preserve">                     Valsts budžeta ziedojumu un dāvinājumu ieņēmumi un izdevumi </t>
  </si>
  <si>
    <t xml:space="preserve">                                     </t>
  </si>
  <si>
    <t>pēc ekonomiskās klasifikācijas</t>
  </si>
  <si>
    <t>Klasifi- kācijas kodi</t>
  </si>
  <si>
    <t xml:space="preserve">Izpilde no gada sākuma </t>
  </si>
  <si>
    <t xml:space="preserve">1. Saņemtie dāvinājumi un ziedojumi - kopā </t>
  </si>
  <si>
    <t>No iekšzemes juridiskajām un fiziskajām personām *</t>
  </si>
  <si>
    <t xml:space="preserve">No ārvalstu juridiskajām un fiziskajām personām  </t>
  </si>
  <si>
    <t>2.Izdevumi - kopā (2.1.+2.2.) *</t>
  </si>
  <si>
    <t>2.1.Uzturēšanas izdevumi</t>
  </si>
  <si>
    <t xml:space="preserve">        atalgojumi </t>
  </si>
  <si>
    <t xml:space="preserve">        valsts sociālās apdrošināšanas obligātās iemaksas</t>
  </si>
  <si>
    <t xml:space="preserve">                    pārējie kārtējie izdevumi</t>
  </si>
  <si>
    <t>pakalpojumu apmaksa un materiālu, energoresursu, ūdens un inventāra vērtībā līdz Ls 50 par vienu vienību iegāde</t>
  </si>
  <si>
    <t>Subsīdijas un dotācijas</t>
  </si>
  <si>
    <t xml:space="preserve">   Subsīdijas</t>
  </si>
  <si>
    <t xml:space="preserve">   Dotācijas iestādēm, organizācijām un komersantiem</t>
  </si>
  <si>
    <t xml:space="preserve">   Dotācijas iedzīvotājiem </t>
  </si>
  <si>
    <t xml:space="preserve">   Biedru naudas, dalības maksa</t>
  </si>
  <si>
    <t xml:space="preserve">   Pārējās subsīdijas un dotācijas</t>
  </si>
  <si>
    <t>2.2.Izdevumi  kapitālieguldījumiem</t>
  </si>
  <si>
    <t xml:space="preserve">   Kapitālie izdevumi </t>
  </si>
  <si>
    <t>Fiskālā bilance (1.-2.)</t>
  </si>
  <si>
    <t>Naudas līdzekļu atlikumu izmaiņas palielinājums (-) vai samazinājums (+)</t>
  </si>
  <si>
    <t xml:space="preserve">   izdevumi - par Ls 1 099 234.</t>
  </si>
  <si>
    <t>11. tabula</t>
  </si>
  <si>
    <t>Pašvaldību konsolidētā budžeta izpilde  (neieskaitot ziedojumus un dāvinājumus)</t>
  </si>
  <si>
    <t>(2005.gada  janvāris - oktobris)</t>
  </si>
  <si>
    <t>Gada plāns</t>
  </si>
  <si>
    <t>Izpilde  % pret gada plānu         (3/2)</t>
  </si>
  <si>
    <t>22.tabula</t>
  </si>
  <si>
    <t xml:space="preserve">                                                                                               Valsts kases oficiālais mēneša pārskats</t>
  </si>
  <si>
    <t xml:space="preserve">Pašvaldību speciālā budžeta ieņēmumi </t>
  </si>
  <si>
    <t>1</t>
  </si>
  <si>
    <t>2</t>
  </si>
  <si>
    <t>3</t>
  </si>
  <si>
    <t>4</t>
  </si>
  <si>
    <t>5</t>
  </si>
  <si>
    <t>6</t>
  </si>
  <si>
    <t>I  Ieņēmumi kopā</t>
  </si>
  <si>
    <t>Īpašiem mērķiem iezīmēti līdzekļi - kopā</t>
  </si>
  <si>
    <t>Maksas pakalpojumi un citi pašu ieņēmumi - kopā</t>
  </si>
  <si>
    <t>Valsts budžeta līdzfinansējuma maksājumi projektu realizācijai - kopā</t>
  </si>
  <si>
    <t>Citu pašvaldību līdzfinansējuma maksājumi projektu realizācijai - kopā</t>
  </si>
  <si>
    <t>Valsts Autoceļu fonda mērķdotācijas pašvaldību budžetiem (rajona padomēm, pilsētām) - kopā</t>
  </si>
  <si>
    <t>Transferta maksājumi no rajona padomes - valsts budžeta mērķdotācijas autoceļu (ielu) fondiem un regulāriem pasažieru pārvadājumiem - kopā</t>
  </si>
  <si>
    <t>Transferti no citām pašvaldībām un rajona padomes - kopā</t>
  </si>
  <si>
    <t>Valsts budžeta iestāžu transferti uz pašvaldību  speciālo budžetu - kopā</t>
  </si>
  <si>
    <t>II   Ieņēmumu sadalījums pa speciālā budžeta veidiem</t>
  </si>
  <si>
    <t>Privatizācijas fonda līdzekļi</t>
  </si>
  <si>
    <t>Īpašiem mērķiem iezīmēti līdzekļi</t>
  </si>
  <si>
    <t>Valsts budžeta iestāžu transferti uz pašvaldību  speciālo budžetu</t>
  </si>
  <si>
    <t>Dabas resursu nodoklis</t>
  </si>
  <si>
    <t>Autoceļu (ielu) fonda līdzekļi</t>
  </si>
  <si>
    <t>Valsts budžeta līdzfinansējuma maksājumi projektu realizācijai</t>
  </si>
  <si>
    <t>Citu pašvaldību līdzfinansējuma maksājumi projektu realizācijai</t>
  </si>
  <si>
    <t>Valsts Autoceļu fonda mērķdotācijas pašvaldību budžetiem (rajona padomēm, pilsētām)</t>
  </si>
  <si>
    <t xml:space="preserve">Transferta maksājumi no rajona padomes - valsts budžeta mērķdotācijas autoceļu (ielu) fondiem </t>
  </si>
  <si>
    <t>Transferti no citām pašvaldībām un rajona padomes</t>
  </si>
  <si>
    <t>Valsts budžeta transferti uz pašvaldību  speciālo budžetu</t>
  </si>
  <si>
    <t>Dotācijas pasažieru regulārajiem  pārvadājumiem ar autobusiem</t>
  </si>
  <si>
    <t>Valsts Autoceļu fonda dotācija pašvaldību budžetiem (rajona padomēm, pilsētām)</t>
  </si>
  <si>
    <t>Transferts no rajona padomes - valsts budžeta dotācija pasažieru regulāriem pārvadājumiem</t>
  </si>
  <si>
    <t>Pārējie speciālā budžeta līdzekļi</t>
  </si>
  <si>
    <t>Valsts budžeta transferti uz pašvaldību speciālo budžetu</t>
  </si>
  <si>
    <r>
      <t>Ārvalstu finanšu palīdzība - kopā</t>
    </r>
  </si>
  <si>
    <t>16.tabula</t>
  </si>
  <si>
    <t xml:space="preserve">                                                                                                            Valsts kases oficiālais mēneša pārskats</t>
  </si>
  <si>
    <t xml:space="preserve">              Pašvaldību speciālā budžeta izdevumi un tīrie aizdevumi pēc valdības funkcijām</t>
  </si>
  <si>
    <t xml:space="preserve">                   (2005.gada  janvāris - oktobris)</t>
  </si>
  <si>
    <t>Izpilde % pret gada plānu (5/4)</t>
  </si>
  <si>
    <t>1.</t>
  </si>
  <si>
    <t>1.1.</t>
  </si>
  <si>
    <t xml:space="preserve">Izdevumi, aizdevumi un atmaksas </t>
  </si>
  <si>
    <t>Pašvaldību budžetu transferti</t>
  </si>
  <si>
    <t>1.2.</t>
  </si>
  <si>
    <t>1.3.</t>
  </si>
  <si>
    <t>1.4.</t>
  </si>
  <si>
    <t>Mērķdotācijas regulāriem pasažieru pārvadājumiem</t>
  </si>
  <si>
    <t>1.5.</t>
  </si>
  <si>
    <t>2.</t>
  </si>
  <si>
    <t>Izdevumi atbilstoši funkcionālajām kategorijām un norēķini</t>
  </si>
  <si>
    <t>2.1.</t>
  </si>
  <si>
    <t>Izdevumi pēc valdības funkcijām</t>
  </si>
  <si>
    <t>2.2.</t>
  </si>
  <si>
    <t>Norēķini</t>
  </si>
  <si>
    <r>
      <t xml:space="preserve">Izdevumi pa speciālo budžetu veidiem </t>
    </r>
    <r>
      <rPr>
        <sz val="10"/>
        <rFont val="Times New Roman"/>
        <family val="1"/>
      </rPr>
      <t>(1.1.+1.2.+1.3.+1.4.+1.5.)</t>
    </r>
  </si>
  <si>
    <t>17.tabula</t>
  </si>
  <si>
    <t>Pašvaldību speciālā budžeta izdevumi pēc ekonomiskās klasifikācijas un finansēšana</t>
  </si>
  <si>
    <t>Ieņēmumi kopā</t>
  </si>
  <si>
    <t xml:space="preserve">II </t>
  </si>
  <si>
    <t>Izdevumi pēc ekonomiskās klasifikācijas (1+2)</t>
  </si>
  <si>
    <t xml:space="preserve">   Atalgojumi </t>
  </si>
  <si>
    <t xml:space="preserve">   Valsts sociālās apdrošināšanas obligātās iemaksas</t>
  </si>
  <si>
    <t xml:space="preserve">   Komandējumu un dienesta braucienu izdevumi</t>
  </si>
  <si>
    <t xml:space="preserve">   Pakalpojumu apmaksa</t>
  </si>
  <si>
    <t>zemes nodoklis</t>
  </si>
  <si>
    <t xml:space="preserve">   Materiālu, energoresursu, ūdens un inventāra vērtībā līdz Ls 50 par vienu vienību iegāde</t>
  </si>
  <si>
    <t xml:space="preserve">   Grāmatu un žurnālu iegāde</t>
  </si>
  <si>
    <t xml:space="preserve">Maksājumi par aizdevumiem un kredītiem </t>
  </si>
  <si>
    <t>Kredītu procentu samaksa komercbankām</t>
  </si>
  <si>
    <t>2140</t>
  </si>
  <si>
    <t>Procentu samaksa par pašvaldību ņemtajiem aizņēmumiem no Valsts kases</t>
  </si>
  <si>
    <t>Kredītu procentu samaksa pārējām organizācijām</t>
  </si>
  <si>
    <t xml:space="preserve">Subsīdijas un dotācijas </t>
  </si>
  <si>
    <t>Dotācijas iestādēm, organizācijām un uzņēmumiem</t>
  </si>
  <si>
    <t>Biedru naudas, dalības maksa</t>
  </si>
  <si>
    <t>3800</t>
  </si>
  <si>
    <t>Pašvaldību budžeta transferti uzturēšanas izdevumiem</t>
  </si>
  <si>
    <t>3870</t>
  </si>
  <si>
    <t>no tiem: pašvaldību budžeta transferti uzturēšanās izdevumiem no pašvaldību speciālā budžeta uz valsts speciālo budžetu</t>
  </si>
  <si>
    <t>4800</t>
  </si>
  <si>
    <t>t.sk. pašvaldību budžeta transferti kapitālajiem izdevumiem</t>
  </si>
  <si>
    <t>4870</t>
  </si>
  <si>
    <t>no tiem: pašvaldību budžeta transferti kapitālajiem izdevumiem no pašvaldību speciālā budžeta uz valsts speciālo budžetu</t>
  </si>
  <si>
    <t>7800</t>
  </si>
  <si>
    <t>7870</t>
  </si>
  <si>
    <t>no tiem: pašvaldību budžeta transferti investīcijām no pašvaldību speciālā budžeta uz valsts speciālo budžetu</t>
  </si>
  <si>
    <t xml:space="preserve">Valsts (pašvaldību) budžeta aizdevumi </t>
  </si>
  <si>
    <t>t.sk. aizdevumi pašvaldību budžetiem</t>
  </si>
  <si>
    <t>t.sk. atmaksas no pašvaldību budžetiem</t>
  </si>
  <si>
    <t>1.2. No citiem valsts pārvaldes līmeņiem</t>
  </si>
  <si>
    <t>2.2. Budžeta līdzekļu atlikums gada beigās</t>
  </si>
  <si>
    <r>
      <t>1. Uzturēšanas izdevumi</t>
    </r>
    <r>
      <rPr>
        <sz val="10"/>
        <rFont val="Times New Roman"/>
        <family val="1"/>
      </rPr>
      <t xml:space="preserve"> (1000+2000+3000)</t>
    </r>
  </si>
  <si>
    <r>
      <t>Valsts (pašvaldību) budžeta aizdevumi un atmaksas</t>
    </r>
    <r>
      <rPr>
        <sz val="10"/>
        <rFont val="Times New Roman"/>
        <family val="1"/>
      </rPr>
      <t xml:space="preserve"> (8100-8200)</t>
    </r>
  </si>
  <si>
    <r>
      <t>Pavisam izdevumi, tīrie aizdevumi</t>
    </r>
    <r>
      <rPr>
        <sz val="10"/>
        <rFont val="Times New Roman"/>
        <family val="1"/>
      </rPr>
      <t xml:space="preserve"> (II+III)</t>
    </r>
  </si>
  <si>
    <r>
      <t xml:space="preserve">Ieņēmumu pārsniegums (+) vai deficīts (-) </t>
    </r>
    <r>
      <rPr>
        <sz val="10"/>
        <rFont val="Times New Roman"/>
        <family val="1"/>
      </rPr>
      <t>(I - IV)</t>
    </r>
  </si>
  <si>
    <r>
      <t xml:space="preserve">Finansēšana </t>
    </r>
    <r>
      <rPr>
        <sz val="10"/>
        <rFont val="Times New Roman"/>
        <family val="1"/>
      </rPr>
      <t>(1+2+3+4)</t>
    </r>
  </si>
  <si>
    <t>18.tabula</t>
  </si>
  <si>
    <t>Pašvaldību  budžeta ziedojumu un dāvinājumu ieņēmumi un izdevumi pēc ekonomiskās klasifikācijas un finansēšana</t>
  </si>
  <si>
    <t>1.1. No iekšzemes juridiskajām un fiziskajām personām</t>
  </si>
  <si>
    <t>1.2.No ārvalstu juridiskajām un fiziskajām personām</t>
  </si>
  <si>
    <t>2. Saņemtie transfertu pārskaitījumi no citām pašvaldībām</t>
  </si>
  <si>
    <t xml:space="preserve">Atalgojumi </t>
  </si>
  <si>
    <t>Materiālu, energoresursu, ūdens un inventāra vērtībā līdz Ls 50 par vienu vienību iegāde</t>
  </si>
  <si>
    <t xml:space="preserve">Budžeta aizdevumi un atmaksas </t>
  </si>
  <si>
    <t xml:space="preserve">   Pašvaldību budžeta aizdevumu atmaksas</t>
  </si>
  <si>
    <t>1.1. Budžeta līdzekļu atlikums gada sākumā</t>
  </si>
  <si>
    <t>1.2. Budžeta līdzekļu atlikums perioda beigās</t>
  </si>
  <si>
    <r>
      <t xml:space="preserve">Ieņēmumi kopā </t>
    </r>
    <r>
      <rPr>
        <sz val="10"/>
        <rFont val="Times New Roman"/>
        <family val="1"/>
      </rPr>
      <t>(1+2)</t>
    </r>
  </si>
  <si>
    <r>
      <t xml:space="preserve">1. Saņemtie ziedojumi un dāvinājumi - kopā </t>
    </r>
    <r>
      <rPr>
        <sz val="10"/>
        <rFont val="Times New Roman"/>
        <family val="1"/>
      </rPr>
      <t>(1.1.+1.2.)</t>
    </r>
  </si>
  <si>
    <r>
      <t xml:space="preserve">Izdevumi pēc ekonomiskās klasifikācijas </t>
    </r>
    <r>
      <rPr>
        <sz val="10"/>
        <rFont val="Times New Roman"/>
        <family val="1"/>
      </rPr>
      <t>(1+2)</t>
    </r>
  </si>
  <si>
    <r>
      <t xml:space="preserve">1. Uzturēšanas izdevumi </t>
    </r>
    <r>
      <rPr>
        <sz val="10"/>
        <rFont val="Times New Roman"/>
        <family val="1"/>
      </rPr>
      <t>(1000+3000)</t>
    </r>
  </si>
  <si>
    <r>
      <t xml:space="preserve">Finansēšana </t>
    </r>
    <r>
      <rPr>
        <sz val="10"/>
        <rFont val="Times New Roman"/>
        <family val="1"/>
      </rPr>
      <t>(1)</t>
    </r>
  </si>
  <si>
    <r>
      <t xml:space="preserve">1. Budžeta līdzekļu izmaiņas </t>
    </r>
    <r>
      <rPr>
        <sz val="10"/>
        <rFont val="Times New Roman"/>
        <family val="1"/>
      </rPr>
      <t>(1.1.-1.2.)</t>
    </r>
  </si>
  <si>
    <t>19.tabula</t>
  </si>
  <si>
    <t xml:space="preserve"> </t>
  </si>
  <si>
    <t>Pašvaldību budžeta ziedojumu un dāvinājumu izdevumi pēc valdības funkcijām</t>
  </si>
  <si>
    <t xml:space="preserve">1. Izdevumi kopā (1.1. + 1.2.) </t>
  </si>
  <si>
    <t>1.1. Izdevumi pēc valdības funkcijām</t>
  </si>
  <si>
    <t>Transports,sakari</t>
  </si>
  <si>
    <t>1.2. Norēķini ar pašvaldību budžetiem</t>
  </si>
  <si>
    <t>20. tabula</t>
  </si>
  <si>
    <t xml:space="preserve">                                                                                                          Valsts kases oficiālais mēneša pārskats</t>
  </si>
  <si>
    <t xml:space="preserve">                                                                                              Valsts budžeta mērķdotācijas un dotācijas pašvaldībām</t>
  </si>
  <si>
    <t xml:space="preserve">                                                                            (2005.gada janvāris - oktobris)</t>
  </si>
  <si>
    <t>05</t>
  </si>
  <si>
    <t>01</t>
  </si>
  <si>
    <t>10</t>
  </si>
  <si>
    <t>02</t>
  </si>
  <si>
    <t>03</t>
  </si>
  <si>
    <t>04</t>
  </si>
  <si>
    <t>06</t>
  </si>
  <si>
    <t>08</t>
  </si>
  <si>
    <t>04.progr.</t>
  </si>
  <si>
    <t>18.2.2.9.-14.piel</t>
  </si>
  <si>
    <t>264-4.pr.</t>
  </si>
  <si>
    <t xml:space="preserve">                (latos)</t>
  </si>
  <si>
    <t>Rajona vai pilsētas nosaukums</t>
  </si>
  <si>
    <t>Mērķdotācijas izglītības pasākumiem
(6. - 9.pielikums*)</t>
  </si>
  <si>
    <t xml:space="preserve">Mērķdotācijas specializētiem izglītības pasākumiem (10.pielikums*) </t>
  </si>
  <si>
    <t>Mērķdotācijas piecgadīgo un sešgadīgo bērnu apmācībai (11.pielikums*)</t>
  </si>
  <si>
    <t xml:space="preserve">Mērķdotācijas pašvaldību tautas mākslas kolektīviem (12.pielikums*) </t>
  </si>
  <si>
    <t>Mērķdotācijas investīcijām pašvaldībām  (13.pielikums*)</t>
  </si>
  <si>
    <t>Mērķdotācijas pašvaldību teritorijas plānojuma izstrādei</t>
  </si>
  <si>
    <t>Mērķdotācijas pašv.apvieno-šanās projektu sagatavošanai un admin.ter. izpētei</t>
  </si>
  <si>
    <t>Mērķdotācijas pašvaldību pasākumiem (14.pielikums*)</t>
  </si>
  <si>
    <t>Dotācija administratīvi terit.reformas likuma izpildei</t>
  </si>
  <si>
    <t>Dotācija reģion.attīst. aģent. kapac. veicināšanai</t>
  </si>
  <si>
    <t xml:space="preserve">Kopā </t>
  </si>
  <si>
    <t>RĪGA</t>
  </si>
  <si>
    <t>DAUGAVPILS</t>
  </si>
  <si>
    <t>JELGAVA</t>
  </si>
  <si>
    <t>JŪRMALA</t>
  </si>
  <si>
    <t>LIEPĀJA</t>
  </si>
  <si>
    <t>RĒZEKNE</t>
  </si>
  <si>
    <t>VENTSPILS</t>
  </si>
  <si>
    <t>AIZKRAUKLES RAJONS</t>
  </si>
  <si>
    <t>ALŪKSNES RAJONS</t>
  </si>
  <si>
    <t>BALVU RAJONS</t>
  </si>
  <si>
    <t>BAUSKAS RAJONS</t>
  </si>
  <si>
    <t>CĒSU RAJONS</t>
  </si>
  <si>
    <t>DAUGAVPILS RAJONS</t>
  </si>
  <si>
    <t>DOBELES RAJONS</t>
  </si>
  <si>
    <t>GULBENES RAJONS</t>
  </si>
  <si>
    <t>JELGAVAS RAJONS</t>
  </si>
  <si>
    <t>JĒKABPILS RAJONS</t>
  </si>
  <si>
    <t>KRĀSLAVAS RAJONS</t>
  </si>
  <si>
    <t>KULDĪGAS RAJONS</t>
  </si>
  <si>
    <t>LIEPĀJAS RAJONS</t>
  </si>
  <si>
    <t>LIMBAŽU RAJONS</t>
  </si>
  <si>
    <t>LUDZAS RAJONS</t>
  </si>
  <si>
    <t>MADONAS RAJONS</t>
  </si>
  <si>
    <t>OGRES RAJONS</t>
  </si>
  <si>
    <t>PREIĻU RAJONS</t>
  </si>
  <si>
    <t>RĒZEKNES RAJONS</t>
  </si>
  <si>
    <t>RĪGAS RAJONS</t>
  </si>
  <si>
    <t>SALDUS RAJONS</t>
  </si>
  <si>
    <t>TALSU RAJONS</t>
  </si>
  <si>
    <t>TUKUMA RAJONS</t>
  </si>
  <si>
    <t>VALKAS RAJONS</t>
  </si>
  <si>
    <t>VALMIERAS RAJONS</t>
  </si>
  <si>
    <t>VENTSPILS RAJONS</t>
  </si>
  <si>
    <t>KOPĀ</t>
  </si>
  <si>
    <t>*- aiļu pilnos nosaukumus skatīt likuma "Par 2005.gada valsts budžetu" pielikumos</t>
  </si>
  <si>
    <t xml:space="preserve">             21. tabula</t>
  </si>
  <si>
    <t xml:space="preserve">                                   Valsts kases oficiālais mēneša pārskats</t>
  </si>
  <si>
    <t xml:space="preserve">                       Pašvaldību finanšu izlīdzināšanas  fonda līdzekļi</t>
  </si>
  <si>
    <t xml:space="preserve"> (2005.gada  janvāris - oktobris)</t>
  </si>
  <si>
    <t>Izpilde</t>
  </si>
  <si>
    <t xml:space="preserve">1. Ieņēmumi - kopā   </t>
  </si>
  <si>
    <t xml:space="preserve">Atlikums uz 2004.gada  1. janvāri </t>
  </si>
  <si>
    <t>Ieņēmumu prognozes neizpildes kompensācija - aizdevums no valsts pamatbudžeta</t>
  </si>
  <si>
    <t>Ieskaitīta dotācija no valsts pamatbudžeta</t>
  </si>
  <si>
    <t>Ieskaitīts iedzīvotāju ienākuma nodoklis no pašvaldībām</t>
  </si>
  <si>
    <t>2. Izdevumi - kopā</t>
  </si>
  <si>
    <t>Pārskaitīts atlikums uz 01.01.2004.</t>
  </si>
  <si>
    <t>3. Atlikums uz pārskata perioda beigām  (1.- 2.)</t>
  </si>
  <si>
    <r>
      <t>* Aile "Izpilde no gada sākuma" konsolidēta par Kultūrkapitāla fonda līdzekļiem: ieņēmumi - par</t>
    </r>
    <r>
      <rPr>
        <sz val="9"/>
        <color indexed="51"/>
        <rFont val="Times New Roman"/>
        <family val="1"/>
      </rPr>
      <t xml:space="preserve"> </t>
    </r>
    <r>
      <rPr>
        <sz val="9"/>
        <rFont val="Times New Roman"/>
        <family val="1"/>
      </rPr>
      <t xml:space="preserve">Ls 1 246 929; </t>
    </r>
  </si>
  <si>
    <t>10.tabula</t>
  </si>
  <si>
    <t xml:space="preserve">Valsts budžeta ziedojumu un dāvinājumu izdevumi (ieskaitot tīros aizdevumus) atbilstoši funkcionālajām kategorijām </t>
  </si>
  <si>
    <t>Vides aizsardzība, radiācijas drošība un bīstamo atkritumu apsaimniekošana, dzīvokļu saimniecība un komunālie pakalpojumi</t>
  </si>
  <si>
    <t>Brīvais laiks, sports, kultūra un reliģija *</t>
  </si>
  <si>
    <t xml:space="preserve">* Aile "Izpilde no gada sākuma" konsolidēta par Kultūrkapitāla fonda līdzekļiem: Brīvais laiks, sports, kultūra un </t>
  </si>
  <si>
    <t xml:space="preserve">  reliģija - Ls 1 099 234.</t>
  </si>
  <si>
    <t>Valsts kases oficiālais mēneša pārskats</t>
  </si>
  <si>
    <t>Konsolidētā kopbudžeta izpilde</t>
  </si>
  <si>
    <t>(ieskaitot ziedojumus un dāvinājumus)</t>
  </si>
  <si>
    <t>(2005.gada janvāris-oktobris)</t>
  </si>
  <si>
    <t>(tūkst.latu)</t>
  </si>
  <si>
    <t>" Ūdeka"  pašvaldības SIA</t>
  </si>
  <si>
    <t>Kuldīgas rajona slimnīca SIA</t>
  </si>
  <si>
    <t>"Liepājas RAS" SIA</t>
  </si>
  <si>
    <t>4.Pārējie</t>
  </si>
  <si>
    <t>VAS "Privatizācijas aģentūra"</t>
  </si>
  <si>
    <t>Valsts pamatbudžeta aizdevumu atmaksas</t>
  </si>
  <si>
    <t>1. No pamatbudžeta</t>
  </si>
  <si>
    <t>1.1. No studējošo un studiju kreditēšanas</t>
  </si>
  <si>
    <t xml:space="preserve">      - studējošo un studiju kreditēšanai                                         (atmaksa)</t>
  </si>
  <si>
    <t xml:space="preserve">                                                                                                            (dzēšana)</t>
  </si>
  <si>
    <t>1.2. No pārējiem</t>
  </si>
  <si>
    <t>Satiksmes  ministrija</t>
  </si>
  <si>
    <t xml:space="preserve">   -Ceļu projekti</t>
  </si>
  <si>
    <t>Veselības ministrija</t>
  </si>
  <si>
    <t xml:space="preserve">       - WE09-54 Vizuālās diagnostikas aparatūras iegāde Latvijā</t>
  </si>
  <si>
    <t xml:space="preserve">       - WE09-55 Veselības reformas projekts</t>
  </si>
  <si>
    <t xml:space="preserve">      - Lauksaimniecības attīstības projekts</t>
  </si>
  <si>
    <t>2. No speciālā budžeta</t>
  </si>
  <si>
    <t>Labklājības   ministrija</t>
  </si>
  <si>
    <t xml:space="preserve">      - WE02 Labklājības sistēmas reforma</t>
  </si>
  <si>
    <t xml:space="preserve">      -Valsts pensiju speciālais budžets WE09-55</t>
  </si>
  <si>
    <t xml:space="preserve">       -Invaliditātes, maternitātes un slimības speciālais budžets</t>
  </si>
  <si>
    <t>3. No pašvaldībām</t>
  </si>
  <si>
    <t>3.1. No pašvaldību budžetiem</t>
  </si>
  <si>
    <t xml:space="preserve">    - Pašvaldību finanšu stabilizācija</t>
  </si>
  <si>
    <t xml:space="preserve">    Ēdoles pagasts</t>
  </si>
  <si>
    <t xml:space="preserve">   Kalncempju pagasts</t>
  </si>
  <si>
    <t xml:space="preserve">   Kārķu pagasts</t>
  </si>
  <si>
    <t xml:space="preserve">   Maļinovas pagasts</t>
  </si>
  <si>
    <t xml:space="preserve">   Ozolnieku novads</t>
  </si>
  <si>
    <t xml:space="preserve">    Naujienes pagasts</t>
  </si>
  <si>
    <t xml:space="preserve">    Salas pagasts (Jēkabpils raj.)</t>
  </si>
  <si>
    <t xml:space="preserve">Sedas pilsētas </t>
  </si>
  <si>
    <t>Staiceles pagasts</t>
  </si>
  <si>
    <t>Tumes pagasts</t>
  </si>
  <si>
    <t>Valdemārpils pilsēta</t>
  </si>
  <si>
    <t>Vērēmu pagasts</t>
  </si>
  <si>
    <t xml:space="preserve">     - EV41 Cieto sadzīves atkritumu projekts (Rīga, Getliņi) (Pasaules Banka)</t>
  </si>
  <si>
    <t xml:space="preserve">     -VAS "Latvijas gāze" debitoru parādu atmaksa</t>
  </si>
  <si>
    <t xml:space="preserve">     -Enerģētikas projekts pašvaldībām ( Dānijas bezprocentu aizdevums) </t>
  </si>
  <si>
    <t xml:space="preserve">  Bauskas pilsētas dome</t>
  </si>
  <si>
    <t xml:space="preserve">  Gulbenes pilsētas dome</t>
  </si>
  <si>
    <t xml:space="preserve">  Kokneses pagasta padome</t>
  </si>
  <si>
    <t xml:space="preserve">  Kuldīgas pilsētas dome</t>
  </si>
  <si>
    <t xml:space="preserve">  Ogres novada dome</t>
  </si>
  <si>
    <t xml:space="preserve">  Rūjienas pilsētas dome</t>
  </si>
  <si>
    <t xml:space="preserve">  Saldus pilsētas dome</t>
  </si>
  <si>
    <t xml:space="preserve">  Valkas pilsētas doem</t>
  </si>
  <si>
    <t xml:space="preserve">  Valmieras pilsētas dome</t>
  </si>
  <si>
    <t xml:space="preserve">     - Komunālās saimniecības projekts Līgatnei (Dānijas Unibanka)</t>
  </si>
  <si>
    <t xml:space="preserve">     - Siltumapgādes sistēmas rekonstrukcijas programma (ENh03)</t>
  </si>
  <si>
    <t>Bauskas pilsēta</t>
  </si>
  <si>
    <t>Ilūkstes novada dome</t>
  </si>
  <si>
    <t>Iecavas novada dome</t>
  </si>
  <si>
    <t>Ilūkstes novads</t>
  </si>
  <si>
    <t>Dvietes pagasts</t>
  </si>
  <si>
    <t>Ezeres pagasts</t>
  </si>
  <si>
    <t>Jumpravas pagasts</t>
  </si>
  <si>
    <t>Kalupes pagasts</t>
  </si>
  <si>
    <t>Kalkūnes pagasta padome</t>
  </si>
  <si>
    <t>Litenes pagasts</t>
  </si>
  <si>
    <t>Līgatnes pilsētas dome</t>
  </si>
  <si>
    <t>Nīcas pagasta padome</t>
  </si>
  <si>
    <t>Olaines pagasts</t>
  </si>
  <si>
    <t>Ozolnieku novads</t>
  </si>
  <si>
    <t>Puzes pagasts</t>
  </si>
  <si>
    <t>Rundāles pagasts</t>
  </si>
  <si>
    <t>Taurupes pagasts</t>
  </si>
  <si>
    <t>Usmas pagasts</t>
  </si>
  <si>
    <t>Valkas pilsētas dome</t>
  </si>
  <si>
    <t>Vecumnieku pagasts</t>
  </si>
  <si>
    <t>Veselavas pagasts</t>
  </si>
  <si>
    <t>Vidrižu pagasta padome</t>
  </si>
  <si>
    <t>Vērgales pagasts</t>
  </si>
  <si>
    <t xml:space="preserve">    - Enerģētikas projekts Talsu pilsētas domei (NUTEK)</t>
  </si>
  <si>
    <t xml:space="preserve">    - Enerģētikas projekts Liepas pagastam (NUTEK)</t>
  </si>
  <si>
    <t xml:space="preserve">    - Pašvaldību un vides infrastruktūras projekts (EIB)</t>
  </si>
  <si>
    <t xml:space="preserve">     - Pārējās pašvaldību aizdevumu atmaksas</t>
  </si>
  <si>
    <t xml:space="preserve">    Ādažu pagasts</t>
  </si>
  <si>
    <t>Ainažu pilsēta</t>
  </si>
  <si>
    <t>Aizkraukles rajons</t>
  </si>
  <si>
    <t>Aizputes pagasts</t>
  </si>
  <si>
    <t>Alūksnes pilsēta</t>
  </si>
  <si>
    <t>Ambeļu pagasts</t>
  </si>
  <si>
    <t>Ances pagasts</t>
  </si>
  <si>
    <t>Andrupenes pagasts</t>
  </si>
  <si>
    <t>Annas pagasts</t>
  </si>
  <si>
    <t>Annenieku pagasts</t>
  </si>
  <si>
    <t>Apes pilsēta</t>
  </si>
  <si>
    <t>Asares pagasts</t>
  </si>
  <si>
    <t>Aulejas pagasts</t>
  </si>
  <si>
    <t>Babītes pagasta padome</t>
  </si>
  <si>
    <t>Baltinavas pagasts</t>
  </si>
  <si>
    <t>Balvu pilsētas dome</t>
  </si>
  <si>
    <t>Balvu rajons</t>
  </si>
  <si>
    <t>Bebru pagasts</t>
  </si>
  <si>
    <t>Beļavas pagasts</t>
  </si>
  <si>
    <t>Bērzaines pagasts</t>
  </si>
  <si>
    <t>Bērziņu pagasts</t>
  </si>
  <si>
    <t>Bikstu pagasts</t>
  </si>
  <si>
    <t>Bilskas pagasts</t>
  </si>
  <si>
    <t>Birzgales pagasts</t>
  </si>
  <si>
    <t>Birzgales pagasta padome</t>
  </si>
  <si>
    <t>Biķernieku pagasts</t>
  </si>
  <si>
    <t>Blomes pagasts</t>
  </si>
  <si>
    <t>Blontu pagasts</t>
  </si>
  <si>
    <t>Brocēnu novads</t>
  </si>
  <si>
    <t>Briģu pagasts</t>
  </si>
  <si>
    <t>Brīvzemnieku pagasts</t>
  </si>
  <si>
    <t>Bunkas pagasts</t>
  </si>
  <si>
    <t>Cesvaines pilsēta</t>
  </si>
  <si>
    <t>Ciblas novads</t>
  </si>
  <si>
    <t>Cirmas pagasts</t>
  </si>
  <si>
    <t>Cīravas pagasts</t>
  </si>
  <si>
    <t>Dagdas pilsēta</t>
  </si>
  <si>
    <t>Daudzeses pagasts</t>
  </si>
  <si>
    <t>Daugavpils pilsēta</t>
  </si>
  <si>
    <t>Daugavpils rajons</t>
  </si>
  <si>
    <t>Degoles pagasts</t>
  </si>
  <si>
    <t>Demenes pagasts</t>
  </si>
  <si>
    <t>Dobeles pagasts</t>
  </si>
  <si>
    <t>Dobeles pilsēta</t>
  </si>
  <si>
    <t>Dobeles rajons</t>
  </si>
  <si>
    <t>Drustu pagasts</t>
  </si>
  <si>
    <t>Dunavas pagasts</t>
  </si>
  <si>
    <t>Dundagas pagasts</t>
  </si>
  <si>
    <t>Dunikas pagasts</t>
  </si>
  <si>
    <t>Durbes novads</t>
  </si>
  <si>
    <t>Dzelzavas pagasta padome</t>
  </si>
  <si>
    <t>Elejas pagasts</t>
  </si>
  <si>
    <t>Embūtes pagasts</t>
  </si>
  <si>
    <t>Engures pagasts</t>
  </si>
  <si>
    <t>Ērgļu pagasts</t>
  </si>
  <si>
    <t>Gailīšu pagasts</t>
  </si>
  <si>
    <t>Gaiķu pagasts</t>
  </si>
  <si>
    <t>Galgauskas pagasts</t>
  </si>
  <si>
    <t>Glūdas pagasta padome</t>
  </si>
  <si>
    <t>Garkalnes pagasts</t>
  </si>
  <si>
    <t>Glūdas pagasts</t>
  </si>
  <si>
    <t>Feimaņu pagasts</t>
  </si>
  <si>
    <t>Ģibuļu pagasts</t>
  </si>
  <si>
    <t>Griškānu pagasts</t>
  </si>
  <si>
    <t>Grāveru pagasts</t>
  </si>
  <si>
    <t>Grobiņas pilsētas dome</t>
  </si>
  <si>
    <t>Grobiņas pagasts</t>
  </si>
  <si>
    <t>Gudenieku pagasts</t>
  </si>
  <si>
    <t>Gulbenes pilsēta</t>
  </si>
  <si>
    <t>Gulbenes rajons</t>
  </si>
  <si>
    <t>Ilzenes pagasts</t>
  </si>
  <si>
    <t>Indrānu pagasts</t>
  </si>
  <si>
    <t>Inčukalna pagasts</t>
  </si>
  <si>
    <t>Īslīces pagasts</t>
  </si>
  <si>
    <t>Isnaudas pagasta</t>
  </si>
  <si>
    <t>Īvandes pagasts</t>
  </si>
  <si>
    <t>Izvaltas pagasts</t>
  </si>
  <si>
    <t>Jaunalūksnes pagasts</t>
  </si>
  <si>
    <t>Jaunannas pagasts</t>
  </si>
  <si>
    <t>Jaunauces pagasts</t>
  </si>
  <si>
    <t>Jaunbērzes pagasts</t>
  </si>
  <si>
    <t>Jaungulbenes pagasts</t>
  </si>
  <si>
    <t>Jaunlaicenes pagasts</t>
  </si>
  <si>
    <t>Jaunsātu pagasts</t>
  </si>
  <si>
    <t>Jēkabpils pilsētas dome</t>
  </si>
  <si>
    <t>Jēkabpils rajons</t>
  </si>
  <si>
    <t>Jelgavas rajons</t>
  </si>
  <si>
    <t>Jersikas pagasts</t>
  </si>
  <si>
    <t>Jeru pagasts</t>
  </si>
  <si>
    <t>Jumpravas pagasta padome</t>
  </si>
  <si>
    <t>Jūrkalnes pagasts</t>
  </si>
  <si>
    <t>Jūrmalas pilsēta</t>
  </si>
  <si>
    <t>Kabiles pagasts</t>
  </si>
  <si>
    <t>Kalvenes pagasts</t>
  </si>
  <si>
    <t>Kalētu pagasts</t>
  </si>
  <si>
    <t>Kandavas novada dome</t>
  </si>
  <si>
    <t>Kantinieku pagasts</t>
  </si>
  <si>
    <t>Kastuļinas pagasts</t>
  </si>
  <si>
    <t>Kauguru pagasts</t>
  </si>
  <si>
    <t>Ķeguma novads</t>
  </si>
  <si>
    <t>Klintaines pagasts</t>
  </si>
  <si>
    <t>Kokneses pagasts</t>
  </si>
  <si>
    <t>Ķoņu pagasts</t>
  </si>
  <si>
    <t>Krimuldas pagasts</t>
  </si>
  <si>
    <t>Krimūnu pagasts</t>
  </si>
  <si>
    <t>Kubuļu pagasts</t>
  </si>
  <si>
    <t>Kurmenes pagasts</t>
  </si>
  <si>
    <t>Kurmāles pagasts</t>
  </si>
  <si>
    <t>Ķeipenes pagasts</t>
  </si>
  <si>
    <t>Kārsavas pilsēta</t>
  </si>
  <si>
    <t>Kūku pagasts</t>
  </si>
  <si>
    <t>Laidzes pagasts</t>
  </si>
  <si>
    <t>Lapmežciema pagasts</t>
  </si>
  <si>
    <t>Lauderu pagasts</t>
  </si>
  <si>
    <t>Ļaudonas pagasts</t>
  </si>
  <si>
    <t>Launkalnes pagasts</t>
  </si>
  <si>
    <t>Lazdonas pagasts</t>
  </si>
  <si>
    <t>Lažas pagasts</t>
  </si>
  <si>
    <t>Leimaņu pagasts</t>
  </si>
  <si>
    <t>Lejasciema pagasts</t>
  </si>
  <si>
    <t>Lendžu pagasts</t>
  </si>
  <si>
    <t>Lielplatones pagasts</t>
  </si>
  <si>
    <t>Lielvārdes novads</t>
  </si>
  <si>
    <t>Liepas pagasts</t>
  </si>
  <si>
    <t>Liepas pagasta padome</t>
  </si>
  <si>
    <t>Liepājas pilsēta</t>
  </si>
  <si>
    <t>Liepājas rajons</t>
  </si>
  <si>
    <t>Lībagu pagasts</t>
  </si>
  <si>
    <t>Liepnas pagasts</t>
  </si>
  <si>
    <t>Limbažu pagasts</t>
  </si>
  <si>
    <t>Limbažu rajons</t>
  </si>
  <si>
    <t>Liezeres pagasts</t>
  </si>
  <si>
    <t>Lizuma pagasta padome</t>
  </si>
  <si>
    <t>Līvbērzes pagasts</t>
  </si>
  <si>
    <t>Lūznavas pagasts</t>
  </si>
  <si>
    <t>Malienas pagasts</t>
  </si>
  <si>
    <t>Malnavas pagasts</t>
  </si>
  <si>
    <t>Maltas pagasts</t>
  </si>
  <si>
    <t>Matīšu pagasts</t>
  </si>
  <si>
    <t>Mazozolu pagasts</t>
  </si>
  <si>
    <t>Mazsalacas pagasts</t>
  </si>
  <si>
    <t>Maļinovas pagasts</t>
  </si>
  <si>
    <t>Mālupes pagasts</t>
  </si>
  <si>
    <t>Mārsnēnu pagasts</t>
  </si>
  <si>
    <t>Mārupes pagasta padome</t>
  </si>
  <si>
    <t>Medzes pagasts</t>
  </si>
  <si>
    <t>Medņevas pagasts</t>
  </si>
  <si>
    <t>Mežotnes pagasts</t>
  </si>
  <si>
    <t>Mežvidu pagasts</t>
  </si>
  <si>
    <t>Murmastienes pagasts</t>
  </si>
  <si>
    <t>Mērsraga pagasts</t>
  </si>
  <si>
    <t>Mākoņkalna pagasts</t>
  </si>
  <si>
    <t>Mālpils pagasts</t>
  </si>
  <si>
    <t>Mārcienas pagasts</t>
  </si>
  <si>
    <t>Mārcienas pagasta padome</t>
  </si>
  <si>
    <t>Nagļu pagasts</t>
  </si>
  <si>
    <t>Naukšēnu pagasts</t>
  </si>
  <si>
    <t>Nautrēnu pagasts</t>
  </si>
  <si>
    <t>Nirzas pagasts</t>
  </si>
  <si>
    <t>Novadnieku pagasts</t>
  </si>
  <si>
    <t>Nīkrāces pagasts</t>
  </si>
  <si>
    <t xml:space="preserve">Ogres novads </t>
  </si>
  <si>
    <t>Otaņķu pagasts</t>
  </si>
  <si>
    <t>Ozolmuižas pagasts</t>
  </si>
  <si>
    <t>Padures pagasts</t>
  </si>
  <si>
    <t>Pampāļu pagasts</t>
  </si>
  <si>
    <t>Pededzes pagasts</t>
  </si>
  <si>
    <t>Pelēču pagasts</t>
  </si>
  <si>
    <t>Pildas pagasts</t>
  </si>
  <si>
    <t>Piltenes pagasts</t>
  </si>
  <si>
    <t>Plāņu pagasts</t>
  </si>
  <si>
    <t>Popes pagasts</t>
  </si>
  <si>
    <t>Preiļu rajons</t>
  </si>
  <si>
    <t>Priekules pilsēta</t>
  </si>
  <si>
    <t>Priekuļu pagasta padome</t>
  </si>
  <si>
    <t>Pureņu pagasts</t>
  </si>
  <si>
    <t>Pušas pagasts</t>
  </si>
  <si>
    <t>Sakas novads</t>
  </si>
  <si>
    <t>Rankas pagasts</t>
  </si>
  <si>
    <t>Raunas pagasts</t>
  </si>
  <si>
    <t xml:space="preserve">Riebiņu novads </t>
  </si>
  <si>
    <t>Rīgas rajons</t>
  </si>
  <si>
    <t>Rīgas pilsēta</t>
  </si>
  <si>
    <t>Robežnieku pagasts</t>
  </si>
  <si>
    <t>Rojas pagasts</t>
  </si>
  <si>
    <t>Ropažu novads</t>
  </si>
  <si>
    <t>Ropažu novada dome</t>
  </si>
  <si>
    <t>Rubas pagasts</t>
  </si>
  <si>
    <t>Rucavas pagasts</t>
  </si>
  <si>
    <t>Rugāju pagasts</t>
  </si>
  <si>
    <t>Sabiles novads</t>
  </si>
  <si>
    <t>Sakstagalas pagasts</t>
  </si>
  <si>
    <t>Saldus pagasts</t>
  </si>
  <si>
    <t>Saldus rajons</t>
  </si>
  <si>
    <t>Salienas pagasts</t>
  </si>
  <si>
    <t>Sarkaņu pagasts</t>
  </si>
  <si>
    <t>Seces pagasts</t>
  </si>
  <si>
    <t>Skaistas pagasts</t>
  </si>
  <si>
    <t>Skaistkalnes pagasts</t>
  </si>
  <si>
    <t>Skaņkalnes pagasts</t>
  </si>
  <si>
    <t>Skrudalienes pagasts</t>
  </si>
  <si>
    <t>Skrundas pilsēta</t>
  </si>
  <si>
    <t>Skujenes pagasts</t>
  </si>
  <si>
    <t>Skultes pagasts</t>
  </si>
  <si>
    <t>Smiltenes pilsēta</t>
  </si>
  <si>
    <t>Smārdes pagasts</t>
  </si>
  <si>
    <t>Snēpeles pagasts</t>
  </si>
  <si>
    <t>Stalbes pagasts</t>
  </si>
  <si>
    <t>Stelpes pagasts</t>
  </si>
  <si>
    <t>Stendes pilsēta</t>
  </si>
  <si>
    <t>Stružānu pagasts</t>
  </si>
  <si>
    <t>Strenču pilsētas dome</t>
  </si>
  <si>
    <t>Susāju pagasts</t>
  </si>
  <si>
    <t>Sutru pagasts</t>
  </si>
  <si>
    <t>Suntažu pagasta padome</t>
  </si>
  <si>
    <t>Svitenes pagasts</t>
  </si>
  <si>
    <t>Svētes pagasts</t>
  </si>
  <si>
    <t>Sējas pagasts</t>
  </si>
  <si>
    <t>Sēlpils pagasts</t>
  </si>
  <si>
    <t>Šķaunes pagasts</t>
  </si>
  <si>
    <t>Šķeltovas pagasts</t>
  </si>
  <si>
    <t>Šķilbēnu pagasts</t>
  </si>
  <si>
    <t>Šķēdes pagasts</t>
  </si>
  <si>
    <t>Talsu rajons padome</t>
  </si>
  <si>
    <t>Talsu pilsētas dome</t>
  </si>
  <si>
    <t>Trapenes pagasts</t>
  </si>
  <si>
    <t>Trikātas pagasts</t>
  </si>
  <si>
    <t>Tukuma pilsēta</t>
  </si>
  <si>
    <t>Tukuma rajons</t>
  </si>
  <si>
    <t>Turlavas pagasts</t>
  </si>
  <si>
    <t>Ūdrīšu pagasts</t>
  </si>
  <si>
    <t>Umurgas pagasts</t>
  </si>
  <si>
    <t>Vaives pagasts</t>
  </si>
  <si>
    <t>Valgundes pagasts</t>
  </si>
  <si>
    <t>Valkas rajons</t>
  </si>
  <si>
    <t>Valmieras pagasts</t>
  </si>
  <si>
    <t>Vandzenes pagasts</t>
  </si>
  <si>
    <t>Varaklāņu pilsēta</t>
  </si>
  <si>
    <t>Variņu pagasts</t>
  </si>
  <si>
    <t>Veclaicenes pagasts</t>
  </si>
  <si>
    <t>Vecpiebalgas pagasts</t>
  </si>
  <si>
    <t>Vecsaules pagasts</t>
  </si>
  <si>
    <t>Vestienas pagasts</t>
  </si>
  <si>
    <t>Vijciema pagasts</t>
  </si>
  <si>
    <t>Vilces pagasts</t>
  </si>
  <si>
    <t>Viļakas pilsēta</t>
  </si>
  <si>
    <t>Vānes pagasts</t>
  </si>
  <si>
    <t>Vārkavas novads</t>
  </si>
  <si>
    <t>Vārkavas pagasts</t>
  </si>
  <si>
    <t>Vārmes pagasts</t>
  </si>
  <si>
    <t>Vārves pagasts</t>
  </si>
  <si>
    <t>Ventspils rajons</t>
  </si>
  <si>
    <t>Viesatu pagasts</t>
  </si>
  <si>
    <t>Viesturu pagasts</t>
  </si>
  <si>
    <t>Virbu pagasts</t>
  </si>
  <si>
    <t>Virgas pagasts</t>
  </si>
  <si>
    <t>Viļķenes pagasts</t>
  </si>
  <si>
    <t>Vītiņu pagasts</t>
  </si>
  <si>
    <t>Zantes pagasts</t>
  </si>
  <si>
    <t>Zasas pagasts</t>
  </si>
  <si>
    <t>Zaubes pagasts</t>
  </si>
  <si>
    <t>Zaļenieku pagasts</t>
  </si>
  <si>
    <t>Zaņas pagasts</t>
  </si>
  <si>
    <t>Zentenes pagasts</t>
  </si>
  <si>
    <t>Ziemeru pagasts</t>
  </si>
  <si>
    <t>Zilupes novads</t>
  </si>
  <si>
    <t>Ziru pagasts</t>
  </si>
  <si>
    <t>Zlēku pagasts</t>
  </si>
  <si>
    <t>Zosēnu pagasts</t>
  </si>
  <si>
    <t xml:space="preserve">    Zvigzdenes pagasts</t>
  </si>
  <si>
    <t>3.2. No pašvaldību uzņēmumiem</t>
  </si>
  <si>
    <t xml:space="preserve">     - VAS "Latvijas gāze" debitoru parādu atmaksa</t>
  </si>
  <si>
    <t>Jūrmalas pilsētas Siltumtīkli</t>
  </si>
  <si>
    <t>Saldus pils.uzņēm. "Saldus siltums"</t>
  </si>
  <si>
    <t>SIA "Wesemann"</t>
  </si>
  <si>
    <t xml:space="preserve">Rīgas pilsētas SIA "Avotas nami" </t>
  </si>
  <si>
    <t xml:space="preserve">Ropažu pagasta SIA " Ciemats" </t>
  </si>
  <si>
    <t xml:space="preserve">     - EV04 Daugavpils ūdensapgāde un kanalizācija</t>
  </si>
  <si>
    <t xml:space="preserve">     - Cēsis (Dānijas bezprocentu aizdevums)</t>
  </si>
  <si>
    <t xml:space="preserve">     -Liepājas RAS SIA</t>
  </si>
  <si>
    <t xml:space="preserve">    - Liepājas ūdens SIA</t>
  </si>
  <si>
    <t xml:space="preserve">    - Maltas par. DzKSU SIA</t>
  </si>
  <si>
    <t xml:space="preserve">    - Iecavas siltums SIA</t>
  </si>
  <si>
    <t xml:space="preserve">     -Tukuma ūdens SIA</t>
  </si>
  <si>
    <t xml:space="preserve">    - Tukuma siltums SIA</t>
  </si>
  <si>
    <t xml:space="preserve">    -Bauskas siltums SIA</t>
  </si>
  <si>
    <t xml:space="preserve">    - Salaspils siltums PU</t>
  </si>
  <si>
    <t>4. No pārējiem</t>
  </si>
  <si>
    <t xml:space="preserve">     -TRt08  Valsts nozīmes datu pārraides tīkla (VNDP) izveide</t>
  </si>
  <si>
    <t xml:space="preserve">     - Liepājas reģiona sadzīves atkritumu apsaimniekošanas projekts (Pasaules banka)</t>
  </si>
  <si>
    <t xml:space="preserve">     - Enerģētikas rehabilitācijas projekts (ERAB)</t>
  </si>
  <si>
    <t xml:space="preserve">      -Pašvaldību un vides infrastruktūras projekts (EIB)</t>
  </si>
  <si>
    <t xml:space="preserve">         Ventspils labiekārtošanas kombinātts SIA</t>
  </si>
  <si>
    <t xml:space="preserve">     - Liepājas speciālās ekonomiskās zonas pārvalde (Dānijas bezprocentu 
aizdevums)</t>
  </si>
  <si>
    <t xml:space="preserve">     - Enerģētikas  projekts Rīgas gāzei (Dānijas bezprocentu aizdevums)</t>
  </si>
  <si>
    <t xml:space="preserve">     - Rehabilitācijas projekti (Pasaules Banka)</t>
  </si>
  <si>
    <t xml:space="preserve">     - Lauku attīstības projekts (Pasaules Banka)</t>
  </si>
  <si>
    <t xml:space="preserve">       Baltic Trust Bank</t>
  </si>
  <si>
    <t xml:space="preserve">       Hipotēku un zemes banka</t>
  </si>
  <si>
    <t xml:space="preserve">       Parex banka</t>
  </si>
  <si>
    <t xml:space="preserve">     -Latvijas Nafta</t>
  </si>
  <si>
    <t xml:space="preserve">    - Unibankas sliktie kredīti</t>
  </si>
  <si>
    <t xml:space="preserve">     -Doma SIA</t>
  </si>
  <si>
    <t xml:space="preserve">     -Grindeks A/S</t>
  </si>
  <si>
    <t xml:space="preserve">     -Privatizācijas aģentūra</t>
  </si>
  <si>
    <t xml:space="preserve">     -VAS "Latvijas Hipotēku un zemes banka" saistību atmaksa</t>
  </si>
  <si>
    <t xml:space="preserve">      Eiropas kopienas vienreizējias pievienošanās akta maksājums</t>
  </si>
  <si>
    <t>1.4. Maksas pakalpojumi un citi pašu ieņēmumi</t>
  </si>
  <si>
    <t>9.5.0.0.</t>
  </si>
  <si>
    <t xml:space="preserve">  Ieņēmumi no budžeta iestāžu sniegtajiem  maksas pakalpojumiem un citi pašu ieņēmumi</t>
  </si>
  <si>
    <t>1.5. Ārvalstu finanšu palīdzība</t>
  </si>
  <si>
    <t>12.3.0.0.</t>
  </si>
  <si>
    <t>Ārvalstu finanšu palīdzība (PHARE, SAPARD)</t>
  </si>
  <si>
    <t>19.0.0.0.</t>
  </si>
  <si>
    <t>Ieņēmumi no Eiropas Savienības (izņemot  19.3.0.0.)</t>
  </si>
  <si>
    <t xml:space="preserve">Valsts kases pārvaldniece                </t>
  </si>
  <si>
    <t>I. Krūmane</t>
  </si>
  <si>
    <t>Valsts kase /Pārskatu departaments</t>
  </si>
  <si>
    <r>
      <t xml:space="preserve">                  Ī</t>
    </r>
    <r>
      <rPr>
        <i/>
        <sz val="10"/>
        <rFont val="Times New Roman"/>
        <family val="1"/>
      </rPr>
      <t>pašuma nodokļi</t>
    </r>
  </si>
  <si>
    <t>3.tabula</t>
  </si>
  <si>
    <t xml:space="preserve">                                                      Valsts kases oficiālais mēneša pārskats</t>
  </si>
  <si>
    <t>Valsts pamatbudžetā iemaksājamās valsts nodevas un citi maksājumi no valsts institūciju sniegtajiem pakalpojumiem un veiktās darbības</t>
  </si>
  <si>
    <t>(2005.gada janvāris - oktobris)</t>
  </si>
  <si>
    <t>Klasifi- kācijas kods</t>
  </si>
  <si>
    <t>Izpilde % pret gada plānu          (4/3)</t>
  </si>
  <si>
    <t>Ieņēmumi valsts pamatbudžetā – kopā</t>
  </si>
  <si>
    <t>Ārlietu ministrija – kopā</t>
  </si>
  <si>
    <t>9.1.9.1.</t>
  </si>
  <si>
    <t>Nodeva par konsulāro amatpersonu sniegtajiem pakalpojumiem</t>
  </si>
  <si>
    <t>9.2.4.0.</t>
  </si>
  <si>
    <t>Nodeva par speciālu atļauju (licenču) izsniegšanu stratēģiskas nozīmes preču darījumiem</t>
  </si>
  <si>
    <t>Finanšu ministrija – kopā</t>
  </si>
  <si>
    <t xml:space="preserve">Nodeva par preču un pakalpojumu loteriju organizēšanu </t>
  </si>
  <si>
    <t>9.1.6.0</t>
  </si>
  <si>
    <t>Nodeva par valsts proves uzraudzības īstenošanu</t>
  </si>
  <si>
    <t>Nodeva par azartspēļu iekārtu marķēšanu</t>
  </si>
  <si>
    <t>10.2.0.0.</t>
  </si>
  <si>
    <t>Iemaksas no pārbaudēs atklātām slēpto un samazināto ienākumu summām (VID veikto pārbaužu, revīziju, kontroles un piedziņas darba rezultātā papildus budžetā iekasētie maksājumi)</t>
  </si>
  <si>
    <t>Iekšlietu ministrija – kopā</t>
  </si>
  <si>
    <t>9.1.3.1.</t>
  </si>
  <si>
    <t>Nodeva par visu veidu šaujamieroču un speciālo līdzekļu atļauju izsniegšanu un to termiņa pagarināšanu, kā arī iekšējās drošības dienesta reģistrāciju</t>
  </si>
  <si>
    <t>9.1.8.1.</t>
  </si>
  <si>
    <t>Nodeva par pasu izsniegšanu</t>
  </si>
  <si>
    <t>9.1.8.3.</t>
  </si>
  <si>
    <t>Nodeva par dokumentu izsniegšanu Pilsonības un migrācijas lietu pārvaldē</t>
  </si>
  <si>
    <t>9.1.9.8.</t>
  </si>
  <si>
    <t>Valsts nodeva par informācijas sniegšanu no Sodu reģistra</t>
  </si>
  <si>
    <t>9.2.2.0.</t>
  </si>
  <si>
    <t xml:space="preserve">Nodeva par apsardzes darbības kvalifikācijas pārbaudījumu kārtošanu un apsardzes sertifikātu izsniegšanu </t>
  </si>
  <si>
    <t>10.1.0.2.</t>
  </si>
  <si>
    <t>Naudas sodi, ko uzliek Valsts policijas iestādes</t>
  </si>
  <si>
    <t>10.1.0.4.</t>
  </si>
  <si>
    <t>Naudas sodi, ko uzliek Valsts robežsardze</t>
  </si>
  <si>
    <t>10.1.1.4.</t>
  </si>
  <si>
    <t>Naudas sodi, ko uzliek Ceļu policija</t>
  </si>
  <si>
    <t>Izglītības un zinātnes ministrija – kopā</t>
  </si>
  <si>
    <t>9.2.3.0.</t>
  </si>
  <si>
    <t>Nodeva par valsts valodas prasmes atestāciju profesionālo un amata pienākumu veikšanai</t>
  </si>
  <si>
    <t>Zemkopības ministrija – kopā</t>
  </si>
  <si>
    <t>9.2.1.6.</t>
  </si>
  <si>
    <t>Nodeva par dokumentu izsniegšanu, kas attiecas uz medību saimniecības izmantošanu un medību trofeju izvešanu no Latvijas</t>
  </si>
  <si>
    <t>10.1.0.8.</t>
  </si>
  <si>
    <t>Naudas sodi par meža resursiem nodarītajiem kaitējumiem</t>
  </si>
  <si>
    <t>10.1.1.7.</t>
  </si>
  <si>
    <t xml:space="preserve">Naudas sodi par zivju resursiem nodarītajiem zaudējumiem </t>
  </si>
  <si>
    <t>12.0.8.7.</t>
  </si>
  <si>
    <t>Ieņēmumi no konfiscēto zvejas rīku, zvejas līdzekļu un zivju realizācijas</t>
  </si>
  <si>
    <t>12.1.1.9.</t>
  </si>
  <si>
    <t>Kompensācija par zivju resursiem nodarītajiem zaudējumiem</t>
  </si>
  <si>
    <t>12.1.1.8.</t>
  </si>
  <si>
    <t>Maksājums par ūdenstilpju un zvejas tiesību nomu un zvejas tiesību izmantošanu</t>
  </si>
  <si>
    <t>19.4.0.0.</t>
  </si>
  <si>
    <t>Ieņēmumi no Eiropas Lauksaimniecības virzības un garantiju fonda Garantiju daļas</t>
  </si>
  <si>
    <t>12.5.2.0.</t>
  </si>
  <si>
    <t>Ieņēmumi no SAPARD programmas par avansēto Eiropas Savienības finansējuma daļu</t>
  </si>
  <si>
    <t>Satiksmes ministrija – kopā</t>
  </si>
  <si>
    <t>12.1.1.4.</t>
  </si>
  <si>
    <t>Atskaitījumi no ostu maksām</t>
  </si>
  <si>
    <t>12.1.0.2.</t>
  </si>
  <si>
    <t>Iemaksas no Dzelzceļa infrastruktūras fonda</t>
  </si>
  <si>
    <t>12.1.1.6.</t>
  </si>
  <si>
    <t>Ieņēmumi no Civilās aviācijas administrācijas</t>
  </si>
  <si>
    <t>Labklājības ministrija – kopā</t>
  </si>
  <si>
    <t>9.1.8.4.</t>
  </si>
  <si>
    <t>Valsts nodeva par darba atļaujas pieprasīšanai nepieciešamo dokumentu izskatīšanu</t>
  </si>
  <si>
    <t>Tieslietu ministrija – kopā</t>
  </si>
  <si>
    <t>9.1.1.1.</t>
  </si>
  <si>
    <t>Kancelejas nodeva tiesu iestādēs</t>
  </si>
  <si>
    <t>9.1.1.2.</t>
  </si>
  <si>
    <t>Nodeva par darbības veikšanu tiesu iestādēs</t>
  </si>
  <si>
    <t>9.1.1.3.</t>
  </si>
  <si>
    <t>Nodeva par izpildu dokumentu iesniegšanu</t>
  </si>
  <si>
    <t>9.1.1.4.</t>
  </si>
  <si>
    <t>Nodeva par darbību veikšanu administratīvajā tiesā</t>
  </si>
  <si>
    <t>9.1.3.2.</t>
  </si>
  <si>
    <t>Nodeva par darbību veikšanu Uzņēmumu reģistrā</t>
  </si>
  <si>
    <t>9.1.3.4.</t>
  </si>
  <si>
    <t>Nodeva par sertifikācijas pakalpojumu sniedzēja akreditāciju un akreditācijas atjaunošanu</t>
  </si>
  <si>
    <t>9.1.7.1.</t>
  </si>
  <si>
    <t>Zemesgrāmatu kancelejas nodeva</t>
  </si>
  <si>
    <t>9.1.9.3.</t>
  </si>
  <si>
    <t>Nodeva par rūpnieciskā īpašuma aizsardzību</t>
  </si>
  <si>
    <t>9.1.9.4.</t>
  </si>
  <si>
    <t>Ieņēmumi par izziņu sagatavošanu un izsniegšanu par nekustamo īpašumu piederību un sastāvu</t>
  </si>
  <si>
    <t>Uzņēmējdarbības riska valsts nodeva</t>
  </si>
  <si>
    <t>Nodeva par personas datu apstrādes sistēmas reģistrēšanu un Fizisko personu datu aizsardzības likumā noteikto reģistrējamo izmaiņu reģistrēšanu</t>
  </si>
  <si>
    <t>10.1.0.1.</t>
  </si>
  <si>
    <t>Naudas sodi, ko uzliek tiesu iestādes</t>
  </si>
  <si>
    <t>10.1.1.5.</t>
  </si>
  <si>
    <t>Naudas sodi, ko uzliek Datu valsts inspekcija</t>
  </si>
  <si>
    <t>Kultūras ministrija – kopā</t>
  </si>
  <si>
    <t>9.1.3.3.</t>
  </si>
  <si>
    <t>Nodeva par filmu producētāja (ražotāja) un izplatītāja, filmu izplatīšanas vietas un filmas reģistrāciju</t>
  </si>
  <si>
    <t xml:space="preserve">Radio un televīzija – kopā </t>
  </si>
  <si>
    <t>9.2.1.3.</t>
  </si>
  <si>
    <t>Nodeva par speciālu atļauju (licenci) darbībai elektronisko sabiedrības saziņas līdzekļu jomā</t>
  </si>
  <si>
    <t>Reģionālās attīstības un pašvaldību lietu ministrija – kopā</t>
  </si>
  <si>
    <t>12.1.1.5.</t>
  </si>
  <si>
    <t>Ieņēmumi no dzīvojamo māju privatizācijas</t>
  </si>
  <si>
    <t xml:space="preserve">Valsts kases pārvaldniece </t>
  </si>
  <si>
    <t>4.tabula</t>
  </si>
  <si>
    <t xml:space="preserve">Valsts kases oficiālais mēneša pārskats </t>
  </si>
  <si>
    <t xml:space="preserve">     Valsts pamatbudžeta ieņēmumi un  izdevumi pa ministrijām un citām centrālām valsts iestādēm </t>
  </si>
  <si>
    <t xml:space="preserve">             kopā ar ārvalstu  finanšu palīdzību</t>
  </si>
  <si>
    <t xml:space="preserve"> (2005.gada janvāris - oktobris)</t>
  </si>
  <si>
    <t>Finansēšanas plāns pārskata periodam</t>
  </si>
  <si>
    <t>Izpilde % pret gada plānu      (4/2)</t>
  </si>
  <si>
    <t>Izpilde % pret finansē-šanas plānu pārskata periodam       (4/3)</t>
  </si>
  <si>
    <t>Pārskata mēneša plāns</t>
  </si>
  <si>
    <t>Ieņēmumi - kopā</t>
  </si>
  <si>
    <t>Resursi izdevumu segšanai</t>
  </si>
  <si>
    <t xml:space="preserve"> Dotācija no vispārējiem ieņēmumiem</t>
  </si>
  <si>
    <t xml:space="preserve"> Maksas pakalpojumi un citi pašu ieņēmumi</t>
  </si>
  <si>
    <t xml:space="preserve"> Ārvalstu finanšu palīdzība</t>
  </si>
  <si>
    <t xml:space="preserve">   Izdevumi - kopā</t>
  </si>
  <si>
    <t xml:space="preserve"> Uzturēšanas izdevumi</t>
  </si>
  <si>
    <t xml:space="preserve">  Kārtējie izdevumi</t>
  </si>
  <si>
    <t xml:space="preserve">    tai skaitā atalgojumi</t>
  </si>
  <si>
    <t xml:space="preserve">  Maksājumi par aizņēmumiem un kredītiem</t>
  </si>
  <si>
    <t xml:space="preserve"> Subsīdijas un dotācijas</t>
  </si>
  <si>
    <t xml:space="preserve">    no tiem - speciālam budžetam</t>
  </si>
  <si>
    <t xml:space="preserve">    no tiem -pašvaldību budžetiem</t>
  </si>
  <si>
    <t xml:space="preserve">    tai skaitā dotācijas iestādēm, organizācijām un komersantiem</t>
  </si>
  <si>
    <t xml:space="preserve">    no tiem - pašvaldību budžetiem</t>
  </si>
  <si>
    <t xml:space="preserve">    tai skaitā dotācijas iedzīvotājiem</t>
  </si>
  <si>
    <t xml:space="preserve">    tai skaitā biedru naudas,dalības maksas</t>
  </si>
  <si>
    <t>Izdevumi kapitālieguldījumiem</t>
  </si>
  <si>
    <t xml:space="preserve">   kapitālie izdevumi</t>
  </si>
  <si>
    <t xml:space="preserve">   investīcijas</t>
  </si>
  <si>
    <t xml:space="preserve">Tīrie aizdevumi </t>
  </si>
  <si>
    <t>Fiskālā bilance</t>
  </si>
  <si>
    <r>
      <t xml:space="preserve">Finansēšana </t>
    </r>
    <r>
      <rPr>
        <sz val="10"/>
        <rFont val="Times New Roman"/>
        <family val="1"/>
      </rPr>
      <t xml:space="preserve"> </t>
    </r>
  </si>
  <si>
    <t>Ieņēmumi no valsts un pašvaldību īpašuma privatizācijas</t>
  </si>
  <si>
    <t xml:space="preserve"> Aizņēmumi </t>
  </si>
  <si>
    <t>Maksas pakalpojumi un citi pašu ieņēmumu naudas līdzekļu atlikumu izmaiņas palielinājums(-) vai samazinājums(+)</t>
  </si>
  <si>
    <t>Ārvalstu finanšu palīdzības naudas līdzekļu atlikumu palielinājums (-) vai samazinājums (+)</t>
  </si>
  <si>
    <t>01.  Valsts prezidenta kanceleja</t>
  </si>
  <si>
    <t>Izdevumi - kopā</t>
  </si>
  <si>
    <t xml:space="preserve">Uzturēšanas izdevumi </t>
  </si>
  <si>
    <t xml:space="preserve"> Kārtējie izdevumi</t>
  </si>
  <si>
    <t xml:space="preserve">  kapitālie izdevumi</t>
  </si>
  <si>
    <t>02.  Saeima</t>
  </si>
  <si>
    <t xml:space="preserve">Izdevumi - kopā </t>
  </si>
  <si>
    <t>03.  Ministru kabinets</t>
  </si>
  <si>
    <t>Uzturēšanas izdevumi</t>
  </si>
  <si>
    <t xml:space="preserve">   tai skaitā atalgojumi</t>
  </si>
  <si>
    <t>10.  Aizsardzības ministrija</t>
  </si>
  <si>
    <t>11.  Ārlietu ministrija</t>
  </si>
  <si>
    <t xml:space="preserve"> Ārvalstu finanšu palīdzība </t>
  </si>
  <si>
    <t>12.  Ekonomikas ministrija</t>
  </si>
  <si>
    <t xml:space="preserve">    kapitālie izdevumi</t>
  </si>
  <si>
    <t>13.  Finanšu ministrija</t>
  </si>
  <si>
    <t xml:space="preserve"> Maksājumi par aizņēmumiem un kredītiem</t>
  </si>
  <si>
    <t xml:space="preserve">    no tiem -dotācija pašvaldību budžetiem</t>
  </si>
  <si>
    <t>Tīrie aizdevumi</t>
  </si>
  <si>
    <t>14.  Iekšlietu ministrija</t>
  </si>
  <si>
    <t>15.  Izglītības un zinātnes ministrija</t>
  </si>
  <si>
    <t>Aizdevumi</t>
  </si>
  <si>
    <t>Aizdevumu atmaksas</t>
  </si>
  <si>
    <t xml:space="preserve">    aizņēmums no pamatbudžeta</t>
  </si>
  <si>
    <t>16.  Zemkopības ministrija</t>
  </si>
  <si>
    <t>17.  Satiksmes ministrija</t>
  </si>
  <si>
    <t>18.  Labklājības ministrija</t>
  </si>
  <si>
    <t>19.  Tieslietu ministrija</t>
  </si>
  <si>
    <t>21.  Vides ministrija</t>
  </si>
  <si>
    <t xml:space="preserve">x </t>
  </si>
  <si>
    <t>22.  Kultūras ministrija</t>
  </si>
  <si>
    <t>24.  Valsts kontrole</t>
  </si>
  <si>
    <t>28.  Augstākā tiesa</t>
  </si>
  <si>
    <t>29.  Veselības ministrija</t>
  </si>
  <si>
    <t>30.  Satversmes tiesa</t>
  </si>
  <si>
    <t>32.  Prokuratūra</t>
  </si>
  <si>
    <t xml:space="preserve">   tai skaitā dotācijas iedzīvotājiem</t>
  </si>
  <si>
    <t>35.  Centrālā vēlēšanu komisija</t>
  </si>
  <si>
    <t>36.  Bērnu un ģimenes lietu ministrija</t>
  </si>
  <si>
    <t>37.  Centrālā zemes komisija</t>
  </si>
  <si>
    <t xml:space="preserve">
45. Īpašu uzdevumu ministra sabiedrības integrācijas lietās sekretariāts</t>
  </si>
  <si>
    <t>Ārvalstu finanšu palīdzība</t>
  </si>
  <si>
    <t>47.  Radio un televīzija</t>
  </si>
  <si>
    <t>48.  Valsts cilvēktiesību birojs</t>
  </si>
  <si>
    <t>57.  Īpašu uzdevumu ministra elektroniskās pārvaldes lietās sekretariāts</t>
  </si>
  <si>
    <t>58.  Reģionālās attīstības un pašvaldību lietu ministrija</t>
  </si>
  <si>
    <t>62.  Mērķdotācijas pašvaldībām</t>
  </si>
  <si>
    <t>64.  Dotācija pašvaldībām</t>
  </si>
  <si>
    <t xml:space="preserve">  Dotācija no vispārējiem ieņēmumiem</t>
  </si>
  <si>
    <t>68.  NATO valstu valdību vadītāju sanāksmes un ar to saistīto drošības pasākumu nodrošināšana</t>
  </si>
  <si>
    <t>5.tabula</t>
  </si>
  <si>
    <t xml:space="preserve">           Valsts kases oficiālais mēneša pārskats</t>
  </si>
  <si>
    <t>Valsts pamatbudžeta ieņēmumi un izdevumi pēc ekonomiskās klasifikācijas</t>
  </si>
  <si>
    <t xml:space="preserve">                                                                                                                    </t>
  </si>
  <si>
    <t xml:space="preserve">    (2005.gada janvāris-oktobris)</t>
  </si>
  <si>
    <t>Klasifikā-cijas kods</t>
  </si>
  <si>
    <t>Izpilde % pret gada plānu      (5/3)</t>
  </si>
  <si>
    <t>Izpilde % pret finansē-šanas plānu pārskata periodam       (5/4)</t>
  </si>
  <si>
    <t xml:space="preserve">          1. Ieņēmumi - kopā</t>
  </si>
  <si>
    <t xml:space="preserve">Resursi izdevumu segšanai </t>
  </si>
  <si>
    <t xml:space="preserve">   Dotācija no vispārējiem ieņēmumiem</t>
  </si>
  <si>
    <t xml:space="preserve">   Maksas pakalpojumi un citi pašu ieņēmumi</t>
  </si>
  <si>
    <t xml:space="preserve">   Ārvalstu finanšu palīdzība </t>
  </si>
  <si>
    <t xml:space="preserve">          2. Izdevumi - kopā (2.1.+2.2.)</t>
  </si>
  <si>
    <t>2.1. Uzturēšanas izdevumi 
      (2.1.1.+2.1.2.+2.1.3.)</t>
  </si>
  <si>
    <t>2.1.1. Kārtējie izdevumi</t>
  </si>
  <si>
    <t xml:space="preserve"> tai skaitā:  atalgojumi</t>
  </si>
  <si>
    <t xml:space="preserve">        valsts sociālās apdrošināšanas 
       obligātās iemaksas</t>
  </si>
  <si>
    <t>1400,
1500</t>
  </si>
  <si>
    <t xml:space="preserve">        pakalpojumu apmaksa un materiālu, 
        energoresursu, ūdens un inventāra 
        vērtībā līdz Ls 50 par vienu vienību
        iegāde</t>
  </si>
  <si>
    <t>1300, 1600,1900</t>
  </si>
  <si>
    <t xml:space="preserve">        pārēji kārtējie izdevumi</t>
  </si>
  <si>
    <t xml:space="preserve">        aizņēmumu atmaksa pamatbudžetā</t>
  </si>
  <si>
    <t>2.1.2. Maksājumi par aizņēmumiem un kredītiem</t>
  </si>
  <si>
    <t xml:space="preserve">      Kredītu procentu samaksa</t>
  </si>
  <si>
    <t xml:space="preserve">       Procentu samaksa ārvalstu institūcijām</t>
  </si>
  <si>
    <t>2.1.3. Subsīdijas un dotācijas</t>
  </si>
  <si>
    <t>Subsīdijas</t>
  </si>
  <si>
    <t>Mērķdotācijas pašvaldību budžetiem</t>
  </si>
  <si>
    <t xml:space="preserve">     tai skaitā autoceļu (ielu) fondiem</t>
  </si>
  <si>
    <t xml:space="preserve">     tai skaitā pasažieru regulārajiem pārvadājumiem ar autobusiem:</t>
  </si>
  <si>
    <t xml:space="preserve">                       pārējiem pārvadātājiem</t>
  </si>
  <si>
    <t>Dotācijas pašvaldību budžetiem</t>
  </si>
  <si>
    <t>Dotācijas iestādēm, organizācijām un komersantiem</t>
  </si>
  <si>
    <t xml:space="preserve">     tai skaitā pašvaldību budžetiem</t>
  </si>
  <si>
    <t>Dotācijas iedzīvotājiem</t>
  </si>
  <si>
    <t xml:space="preserve">     tai skaitā: pensijas</t>
  </si>
  <si>
    <t xml:space="preserve">                       pabalsti</t>
  </si>
  <si>
    <t xml:space="preserve">                      stipendijas</t>
  </si>
  <si>
    <t xml:space="preserve">                      pārējie</t>
  </si>
  <si>
    <t>Biedru naudas un dalības maksa</t>
  </si>
  <si>
    <t>Valsts budžeta transfreti uzturēšanas izdevumiem</t>
  </si>
  <si>
    <t>tai skaitā valsts budžeta transferti uzturēšanas izdevumiem no valsts pamatbudžeta uz valsts speciālo budžetu</t>
  </si>
  <si>
    <t>Pārējās subsīdijas un dotācijas</t>
  </si>
  <si>
    <t xml:space="preserve">  tai skaitā izdevumi no ES  pirmsstrukturālā fonda palīdzības programmas SAPARD līdzekļiem</t>
  </si>
  <si>
    <t xml:space="preserve">   tai skaitā skaitā atmaksa valsts pamatbudžetā no otrā līmeņa starpniekinstitūcijas par Eiropas Savienības politiku instrumentu līdzfinansēto projektu un (vai) pasākumu īstenošanā veiktajām subsīdijām un dotācijām</t>
  </si>
  <si>
    <t>2.2. Izdevumi kapitālieguldījumiem</t>
  </si>
  <si>
    <t>4000,6000</t>
  </si>
  <si>
    <t xml:space="preserve">Kapitālie izdevumi </t>
  </si>
  <si>
    <t xml:space="preserve">Investīcijas </t>
  </si>
  <si>
    <t xml:space="preserve">     tai skaitā valsts budžeta transferti investīcijām no valsts pamatbudžeta uz pašvaldību pamatbudžetu</t>
  </si>
  <si>
    <t>3. Valsts budžeta aizdevumi un atmaksas (3.1.-3.2.)</t>
  </si>
  <si>
    <t>3.1.Valsts budžeta aizdevumi</t>
  </si>
  <si>
    <t>3.2.Valsts budžeta aizdevumu atmaksas</t>
  </si>
  <si>
    <t>Fiskālā bilance (1.-2.-3)</t>
  </si>
  <si>
    <t>Finansēšana</t>
  </si>
  <si>
    <t>Aizņēmumi</t>
  </si>
  <si>
    <t>Maksas pakalpojumu un citu pašu ieņēmumu naudas līdzekļu atlikumu izmaiņas palielinājums (-) vai samazinājums (+)</t>
  </si>
  <si>
    <t>Ārvalstu finanšu palīdzības naudas līdzekļu atlikumu izmaiņas palielinājums (-) vai samazinājums (+)</t>
  </si>
  <si>
    <t xml:space="preserve">Valsts kases pārvaldniece              </t>
  </si>
  <si>
    <r>
      <t xml:space="preserve">        </t>
    </r>
    <r>
      <rPr>
        <i/>
        <sz val="10"/>
        <rFont val="Times New Roman"/>
        <family val="1"/>
      </rPr>
      <t>no tiem: pašvaldībām</t>
    </r>
  </si>
  <si>
    <t>6.tabula</t>
  </si>
  <si>
    <t>Valsts pamatbudžeta izdevumi un tīrie aizdevumi atbilstoši funkcionālajām kategorijām</t>
  </si>
  <si>
    <t>( latos)</t>
  </si>
  <si>
    <t>01.000</t>
  </si>
  <si>
    <t>Vispārējie valdības dienesti</t>
  </si>
  <si>
    <t>02.000</t>
  </si>
  <si>
    <t>Aizsardzība</t>
  </si>
  <si>
    <t>03.000</t>
  </si>
  <si>
    <t>Sabiedriskā kārtība un drošība, tiesību aizsardzība</t>
  </si>
  <si>
    <t>04.000</t>
  </si>
  <si>
    <t>Izglītība</t>
  </si>
  <si>
    <t>05.000</t>
  </si>
  <si>
    <t>Veselības aprūpe</t>
  </si>
  <si>
    <t>06.000</t>
  </si>
  <si>
    <t>Sociālā apdrošināšana un sociālā nodrošināšana</t>
  </si>
  <si>
    <t>07.000</t>
  </si>
  <si>
    <t>Vides aizsardzība,radiācijas drošība un bīstamo atkritumu apsaimnniekošana, dzīvokļu un komunālā saimniecība</t>
  </si>
  <si>
    <t>08.000</t>
  </si>
  <si>
    <t xml:space="preserve">Brīvais laiks, sports,kultūra un reliģija </t>
  </si>
  <si>
    <t>09.000</t>
  </si>
  <si>
    <t>Kurināmā un enerģētikas dienesti un pasākumi</t>
  </si>
  <si>
    <t>10.000</t>
  </si>
  <si>
    <t xml:space="preserve">Lauksaimniecība (zemkopība), mežkopība un zvejniecība </t>
  </si>
  <si>
    <t>11.000</t>
  </si>
  <si>
    <t>Ieguves rūpniecība, rūpniecība, celtniecība, derīgie izrakteņi (izņemot kurināmo)</t>
  </si>
  <si>
    <t>12.000</t>
  </si>
  <si>
    <t>Transports, sakari</t>
  </si>
  <si>
    <t>13.000</t>
  </si>
  <si>
    <t>Pārējā ekonomiskā darbība un dienesti</t>
  </si>
  <si>
    <t>14.000</t>
  </si>
  <si>
    <t xml:space="preserve">Pārējie izdevumi, kas nav atspoguļoti pamatgrupās </t>
  </si>
  <si>
    <t>t.sk. tīrie aizdevumi</t>
  </si>
  <si>
    <t>7.tabula</t>
  </si>
  <si>
    <t xml:space="preserve"> Valsts kases oficiālais mēneša pārskats</t>
  </si>
  <si>
    <t>Valsts speciālā budžeta ieņēmumu un izdevumu atšifrējums pa programmām un apakšprogrammām</t>
  </si>
  <si>
    <t xml:space="preserve"> (latos)</t>
  </si>
  <si>
    <t>Izpilde % pret gada plānu 
   (5/3)</t>
  </si>
  <si>
    <t>Izpilde % pret finansē-šanas plānu pārskata periodam           (5/4)</t>
  </si>
  <si>
    <t>Finansēšanas plāns mēnesim</t>
  </si>
  <si>
    <t>Ieņēmumi – kopā</t>
  </si>
  <si>
    <t xml:space="preserve">  Maksas pakalpojumi un citi pašu ieņēmumi </t>
  </si>
  <si>
    <t>Izdevumi – kopā</t>
  </si>
  <si>
    <t xml:space="preserve">  Uzturēšanas izdevumi</t>
  </si>
  <si>
    <t xml:space="preserve">   Kārtējie izdevumi</t>
  </si>
  <si>
    <t xml:space="preserve">     tai skaitā atalgojumi</t>
  </si>
  <si>
    <t xml:space="preserve">  tai skaitā valsts sociālās apdrošināšanas 
       obligātās iemaksas</t>
  </si>
  <si>
    <t>1400, 1500</t>
  </si>
  <si>
    <t xml:space="preserve">  tai skaitā pakalpojumu apmaksa un materiālu, 
       energoresursu, ūdens un inventāra 
       vērtībā līdz Ls 50 par vienu vienību
       iegāde</t>
  </si>
  <si>
    <t>1300, 1600, 1900</t>
  </si>
  <si>
    <t xml:space="preserve">  tai skaitā pārējie kārtējie izdevumi</t>
  </si>
  <si>
    <t xml:space="preserve">  tai skaitā aizņēmuma atmaksa pamatbudžetā</t>
  </si>
  <si>
    <t xml:space="preserve">   Maksājumi par aizņēmumiem un kredītiem</t>
  </si>
  <si>
    <t>tai skaitā dotācijas iestādēm, organizācijām un 
     komersantiem</t>
  </si>
  <si>
    <t>tai skaitā dotācijas iedzīvotājiem</t>
  </si>
  <si>
    <t xml:space="preserve">     no tiem: pensijas</t>
  </si>
  <si>
    <t xml:space="preserve">                   pabalsti</t>
  </si>
  <si>
    <t xml:space="preserve">                  stipendijas</t>
  </si>
  <si>
    <t xml:space="preserve">                  pārējie</t>
  </si>
  <si>
    <t>4000-7000</t>
  </si>
  <si>
    <t xml:space="preserve">  Izdevumi kapitālieguldījumiem</t>
  </si>
  <si>
    <t>4000, 6000</t>
  </si>
  <si>
    <t>investīcijas</t>
  </si>
  <si>
    <t>Finansēšana: aizņēmums no pamatbudžeta</t>
  </si>
  <si>
    <t>Valsts speciālā budžeta naudas līdzekļu atlikumu izmaiņas palielinājums (-) vai samazinājums (+)</t>
  </si>
  <si>
    <t>Rādītāji</t>
  </si>
  <si>
    <t>Konsolidētais
valsts budžets</t>
  </si>
  <si>
    <t>Konsolidētais
pašvaldību budžets</t>
  </si>
  <si>
    <t>Konsolidētais kopbudžets</t>
  </si>
  <si>
    <t>Pārskata mēneša izpilde</t>
  </si>
  <si>
    <t xml:space="preserve">     Ieņēmumi (bruto)</t>
  </si>
  <si>
    <t>mīnuss savstarpējie maksājumi</t>
  </si>
  <si>
    <t>x</t>
  </si>
  <si>
    <t>1. Kopbudžeta ieņēmumi (neto)</t>
  </si>
  <si>
    <t xml:space="preserve">     Izdevumi (bruto)</t>
  </si>
  <si>
    <t>2. Kopbudžeta izdevumi (neto)</t>
  </si>
  <si>
    <t>3.  Finansiālais deficīts(-) vai pārpalikums (+) 
(1.-2.)</t>
  </si>
  <si>
    <t>4. Budžeta aizdevumi un atmaksas (5.-6.)</t>
  </si>
  <si>
    <t xml:space="preserve">     Budžeta aizdevumi (bruto)</t>
  </si>
  <si>
    <t>mīnus valsts pamatbudžeta aizdevumi 
pašvaldību budžetiem</t>
  </si>
  <si>
    <t>5. Budžeta aizdevumi (neto)</t>
  </si>
  <si>
    <t xml:space="preserve">     Budžeta aizdevumu atmaksa (bruto)</t>
  </si>
  <si>
    <t>mīnus pašvaldību aizdevumu atmaksas 
 valsts pamatbudžetam</t>
  </si>
  <si>
    <t>6. Budžeta aizdevumu atmaksas (neto)</t>
  </si>
  <si>
    <t>7. Fiskālais deficīts(-) vai pārpalikums(+) (3.-4.)</t>
  </si>
  <si>
    <t>8. Finansēšana</t>
  </si>
  <si>
    <t>8.1. Iekšējā finansēšana</t>
  </si>
  <si>
    <t xml:space="preserve">     No citām valsts pārvaldes struktūrām (bruto)</t>
  </si>
  <si>
    <t>mīnus pašvaldību finansēšana no 
valsts pamatbudžeta</t>
  </si>
  <si>
    <t>8.1.1. no citām valsts pārvaldes struktūrām (neto)</t>
  </si>
  <si>
    <t>8.1.2. Latvijas Banka</t>
  </si>
  <si>
    <t xml:space="preserve">     Depozītu apjoma izmaiņas</t>
  </si>
  <si>
    <t xml:space="preserve">      Ārvalstu finanšu palīdzības depozīta apjoma 
      izmaiņas</t>
  </si>
  <si>
    <t xml:space="preserve">     Norēķinu kontu atlikumu izmaiņas</t>
  </si>
  <si>
    <t xml:space="preserve">      Ārvalstu finanšu palīdzības kontu atlikumu 
      izmaiņas</t>
  </si>
  <si>
    <t xml:space="preserve">      Valsts iekšējā aizņēmuma vērtspapīri</t>
  </si>
  <si>
    <t>8.1.3. Bankas</t>
  </si>
  <si>
    <t xml:space="preserve">      Tīrais aizņēmumu apjoms</t>
  </si>
  <si>
    <t xml:space="preserve">      Depozītu apjoma izmaiņas</t>
  </si>
  <si>
    <t xml:space="preserve">      Norēķinu kontu atlikumu izmaiņas (bruto)</t>
  </si>
  <si>
    <t xml:space="preserve">      Norēķinu kontu atlikumu izmaiņas(neto)</t>
  </si>
  <si>
    <t xml:space="preserve">      Ārvalstu finanšu palīdzības kontu atlikumu
       izmaiņas</t>
  </si>
  <si>
    <t>8.1.4. Pārējā iekšējā finansēšana</t>
  </si>
  <si>
    <t xml:space="preserve">       Ieņēmumi no valsts un pašvaldību īpašuma
       privatizācijas</t>
  </si>
  <si>
    <t xml:space="preserve">      Pārējie īpašumā esošie Valsts iekšējā 
      aizņēmuma vērtspapīri</t>
  </si>
  <si>
    <t xml:space="preserve">      Pārējie līdzekļi</t>
  </si>
  <si>
    <t>8.2. Ārējā finansēšana</t>
  </si>
  <si>
    <t>8.2.1. Ārvalstu aizņēmumi</t>
  </si>
  <si>
    <t>8.2.2. Norēķinu kontu atlikumu izmaiņas</t>
  </si>
  <si>
    <t>Valsts kases pārvaldniece</t>
  </si>
  <si>
    <t>I.Krūmane</t>
  </si>
  <si>
    <t>Valsts kase/Pārskatu departaments</t>
  </si>
  <si>
    <t>2005.gada 15.novembris</t>
  </si>
  <si>
    <t>1.tabula</t>
  </si>
  <si>
    <t xml:space="preserve">                                                   Valsts kases oficiālais mēneša pārskats</t>
  </si>
  <si>
    <t xml:space="preserve">           Valsts konsolidētā budžeta izpilde (neieskaitot ziedojumus un dāvinājumus) </t>
  </si>
  <si>
    <t xml:space="preserve">                                                         (2005.gada janvāris-oktobris)</t>
  </si>
  <si>
    <t>(latos)</t>
  </si>
  <si>
    <t>Likumā apstiprinātais gada plāns</t>
  </si>
  <si>
    <t>Izpilde no gada sākuma</t>
  </si>
  <si>
    <t>Izpilde  % pret gada plānu         (4/3)</t>
  </si>
  <si>
    <t xml:space="preserve">Pārskata mēneša izpilde </t>
  </si>
  <si>
    <t>A.1.</t>
  </si>
  <si>
    <t>Valsts budžeta ieņēmumi (B.1.+C.1.)</t>
  </si>
  <si>
    <t xml:space="preserve">  Valsts pamatbudžeta ieņēmumi (bruto)</t>
  </si>
  <si>
    <t xml:space="preserve">     Nodokļu ieņēmumi</t>
  </si>
  <si>
    <t xml:space="preserve">               - Tiešie nodokļi</t>
  </si>
  <si>
    <t xml:space="preserve">                Iedzīvotāju ienākuma nodoklis</t>
  </si>
  <si>
    <t xml:space="preserve">                Uzņēmumu ienākuma nodoklis</t>
  </si>
  <si>
    <t xml:space="preserve">               -  Netiešie nodokļi</t>
  </si>
  <si>
    <t xml:space="preserve">               Pievienotās vērtības nodoklis</t>
  </si>
  <si>
    <t xml:space="preserve">               Akcīzes nodoklis</t>
  </si>
  <si>
    <t xml:space="preserve">               Vieglo automobiļu un motociklu nodoklis</t>
  </si>
  <si>
    <t xml:space="preserve">               Muitas nodoklis</t>
  </si>
  <si>
    <t xml:space="preserve">               - Pārējie nodokļi</t>
  </si>
  <si>
    <t xml:space="preserve">               Azartspēļu nodoklis</t>
  </si>
  <si>
    <t xml:space="preserve">                Izložu nodoklis</t>
  </si>
  <si>
    <t xml:space="preserve">                Dabas resursu nodoklis</t>
  </si>
  <si>
    <t xml:space="preserve">     Citiem budžetiem sadalāmie nodokļi</t>
  </si>
  <si>
    <t xml:space="preserve">     Nenodokļu ieņēmumi</t>
  </si>
  <si>
    <t xml:space="preserve">     Maksas pakalpojumi un citi pašu ieņēmumi </t>
  </si>
  <si>
    <t xml:space="preserve">     Ārvalstu finanšu palīdzība</t>
  </si>
  <si>
    <t xml:space="preserve">B.1. </t>
  </si>
  <si>
    <t>Valsts pamatbudžeta ieņēmumi (neto)</t>
  </si>
  <si>
    <t xml:space="preserve">   Valsts speciālā budžeta ieņēmumi (bruto)</t>
  </si>
  <si>
    <t xml:space="preserve">             Sociālās apdrošināšanas iemaksas</t>
  </si>
  <si>
    <t xml:space="preserve">       Nenodokļu ieņēmumi</t>
  </si>
  <si>
    <t xml:space="preserve">       Maksas pakalpojumi un citi pašu ieņēmumi</t>
  </si>
  <si>
    <t xml:space="preserve">                             mīnus transferts no valsts pamatbudžeta</t>
  </si>
  <si>
    <t xml:space="preserve"> C.1. </t>
  </si>
  <si>
    <t>Valsts speciālā budžeta ieņēmumi (neto)</t>
  </si>
  <si>
    <t xml:space="preserve">A.2. </t>
  </si>
  <si>
    <t>Valsts budžeta izdevumi  (A.2.1.+A.2.2.+A.2.3.)</t>
  </si>
  <si>
    <t xml:space="preserve">A.2.1. </t>
  </si>
  <si>
    <t>Valsts budžeta uzturēšanas izdevumi (B.2.1.+C.2.1.)</t>
  </si>
  <si>
    <t xml:space="preserve">A.2.2. </t>
  </si>
  <si>
    <t>Valsts budžeta kapitālie izdevumi (B.2.2.+C.2.2.)</t>
  </si>
  <si>
    <t xml:space="preserve">A.2.3. </t>
  </si>
  <si>
    <t>Valsts budžeta izdevumi investīcijām (B.2.3.+C.2.3.)</t>
  </si>
  <si>
    <t>A.3.</t>
  </si>
  <si>
    <t xml:space="preserve"> Valsts budžeta finansiālais deficīts (-), pārpalikums (+), (A.1.-A.2.)</t>
  </si>
  <si>
    <t xml:space="preserve">A.4. </t>
  </si>
  <si>
    <t>Valsts budžeta tīrie aizdevumi (B.4.)</t>
  </si>
  <si>
    <t>Valsts budžeta izdevumi, ieskaitot tīros aizdevumus (A.2.+A.4.)</t>
  </si>
  <si>
    <t xml:space="preserve">A.5. </t>
  </si>
  <si>
    <t>Valsts budžeta fiskālais deficīts (-), pārpalikums (+), (A.3.-A.4.)</t>
  </si>
  <si>
    <t xml:space="preserve">       Finansēšana:</t>
  </si>
  <si>
    <t xml:space="preserve">         ieņēmumi no valsts un pašvaldību īpašuma privatizācijas </t>
  </si>
  <si>
    <t xml:space="preserve">          aizņēmumi</t>
  </si>
  <si>
    <t xml:space="preserve">          valsts pamatbudžeta maksas pakalpojumu un citu pašu ieņēmumu naudas līdzekļu atlikumu izmaiņas palielinājums   (-) vai samazinājums (+)</t>
  </si>
  <si>
    <t xml:space="preserve">          valsts speciālā budžeta naudas līdzekļu atlikumu izmaiņas palielinājums (-) vai samazinājums (+)</t>
  </si>
  <si>
    <t xml:space="preserve">          valsts pamatbudžeta ārvalstu finanšu palīdzības naudas līdzekļu atlikumu izmaiņas palielinājums (-) vai samazinājums (+)</t>
  </si>
  <si>
    <t xml:space="preserve">          no valsts pensiju speciālajam budžetam nodoto kapitāla daļu pārdošanas iegūto līdzekļu  palielinājums (-) vai samazinājums (+)</t>
  </si>
  <si>
    <t xml:space="preserve">  Valsts pamatbudžeta izdevumi (bruto)</t>
  </si>
  <si>
    <t xml:space="preserve">                             mīnus transferts valsts speciālajam  budžetam</t>
  </si>
  <si>
    <t xml:space="preserve">  B.2. </t>
  </si>
  <si>
    <t xml:space="preserve"> Valsts pamatbudžeta izdevumi (neto)</t>
  </si>
  <si>
    <t xml:space="preserve">     Valsts pamatbudžeta uzturēšanas izdevumi (bruto)</t>
  </si>
  <si>
    <t xml:space="preserve">                            mīnus transferts valsts speciālajam  budžetam</t>
  </si>
  <si>
    <t>B.2.1.</t>
  </si>
  <si>
    <t xml:space="preserve"> Valsts pamatbudžeta uzturēšanas izdevumi (neto)</t>
  </si>
  <si>
    <t xml:space="preserve">     Valsts pamatbudžeta kapitālie  izdevumi (bruto)</t>
  </si>
  <si>
    <t xml:space="preserve">B.2.2. </t>
  </si>
  <si>
    <t xml:space="preserve"> Valsts pamatbudžeta kapitālie izdevumi (neto)</t>
  </si>
  <si>
    <t xml:space="preserve">     Valsts pamatbudžeta investīcijas (bruto)</t>
  </si>
  <si>
    <t xml:space="preserve"> B.2.3.</t>
  </si>
  <si>
    <t xml:space="preserve"> Valsts pamatbudžeta investīcijas (neto)</t>
  </si>
  <si>
    <t>B.3.</t>
  </si>
  <si>
    <t>Valsts pamatbudžeta finansiālais deficīts (-), pārpalikums (+)</t>
  </si>
  <si>
    <t xml:space="preserve">  B.4. </t>
  </si>
  <si>
    <t xml:space="preserve"> Valsts pamatbudžeta tīrie aizdevumi </t>
  </si>
  <si>
    <t>Valsts pamatbudžeta tīrie aizdevumi (bruto)</t>
  </si>
  <si>
    <t xml:space="preserve">     Valsts pamatbudžeta tīrie aizdevumi (neto)</t>
  </si>
  <si>
    <t xml:space="preserve">B.5. </t>
  </si>
  <si>
    <t>Valsts pamatbudžeta fiskālais deficīts (-), pārpalikums (+), (B.3.- B.4.)</t>
  </si>
  <si>
    <t xml:space="preserve">          valsts pamatbudžeta maksas pakalpojumu un citu pašu ieņēmumu naudas līdzekļu atlikumu izmaiņas    palielinājums (-) vai samazinājums (+)</t>
  </si>
  <si>
    <t xml:space="preserve">  Valsts speciālā budžeta izdevumi (bruto)</t>
  </si>
  <si>
    <t xml:space="preserve">  C.2.</t>
  </si>
  <si>
    <t>Valsts speciālā budžeta izdevumi (neto)</t>
  </si>
  <si>
    <t xml:space="preserve">     Valsts speciālā budžeta uzturēšanas izdevumi (bruto)</t>
  </si>
  <si>
    <t>C.2.1.</t>
  </si>
  <si>
    <t xml:space="preserve"> Valsts speciālā budžeta uzturēšanas izdevumi (neto)</t>
  </si>
  <si>
    <t xml:space="preserve">     Valsts speciālā budžeta kapitālie izdevumi (bruto)</t>
  </si>
  <si>
    <t xml:space="preserve"> C.2.2.</t>
  </si>
  <si>
    <t>Valsts speciālā budžeta kapitālie izdevumi (neto)</t>
  </si>
  <si>
    <t xml:space="preserve">     Valsts speciālā budžeta investīcijas (bruto)</t>
  </si>
  <si>
    <t>C.2.3.</t>
  </si>
  <si>
    <t>Valsts speciālā budžeta investīcijas (neto)</t>
  </si>
  <si>
    <t>C.3</t>
  </si>
  <si>
    <t>Valsts speciālā budžeta finansiālais deficīts (-), pārpalikums (+)</t>
  </si>
  <si>
    <t>C.5.</t>
  </si>
  <si>
    <t>Valsts speciālā budžeta fiskālais deficīts (-), pārpalikums (+)</t>
  </si>
  <si>
    <t xml:space="preserve">          aizņēmums no pamatbudžeta </t>
  </si>
  <si>
    <t xml:space="preserve">Valsts kases pārvaldniece                                       </t>
  </si>
  <si>
    <t>Valsts kase / Pārskatu departaments</t>
  </si>
  <si>
    <t>2.tabula</t>
  </si>
  <si>
    <t xml:space="preserve">Valsts pamatbudžeta ieņēmumi </t>
  </si>
  <si>
    <t>Klasifikācijas kods</t>
  </si>
  <si>
    <t xml:space="preserve">Rādītāji </t>
  </si>
  <si>
    <t>Izpilde % pret gada plānu            (4/3)</t>
  </si>
  <si>
    <t xml:space="preserve">Pārskata mēneša  izpilde </t>
  </si>
  <si>
    <t>1.Ieņēmumi - kopā  (1.1.+1.2.+1.3.+1.4+1.5.)</t>
  </si>
  <si>
    <t>1.1. Nodokļu ieņēmumi(1.1.1.+1.1.2.+1.1.3.)</t>
  </si>
  <si>
    <t>1.1.1.Tiešie nodokļi</t>
  </si>
  <si>
    <t>1.1.0.0.</t>
  </si>
  <si>
    <t xml:space="preserve">   Iedzīvotāju ienākuma nodoklis</t>
  </si>
  <si>
    <t>1.2.0.0.</t>
  </si>
  <si>
    <t xml:space="preserve">   Uzņēmuma ienākuma nodoklis</t>
  </si>
  <si>
    <t>1.1.2.Netiešie nodokļi</t>
  </si>
  <si>
    <t>5.1.0.0.</t>
  </si>
  <si>
    <t xml:space="preserve">   Pievienotās vērtības nodoklis</t>
  </si>
  <si>
    <t>5.2.0.0., 5.3.0.0, 5.6.0.0.</t>
  </si>
  <si>
    <t xml:space="preserve">   Akcīzes nodoklis</t>
  </si>
  <si>
    <t>5.4.3.0</t>
  </si>
  <si>
    <t>Vieglo automobīļu un motociklu nodoklis</t>
  </si>
  <si>
    <t>6.0.0.0.</t>
  </si>
  <si>
    <t xml:space="preserve">   Muitas nodoklis</t>
  </si>
  <si>
    <t>1.1.3.Pārējie nodokļi</t>
  </si>
  <si>
    <t>5.4.1.0.</t>
  </si>
  <si>
    <t xml:space="preserve">   Azartspēļu nodoklis</t>
  </si>
  <si>
    <t>5.4.2.0.</t>
  </si>
  <si>
    <t xml:space="preserve">   Izložu nodoklis</t>
  </si>
  <si>
    <t>5.5.3.0.</t>
  </si>
  <si>
    <t xml:space="preserve">   Dabas resursu nodoklis</t>
  </si>
  <si>
    <t xml:space="preserve">1.2.Citiem budžetiem sadalāmie nodokļi </t>
  </si>
  <si>
    <t>4.0.0.0.</t>
  </si>
  <si>
    <t>1.3. Nenodokļu ieņēmumi</t>
  </si>
  <si>
    <t>8.2.0.0.</t>
  </si>
  <si>
    <t xml:space="preserve">   Latvijas Bankas maksājums</t>
  </si>
  <si>
    <t>8.3.0.0.</t>
  </si>
  <si>
    <t>Dividendes (maksājumi par valsts(pašvaldību) kapitāla izmantošanu</t>
  </si>
  <si>
    <t xml:space="preserve">    t.sk. Valsts a/s "Latvijas meži"maksājums.</t>
  </si>
  <si>
    <t>8.4.0.0.,8.5.0.0.</t>
  </si>
  <si>
    <t xml:space="preserve">   Procentu maksājumi par kredītiem </t>
  </si>
  <si>
    <t>8.6.0.0.</t>
  </si>
  <si>
    <t xml:space="preserve">   Procentu maksājumi par valdības depozītu </t>
  </si>
  <si>
    <t>9.1.0.0.</t>
  </si>
  <si>
    <t xml:space="preserve">   Valsts nodevas un maksājumi par sniegto nodrošinājumu un juridiskajiem un citiem pakalpojumiem</t>
  </si>
  <si>
    <t>9.2.0.0.</t>
  </si>
  <si>
    <t xml:space="preserve">  Valsts nodevas un maksājumi par speciālu atļauju(licenču) izsniegšanu un profesionālās kvalifikācijas atbilstības dokumentu reģistrāciju</t>
  </si>
  <si>
    <t>9.2.1.8.</t>
  </si>
  <si>
    <t xml:space="preserve"> t.k. preču un pakalpojumu loterejas organizēšanas nodeva</t>
  </si>
  <si>
    <t>9.3.0.0.</t>
  </si>
  <si>
    <r>
      <t xml:space="preserve"> </t>
    </r>
    <r>
      <rPr>
        <sz val="10"/>
        <rFont val="Times New Roman"/>
        <family val="1"/>
      </rPr>
      <t xml:space="preserve">Speciāliem mērķiem paredzētās valsts nodeva </t>
    </r>
  </si>
  <si>
    <t>9.3.1.0.</t>
  </si>
  <si>
    <r>
      <t xml:space="preserve">             </t>
    </r>
    <r>
      <rPr>
        <i/>
        <sz val="9"/>
        <rFont val="Times New Roman"/>
        <family val="1"/>
      </rPr>
      <t>Transportlīdekļu ikgadējā nodeva</t>
    </r>
  </si>
  <si>
    <t>9.3.4.0.</t>
  </si>
  <si>
    <r>
      <t xml:space="preserve">             I</t>
    </r>
    <r>
      <rPr>
        <i/>
        <sz val="9"/>
        <rFont val="Times New Roman"/>
        <family val="1"/>
      </rPr>
      <t>zložu un azartspēļu valsts nodeva</t>
    </r>
  </si>
  <si>
    <t>9.3.5.0.</t>
  </si>
  <si>
    <r>
      <t xml:space="preserve">             </t>
    </r>
    <r>
      <rPr>
        <i/>
        <sz val="9"/>
        <rFont val="Times New Roman"/>
        <family val="1"/>
      </rPr>
      <t>Uzņēmējdarbības riska valsts nodeva</t>
    </r>
  </si>
  <si>
    <t>9.3.6.0.</t>
  </si>
  <si>
    <t xml:space="preserve">             Cukura ražošanas nodeva</t>
  </si>
  <si>
    <t>9.3.9.0.</t>
  </si>
  <si>
    <t xml:space="preserve">             Pārējās speciālās nodevas</t>
  </si>
  <si>
    <t>9.6.0.0.</t>
  </si>
  <si>
    <t xml:space="preserve">   Ienākumi no valsts īpašuma iznomāšanas</t>
  </si>
  <si>
    <t>9.9.0.0.</t>
  </si>
  <si>
    <t xml:space="preserve">   Pārējās valsts nodevas</t>
  </si>
  <si>
    <t>9.9.3.0.</t>
  </si>
  <si>
    <t xml:space="preserve">           Valsts nodeva par azartspēļu iekārtu marķēšanu</t>
  </si>
  <si>
    <t>9.9.4.0.</t>
  </si>
  <si>
    <t xml:space="preserve">          Valsts nodeva par muitas pakalpojumiem</t>
  </si>
  <si>
    <t>9.9.5.0.</t>
  </si>
  <si>
    <t xml:space="preserve">         Nodeva par personas datu apstrādes sistēmas reģistrēšanu</t>
  </si>
  <si>
    <t>9.9.9.0.</t>
  </si>
  <si>
    <t xml:space="preserve">        Citas pārējās nodevas</t>
  </si>
  <si>
    <t>10.0.0.0.</t>
  </si>
  <si>
    <t xml:space="preserve">   Sodi un sankcijas</t>
  </si>
  <si>
    <t>12.0.0.0.,13.0.0.0.,   19.3.0.0.</t>
  </si>
  <si>
    <t xml:space="preserve">   Pārējie nenodokļu ieņēmumi</t>
  </si>
  <si>
    <t>t.sk.     Ieņēmumi no Ārlietu ministrijai piederošās     ēkas Raiņa bulvārī 9 pārdošanas</t>
  </si>
  <si>
    <t>12.1.0.7.</t>
  </si>
  <si>
    <t xml:space="preserve">           Ieņēmumi no UMTS licences</t>
  </si>
  <si>
    <t>19.3.0.0.</t>
  </si>
  <si>
    <t xml:space="preserve">Ārvalstu finanšu palīdzības un valsts budžeta investīciju projekti </t>
  </si>
  <si>
    <t>(2005.gada janvāris - oktobris )</t>
  </si>
  <si>
    <t xml:space="preserve">Finansēšanas plāns pārskata periodam </t>
  </si>
  <si>
    <t>Izpilde % pret gada plānu (4/2)</t>
  </si>
  <si>
    <t>Pamatbudžets kopsavilkums</t>
  </si>
  <si>
    <t>Resursi izdevumu segšanai - kopā</t>
  </si>
  <si>
    <t xml:space="preserve">         Dotācijas no vispārējiem ieņēmumiem</t>
  </si>
  <si>
    <t xml:space="preserve">         Maksas pakalpojumi un citi pašu ieņēmumi</t>
  </si>
  <si>
    <t xml:space="preserve">         Ārvalstu finanšu palīdzība**</t>
  </si>
  <si>
    <t xml:space="preserve">     Izdevumi - kopā*</t>
  </si>
  <si>
    <t xml:space="preserve">         Kārtējie izdevumi</t>
  </si>
  <si>
    <t xml:space="preserve">        Subsīdijas un dotācijas</t>
  </si>
  <si>
    <t xml:space="preserve">            Dotācijas iestādēm, organizācijām un komersantiem</t>
  </si>
  <si>
    <t xml:space="preserve">            Iemaksas starptautiskajās organizācijās</t>
  </si>
  <si>
    <t xml:space="preserve">            Pārējās subsīdijas un dotācijas **</t>
  </si>
  <si>
    <t xml:space="preserve">     Izdevumi kapitālieguldījumiem</t>
  </si>
  <si>
    <t xml:space="preserve">         Kapitālie izdevumi</t>
  </si>
  <si>
    <t xml:space="preserve">         Investīcijas</t>
  </si>
  <si>
    <t xml:space="preserve">     Fiskālā bilance</t>
  </si>
  <si>
    <t xml:space="preserve">    Ārvalstu finanšu palīdzības naudas līdzekļu atlikumu izmaiņas palielinājums (-) vai samazinājums (+) </t>
  </si>
  <si>
    <t>Phare programma kopā</t>
  </si>
  <si>
    <t xml:space="preserve">         Ārvalstu finanšu palīdzība</t>
  </si>
  <si>
    <t xml:space="preserve">     Izdevumi - kopā</t>
  </si>
  <si>
    <t xml:space="preserve">         Subsīdijas un dotācijas</t>
  </si>
  <si>
    <t xml:space="preserve">            Pārējās subsīdijas un dotācijas </t>
  </si>
  <si>
    <t>Pārejas perioda palīdzība - kopā</t>
  </si>
  <si>
    <t>Dotācijas no vispārējiem ieņēmumiem</t>
  </si>
  <si>
    <t>SAPARD programma - kopā</t>
  </si>
  <si>
    <t>Pārējās subsīdijas un dotācijas**</t>
  </si>
  <si>
    <t xml:space="preserve">Investīcijas (izņemot ārvalstu finanšu palīdzības programmu projektus) - kopā </t>
  </si>
  <si>
    <t>Kohēzijas fonds - kopā</t>
  </si>
  <si>
    <t xml:space="preserve"> Kapitālie izdevumi</t>
  </si>
  <si>
    <t>Eiropas Reģionālās attīstības fonds (ERAF) - kopā</t>
  </si>
  <si>
    <t xml:space="preserve">        Dotācijas no vispārējiem ieņēmumiem</t>
  </si>
  <si>
    <t xml:space="preserve">  Subsīdijas un dotācijas</t>
  </si>
  <si>
    <t>Eiropas Sociālais fonds (ESF) - kopā</t>
  </si>
  <si>
    <t>Eiropas Lauksaimniecības virzības un garantiju fonda (ELVGF) virzības daļa - kopā</t>
  </si>
  <si>
    <t xml:space="preserve">Dotācijas iestādēm, organizācijām un komersantiem </t>
  </si>
  <si>
    <t>Zivsaimniecības vadības finanšu instruments (ZVFI) - kopā</t>
  </si>
  <si>
    <t>Eiropas Lauksaimniecības virzības un garantiju fonda (ELVGF) garantiju daļa - kopā</t>
  </si>
  <si>
    <t>Eiropas Kopienas iniciatīvas - kopā</t>
  </si>
  <si>
    <t>Iemaksas starptautiskajās organizācijās</t>
  </si>
  <si>
    <t>Citas Eiropas Kopienas programmas - kopā</t>
  </si>
  <si>
    <t>Eiropas Kopienas atbalsts transporta, telekomunikāciju un enerģijas infrastruktūras tīkliem (TEN-T budžets) - kopā</t>
  </si>
  <si>
    <t xml:space="preserve">Dotācijas no vispārējiem ieņēmumiem </t>
  </si>
  <si>
    <t>Eiropas Ekonomiskās zonas un Norvēģijas finanšu instrumenti - kopā</t>
  </si>
  <si>
    <t>Pārējās saistības - kopā</t>
  </si>
  <si>
    <t>02 Saeima</t>
  </si>
  <si>
    <t xml:space="preserve">     Uzturēšanas izdevumi</t>
  </si>
  <si>
    <t>03 Ministru kabinets</t>
  </si>
  <si>
    <t xml:space="preserve">        Ārvalstu finanšu palīdzība</t>
  </si>
  <si>
    <t>10 Aizsardzības ministrija</t>
  </si>
  <si>
    <t>Investīcijas (izņemot ārvalstu finanšu palīdzības programmu projektus) - kopā</t>
  </si>
  <si>
    <t>11 Ārlietu ministrija</t>
  </si>
  <si>
    <t>12 Ekonomikas ministrija</t>
  </si>
  <si>
    <t>13 Finanšu ministrija</t>
  </si>
  <si>
    <t xml:space="preserve">            Pārējās subsīdijas un dotācijas</t>
  </si>
  <si>
    <t>14 Iekšlietu ministrija</t>
  </si>
  <si>
    <t xml:space="preserve">       Ārvalstu finanšu palīdzība</t>
  </si>
  <si>
    <t>15 Izglītības un zinātnes ministrija</t>
  </si>
  <si>
    <t>16 Zemkopības ministrija</t>
  </si>
  <si>
    <t xml:space="preserve">          Subsīdijas un dotācijas</t>
  </si>
  <si>
    <t>17 Satiksmes ministrija</t>
  </si>
  <si>
    <t xml:space="preserve">     Resursi izdevumu segšanai - kopā</t>
  </si>
  <si>
    <t>18 Labklājības ministrija</t>
  </si>
  <si>
    <t xml:space="preserve">      Izdevumi - kopā</t>
  </si>
  <si>
    <t>Eiropas Kopienas inicatīvas - kopā</t>
  </si>
  <si>
    <t>19 Tieslietu ministrija</t>
  </si>
  <si>
    <t>21 Vides ministrija</t>
  </si>
  <si>
    <t xml:space="preserve">        Investīcijas</t>
  </si>
  <si>
    <t>22 Kultūras ministrija</t>
  </si>
  <si>
    <t xml:space="preserve">        Kārtējie izdevumi</t>
  </si>
  <si>
    <t>24 Valsts kontrole</t>
  </si>
  <si>
    <t>28 Augstākā tiesa</t>
  </si>
  <si>
    <t>29 Veselības ministrija</t>
  </si>
  <si>
    <t xml:space="preserve"> Investīcijas</t>
  </si>
  <si>
    <t>32 Prokuratūra</t>
  </si>
  <si>
    <t>35 Centrālā vēlēšanu komisija</t>
  </si>
  <si>
    <t>45 Īpašu uzdevumu ministra sabiedrības
     integrācijas lietās sekretariāts</t>
  </si>
  <si>
    <t>47 Radio un televīzija</t>
  </si>
  <si>
    <t>57 Īpašu uzdevumu ministra elektroniskās pārvaldes lietās sekretariāts</t>
  </si>
  <si>
    <t>58 Reģionālās attīstības un pašvaldību lietu ministrija</t>
  </si>
  <si>
    <t>62 Mērķdotācijas pašvaldībām</t>
  </si>
  <si>
    <t>Speciālais budžets kopsavilkums</t>
  </si>
  <si>
    <t xml:space="preserve">     Ieņēmumi- kopā</t>
  </si>
  <si>
    <t xml:space="preserve">         Īpašiem mērķiem iezīmētie ieņēmumi</t>
  </si>
  <si>
    <t xml:space="preserve">   Uzturēšanas izdevumi</t>
  </si>
  <si>
    <t xml:space="preserve">*- ailē "Izpilde no gada sākuma" t.sk. valūtas kursa svārstības - 148773 lati </t>
  </si>
  <si>
    <t>**- ailē "Izpilde no gada sākuma" ārvalstu finanšu palīdzības ieņēmumu un izdevumu pārējas subsīdijas un dotācijas konsolidētas par  2421483 latiem</t>
  </si>
  <si>
    <t>23.tabula</t>
  </si>
  <si>
    <t xml:space="preserve">Programma “Valsts aizsardzība, drošība un integrācija NATO” </t>
  </si>
  <si>
    <t>Izpilde % pret gada plānu          (3/2)</t>
  </si>
  <si>
    <t>Aizsardzības ministrija</t>
  </si>
  <si>
    <t>Ministru kabinets</t>
  </si>
  <si>
    <t>Informācijas analīzes dienests</t>
  </si>
  <si>
    <t>Ārlietu ministrija</t>
  </si>
  <si>
    <t xml:space="preserve">Rīcības plāna dalībai NATO izpilde </t>
  </si>
  <si>
    <t>NATO pārstāvniecības uzturēšanas izdevumi</t>
  </si>
  <si>
    <t>Izglītības un zinātnes ministrija</t>
  </si>
  <si>
    <t>Tulkošanas un terminoloģijas centrs</t>
  </si>
  <si>
    <t>Tieslietu ministrija</t>
  </si>
  <si>
    <t>Karšu izgatavošana Valsts zemes dienestā</t>
  </si>
  <si>
    <t>Iekšlietu ministrija</t>
  </si>
  <si>
    <t>Mobilizācijas gatavības sistēmas darbības izdevumi</t>
  </si>
  <si>
    <t>Aizsardzības līdzekļu iegāde</t>
  </si>
  <si>
    <t>Robežsardze</t>
  </si>
  <si>
    <t>Drošības policija</t>
  </si>
  <si>
    <t>Valsts aizsardzības un apsardzības infrastruktūras izbūve</t>
  </si>
  <si>
    <t>Satversmes aizsardzības birojs</t>
  </si>
  <si>
    <t>Latvijas Bankas apsardze</t>
  </si>
  <si>
    <t>Satiksmes ministrija</t>
  </si>
  <si>
    <t>Krasta automātiskās identifikācijas sistēma</t>
  </si>
  <si>
    <t>Vides ministrija</t>
  </si>
  <si>
    <t>Hidrometeoroloģijas radars</t>
  </si>
  <si>
    <t xml:space="preserve">Katastrofu medicīnas centrs </t>
  </si>
  <si>
    <r>
      <t xml:space="preserve">Radiosakaru sistēmas </t>
    </r>
    <r>
      <rPr>
        <i/>
        <sz val="10"/>
        <rFont val="Times New Roman"/>
        <family val="1"/>
      </rPr>
      <t>Motorolla SmartZone “Astro”</t>
    </r>
    <r>
      <rPr>
        <sz val="10"/>
        <rFont val="Times New Roman"/>
        <family val="1"/>
      </rPr>
      <t xml:space="preserve"> izveides izdevumi</t>
    </r>
  </si>
  <si>
    <t>24.tabula</t>
  </si>
  <si>
    <t xml:space="preserve">Valsts kases kontu atlikumi kredītiestādēs </t>
  </si>
  <si>
    <t>(2005.gada oktobris)</t>
  </si>
  <si>
    <t>Kontu atlikumi pārskata gada sākumā*</t>
  </si>
  <si>
    <t>Kontu atlikumi pārskata perioda beigās</t>
  </si>
  <si>
    <t>Izmaiņas pārskata periodā (3-2)</t>
  </si>
  <si>
    <t>Finanšu resursi kopā (1.+2.)</t>
  </si>
  <si>
    <t>1. Latvijā (1.1.+1.2.)</t>
  </si>
  <si>
    <t>1.1. Norēķinu konti</t>
  </si>
  <si>
    <t>Latvijas Banka</t>
  </si>
  <si>
    <t>A/s ''SEB Unibanka''</t>
  </si>
  <si>
    <t>A/s ''Parex banka''</t>
  </si>
  <si>
    <t>A/s ''Baltic Trust Bank''</t>
  </si>
  <si>
    <t>VA/s "Latvijas hipotēku un zemes banka"</t>
  </si>
  <si>
    <t>HVB Bank Latvia</t>
  </si>
  <si>
    <t>Nordea bank Finland Plc Latvijas filiāle</t>
  </si>
  <si>
    <t>1.2. Depozītu konti</t>
  </si>
  <si>
    <t>VA/s "Latvijas Hipotēku un zemes banka"</t>
  </si>
  <si>
    <t>A/s ''Nord/LB Latvija''</t>
  </si>
  <si>
    <t>A/s "Latvijas Krājbanka"</t>
  </si>
  <si>
    <t>A/s "Aizkraukles banka"</t>
  </si>
  <si>
    <t>A/s "Hansabanka"</t>
  </si>
  <si>
    <t>2. Ārvalstīs (2.1.)</t>
  </si>
  <si>
    <t>2.1. Norēķinu konti</t>
  </si>
  <si>
    <t>Bank of America</t>
  </si>
  <si>
    <t>*Ailē "Kontu atlikumi pārskata gada sākumā" dati precizēti atbilstoši 2004.gada pārskatam par valsts budžeta izpildi un par pašvaldību budžetiem</t>
  </si>
  <si>
    <t>2005. gada 15.novembris</t>
  </si>
  <si>
    <t>25.tabula</t>
  </si>
  <si>
    <t>Pārskats par valsts budžeta aizdevumiem un atmaksām</t>
  </si>
  <si>
    <t xml:space="preserve">           (latos)</t>
  </si>
  <si>
    <t>Aizdevumi - atmaksas</t>
  </si>
  <si>
    <t>Valsts pamatbudžeta aizdevumi</t>
  </si>
  <si>
    <t>1.Pamatbudžetam</t>
  </si>
  <si>
    <t>1.1. Studējošo un studiju kreditēšanai</t>
  </si>
  <si>
    <t xml:space="preserve">        -studējošo un studiju kreditēšana </t>
  </si>
  <si>
    <t>2. Speciālajam budžetam</t>
  </si>
  <si>
    <t xml:space="preserve">       -darba negadījumu speciālais budžets</t>
  </si>
  <si>
    <t>3. Pašvaldībām</t>
  </si>
  <si>
    <t>3.1. Pašvaldību budžetiem</t>
  </si>
  <si>
    <t xml:space="preserve">      - Pašvaldību finanšu stabilizācija</t>
  </si>
  <si>
    <t>Ēdoles pagasts</t>
  </si>
  <si>
    <t>Kalncempju pagasts</t>
  </si>
  <si>
    <t>Kārķu pagasts</t>
  </si>
  <si>
    <t>Rendas pagasts</t>
  </si>
  <si>
    <t xml:space="preserve">Sedas pilsēta </t>
  </si>
  <si>
    <t>Slampes pagasts</t>
  </si>
  <si>
    <t>Stradu pagasts</t>
  </si>
  <si>
    <t>Ugāles pagasts</t>
  </si>
  <si>
    <t>Verēmu pagasts</t>
  </si>
  <si>
    <t xml:space="preserve">         -Pārējie aizdevumi pašvaldībām</t>
  </si>
  <si>
    <t>Aglonas pagasts</t>
  </si>
  <si>
    <t>Ainažu pagasts</t>
  </si>
  <si>
    <t>Aiviekstes pagasts</t>
  </si>
  <si>
    <t>Aizkraukles novads</t>
  </si>
  <si>
    <t>Aizkraukles rajona padome</t>
  </si>
  <si>
    <t>Aizputes pilsēta</t>
  </si>
  <si>
    <t>Aknīstes pilsēta</t>
  </si>
  <si>
    <t>Allažu pagasts</t>
  </si>
  <si>
    <t>Alojas pilsēta</t>
  </si>
  <si>
    <t>Alsungas pagasts</t>
  </si>
  <si>
    <t>Amatas novads</t>
  </si>
  <si>
    <t>Aronas pagasts</t>
  </si>
  <si>
    <t>Auces pilsēta</t>
  </si>
  <si>
    <t>Baldones pilsēta</t>
  </si>
  <si>
    <t>Balvu pilsēta</t>
  </si>
  <si>
    <t>Balvu pagasts</t>
  </si>
  <si>
    <t>Balgales pagasts</t>
  </si>
  <si>
    <t>Bebru pagasta padome</t>
  </si>
  <si>
    <t>Brunavas pagasts</t>
  </si>
  <si>
    <t>Bērzpils pagasts</t>
  </si>
  <si>
    <t>Bērzgales pagasts</t>
  </si>
  <si>
    <t>Bēnes pagasts</t>
  </si>
  <si>
    <t>Bārtas pagasts</t>
  </si>
  <si>
    <t>Carnikavas pagasts</t>
  </si>
  <si>
    <t>Codes pagasts</t>
  </si>
  <si>
    <t>Cēsu pilsēta</t>
  </si>
  <si>
    <t>Cēsu pilsētas dome</t>
  </si>
  <si>
    <t>Daukstu pagasts</t>
  </si>
  <si>
    <t>Dricānu pagasts</t>
  </si>
  <si>
    <t>Daugmales pagasts</t>
  </si>
  <si>
    <t>Dunalkas pagasts</t>
  </si>
  <si>
    <t>Dzelzavas pagasts</t>
  </si>
  <si>
    <t>Eglaines pagasts</t>
  </si>
  <si>
    <t xml:space="preserve">Elejas pagasta padome </t>
  </si>
  <si>
    <t>Ezernieku pagasts</t>
  </si>
  <si>
    <t>Gaujienas pagasts</t>
  </si>
  <si>
    <t>Grobiņas pilsēta</t>
  </si>
  <si>
    <t>Grundzāles pagasts</t>
  </si>
  <si>
    <t>Īles pagasts</t>
  </si>
  <si>
    <t>Ilzeskalna pagasts</t>
  </si>
  <si>
    <t>Ipiķu pagasts</t>
  </si>
  <si>
    <t>Irlavas pagasts</t>
  </si>
  <si>
    <t>Istras pagasts</t>
  </si>
  <si>
    <t>Īves pagasts</t>
  </si>
  <si>
    <t>Engures pagasta padome</t>
  </si>
  <si>
    <t xml:space="preserve">Jaunjelgavas pilsēta </t>
  </si>
  <si>
    <t>Jaunpiebalgas pagasts</t>
  </si>
  <si>
    <t>Jaunpils pagasts</t>
  </si>
  <si>
    <t>Jaunsvirlaukas pagasts</t>
  </si>
  <si>
    <t>Jelgavas pilsēta</t>
  </si>
  <si>
    <t>Jēkabpils pilsēta</t>
  </si>
  <si>
    <t xml:space="preserve">Jūrmalas pilsēta </t>
  </si>
  <si>
    <t>Kaives pagasts</t>
  </si>
  <si>
    <t>Kalsnavas pagasts</t>
  </si>
  <si>
    <t>Kandavas novads</t>
  </si>
  <si>
    <t>Kocēnu pagasts</t>
  </si>
  <si>
    <t>Krāslavas novads</t>
  </si>
  <si>
    <t>Kuldīgas pilsēta</t>
  </si>
  <si>
    <t>Laucienes pagasts</t>
  </si>
  <si>
    <t>Lazdukalna pagasts</t>
  </si>
  <si>
    <t>Lestenes pagasts</t>
  </si>
  <si>
    <t>Liepupes pagasts</t>
  </si>
  <si>
    <t>Liepājas pilsētas dome</t>
  </si>
  <si>
    <t xml:space="preserve">Liepājas rajona padome </t>
  </si>
  <si>
    <t>Liezēres pagasts</t>
  </si>
  <si>
    <t>Limbažu pilsēta</t>
  </si>
  <si>
    <t>Lubānas pilsēta</t>
  </si>
  <si>
    <t>Ludzas pilsēta</t>
  </si>
  <si>
    <t>Ludzas rajons</t>
  </si>
  <si>
    <t>Lutriņu pagasts</t>
  </si>
  <si>
    <t>Lēdmanes pagasts</t>
  </si>
  <si>
    <t>Lēdurgas pagasts</t>
  </si>
  <si>
    <t>Līgatnes pilsēta</t>
  </si>
  <si>
    <t>Līksnas pagasts</t>
  </si>
  <si>
    <t>Līvānu novads</t>
  </si>
  <si>
    <t>Madlienas pagasts</t>
  </si>
  <si>
    <t>Madonas pilsēta</t>
  </si>
  <si>
    <t>Madonas rajons</t>
  </si>
  <si>
    <t>Mazsalacas pilsēta</t>
  </si>
  <si>
    <t>Mazzalves pagasts</t>
  </si>
  <si>
    <t>Medumu pagasts</t>
  </si>
  <si>
    <t>Mežāres pagasts</t>
  </si>
  <si>
    <t>Mērdzenes pagasts</t>
  </si>
  <si>
    <t xml:space="preserve">Mālpils pagasts </t>
  </si>
  <si>
    <t>Mārupes pagasts</t>
  </si>
  <si>
    <t>Neretas pagasts</t>
  </si>
  <si>
    <t>Ņukšu pagasts</t>
  </si>
  <si>
    <t>Ogres novada dome</t>
  </si>
  <si>
    <t>Ošupes pagasts</t>
  </si>
  <si>
    <t>Penkules pagasts</t>
  </si>
  <si>
    <t>Pilskalnes pagasts</t>
  </si>
  <si>
    <t>Preiļu novads</t>
  </si>
  <si>
    <t>Pļaviņu pilsēta</t>
  </si>
  <si>
    <t>Pāles pagasts</t>
  </si>
  <si>
    <t>Rikavas pagasts</t>
  </si>
  <si>
    <t>Rubenes pagasts</t>
  </si>
  <si>
    <t>Rēzeknes pilsēta</t>
  </si>
  <si>
    <t>Rēzeknes rajona padome</t>
  </si>
  <si>
    <t>Rūjienas pilsēta</t>
  </si>
  <si>
    <t>Sakas pagasts</t>
  </si>
  <si>
    <t>Salacgrīvas pilsēta</t>
  </si>
  <si>
    <t>Saldus pilsēta</t>
  </si>
  <si>
    <t>Saulkrastu pilsēta</t>
  </si>
  <si>
    <t>Sidrabenes pagasts</t>
  </si>
  <si>
    <t>Siguldas novads</t>
  </si>
  <si>
    <t>Sesavas pagasts</t>
  </si>
  <si>
    <t>Skrīveru pagasts</t>
  </si>
  <si>
    <t>Sokolku pagasts</t>
  </si>
  <si>
    <t>Stopiņu novads</t>
  </si>
  <si>
    <t>Suntažu pagasts</t>
  </si>
  <si>
    <t>Svariņu pagasts</t>
  </si>
  <si>
    <t>Sventes pagasts</t>
  </si>
  <si>
    <t>Talsu pilsēta</t>
  </si>
  <si>
    <t>Talsu rajons</t>
  </si>
  <si>
    <t>Tilžas pagasts</t>
  </si>
  <si>
    <t>Tirzas pagasts</t>
  </si>
  <si>
    <t xml:space="preserve">Tukuma pilsēta </t>
  </si>
  <si>
    <t>Tērvetes novads</t>
  </si>
  <si>
    <t>Užavas pagasts</t>
  </si>
  <si>
    <t>Pūres pagasts</t>
  </si>
  <si>
    <t>Salaspils novada dome</t>
  </si>
  <si>
    <t>Trikātas pagasta padome</t>
  </si>
  <si>
    <t>Straupes pagasts</t>
  </si>
  <si>
    <t>Rīgas pilsētas dome</t>
  </si>
  <si>
    <t>Riebiņu novads</t>
  </si>
  <si>
    <t>Vaboles pagasts</t>
  </si>
  <si>
    <t>Vaidavas pagasts</t>
  </si>
  <si>
    <t>Valkas pilsēta</t>
  </si>
  <si>
    <t>Valles pagasts</t>
  </si>
  <si>
    <t>Valmieras pilsēta</t>
  </si>
  <si>
    <t>Vangažu pilsēta</t>
  </si>
  <si>
    <t>Viesītes pilsēta</t>
  </si>
  <si>
    <t>Vircavas pagasts</t>
  </si>
  <si>
    <t>Viļānu pilsēta</t>
  </si>
  <si>
    <t>Višķu pagasts</t>
  </si>
  <si>
    <t>Vīksnas pagasts</t>
  </si>
  <si>
    <t>Žīguru pagasts</t>
  </si>
  <si>
    <t>Zirņu pagasts</t>
  </si>
  <si>
    <t>3.2. Pašvaldību uzņēmumiem</t>
  </si>
  <si>
    <t>" Auces komunālie pakalpojumi" SIA</t>
  </si>
  <si>
    <t>"Preiļu saimnieks" SIA</t>
  </si>
  <si>
    <t>A.1. Kopējie ieņēmumi (B.1.+ C.1)</t>
  </si>
  <si>
    <t>Pašvaldību pamatbudžeta ieņēmumi (bruto)</t>
  </si>
  <si>
    <t>Nodokļu ieņēmumi</t>
  </si>
  <si>
    <t>Nenodokļu ieņēmumi</t>
  </si>
  <si>
    <t>Maksas pakalpojumi un citi pašu ieņēmumi</t>
  </si>
  <si>
    <t>Saņemtie maksājumi</t>
  </si>
  <si>
    <t>mīnus saņemtie maksājumi savstarpējo norēķinu kārtībā</t>
  </si>
  <si>
    <t>mīnus saņemtie maksājumi no Pašvaldību finansu izlīdzināšanas fonda, ko iemaksā citas pašvaldības</t>
  </si>
  <si>
    <t>B.1. Pašvaldību pamatbudžeta ieņēmumi (neto)</t>
  </si>
  <si>
    <t>Pašvaldību speciālā budžeta ieņēmumi (bruto)</t>
  </si>
  <si>
    <t>Īpašiem mērķiem iezīmēti  līdzekļi</t>
  </si>
  <si>
    <t>mīnus ieņēmumi no pašvaldību īpašuma privatizācijas</t>
  </si>
  <si>
    <t>mīnus saņemtie transfertu pārskaitījumi no citām pašvaldībām</t>
  </si>
  <si>
    <t>C.1. Pašvaldību speciālā budžeta ieņēmumi (neto)</t>
  </si>
  <si>
    <t>A.2. Kopējie pašvaldību budžeta izdevumi (A.2.1.+
       A.2.2. + A.2.3.)</t>
  </si>
  <si>
    <t>A.2.1. Kopējie pašvaldību uzturēšanas izdevumi 
          (B.2.1.+ C.2.1.)</t>
  </si>
  <si>
    <t>A.2.2.Kopējie pašvaldību kapitālie izdevumi (B.2.2.+ 
         C.2.2.)</t>
  </si>
  <si>
    <t>A.2.3.Kopējie pašvaldību izdevumi investīcijām (B.2.3.+ 
         C.2.3.)</t>
  </si>
  <si>
    <t>A.3.Pašvaldību budžeta finansiālais deficīts (-), 
      pārpalikums (+), (A.1.-A.2.)</t>
  </si>
  <si>
    <t>A.4. Kopējie pašvaldību budžeta tīrie aizdevumi 
       (B.4.+ C.4.)</t>
  </si>
  <si>
    <t>Kopējie pašvaldību budžeta izdevumi, ieskaitot tīros aizdevumus (A.2.+ A.4.)</t>
  </si>
  <si>
    <t>A.5.Pašvaldību budžeta fiskālais deficīts (-), 
      pārpalikums (+), (A.3.-A.4.)</t>
  </si>
  <si>
    <t>Finansēšana: t.sk.</t>
  </si>
  <si>
    <t xml:space="preserve">   ieņēmumi no pašvaldību īpašuma  privatizācijas</t>
  </si>
  <si>
    <t xml:space="preserve">   aizņēmumi no Valsts pamatbudžeta</t>
  </si>
  <si>
    <t xml:space="preserve">   naudas līdzekļu atlikumu izmaiņas</t>
  </si>
  <si>
    <t xml:space="preserve">   pārējā finansēšana</t>
  </si>
  <si>
    <t xml:space="preserve"> Pašvaldību pamatbudžeta  izdevumi (bruto)</t>
  </si>
  <si>
    <t xml:space="preserve">   mīnus savstarpējo norēķinu kārtībā veiktie maksājumi</t>
  </si>
  <si>
    <t>B.2. Pašvaldību pamatbudžeta  izdevumi (neto)</t>
  </si>
  <si>
    <t xml:space="preserve"> Pašvaldību pamatbudžeta uzturēšanas izdevumi (bruto)</t>
  </si>
  <si>
    <t xml:space="preserve">    mīnus transferti uzturēšanās izdevumiem</t>
  </si>
  <si>
    <t xml:space="preserve"> B.2.1.Pašvaldību pamatbudžeta  uzturēšanas izdevumi (neto)</t>
  </si>
  <si>
    <t>Pašvaldību pamatbudžeta  kapitālie izdevumi (bruto)</t>
  </si>
  <si>
    <t xml:space="preserve">    mīnus transferti kapitālajiem izdevumiem</t>
  </si>
  <si>
    <t>B.2.2.Pašvaldību pamatbudžeta  kapitālie izdevumi (neto)</t>
  </si>
  <si>
    <t>Pašvaldību pamatbudžeta  investīcijas (bruto)</t>
  </si>
  <si>
    <t xml:space="preserve">    mīnus transferti investīcijām</t>
  </si>
  <si>
    <t>B.2.3.Pašvaldību pamatbudžeta  investīcijas (neto)</t>
  </si>
  <si>
    <t>B.3.Pašvaldību pamatbudžeta finansiālais deficīts
      (-), pārpalikums (+)</t>
  </si>
  <si>
    <t>B.4.Pašvaldību pamatbudžeta  tīrie aizdevumi (neto)</t>
  </si>
  <si>
    <t>B.5.Pašvaldību pamatbudžeta fiskālais deficīts (-), pārpalikums (+) (B.3. - B.4.)</t>
  </si>
  <si>
    <t>Pašvaldību speciālā budžeta  izdevumi (bruto)</t>
  </si>
  <si>
    <t xml:space="preserve">   mīnuss pašvaldību budžeta transferti</t>
  </si>
  <si>
    <t>C.2. Pašvaldību speciālā budžeta  izdevumi (neto)</t>
  </si>
  <si>
    <t>Pašvaldību speciālā budžeta uzturēšanas izdevumi (bruto)</t>
  </si>
  <si>
    <t>C.2.1.Pašvaldību speciālā budžeta uzturēšanas 
         izdevumi (neto)</t>
  </si>
  <si>
    <t>Pašvaldību speciālā budžeta  kapitālie izdevumi (bruto)</t>
  </si>
  <si>
    <t>C.2.2.Pašvaldību speciālā budžeta  kapitālie izdevumi (neto)</t>
  </si>
  <si>
    <t>Pašvaldību speciālā budžeta  investīcijas (bruto)</t>
  </si>
  <si>
    <t>C.2.3.Pašvaldību speciālā budžeta  investīcijas (neto)</t>
  </si>
  <si>
    <t xml:space="preserve">C.3.Pašvaldību speciālā budžeta finansiālais deficīts (-), pārpalikums (+) </t>
  </si>
  <si>
    <t>C.4.Pašvaldību speciālā budžeta  tīrie aizdevumi (neto)</t>
  </si>
  <si>
    <t>C.5.Pašvaldību speciālā budžeta fiskālais deficīts
(-), pārpalikums (+) (C.3. - C.4.)</t>
  </si>
  <si>
    <t>Valsts kase/ Pārskatu departaments</t>
  </si>
  <si>
    <t>12.tabula</t>
  </si>
  <si>
    <t>Pašvaldību pamatbudžeta ieņēmumi</t>
  </si>
  <si>
    <t xml:space="preserve">Klasifikā-
cijas kods </t>
  </si>
  <si>
    <t>Rādītāju nosaukums</t>
  </si>
  <si>
    <t>Izpilde % pret gada plānu (4/3)</t>
  </si>
  <si>
    <t/>
  </si>
  <si>
    <t>I KOPĀ IEŅĒMUMI (II+V)</t>
  </si>
  <si>
    <t>II Nodokļu un nenodokļu ieņēmumi (III+IV)</t>
  </si>
  <si>
    <t>III Nodokļu ieņēmumi</t>
  </si>
  <si>
    <t>Tiešie nodokļi</t>
  </si>
  <si>
    <t xml:space="preserve">t.sk.saņemts iepriekšējā gada nesadalītais atlikums no Valsts kases sadales konta </t>
  </si>
  <si>
    <t>saņemts no Valsts kases sadales konta no pārskata gada ieņēmumiem</t>
  </si>
  <si>
    <t>patentu maksa</t>
  </si>
  <si>
    <t>iekasēts pašvaldībā</t>
  </si>
  <si>
    <t>iedzīvotāju ienākuma nodokļa atmaksa</t>
  </si>
  <si>
    <t>pārskaitīts Valsts budžetā uz pārskata perioda pēdējo dienu</t>
  </si>
  <si>
    <t>no tiem: pārskaitīts pārskata periodā par iepriekšējo saimniecisko gadu</t>
  </si>
  <si>
    <t>Īpašuma nodokļi</t>
  </si>
  <si>
    <t xml:space="preserve"> 4.1.0.0.</t>
  </si>
  <si>
    <t>Nekustamā īpašuma nodoklis</t>
  </si>
  <si>
    <t xml:space="preserve"> 4.1.1.0.</t>
  </si>
  <si>
    <t>Nekustamā īpašuma nodoklis par zemi</t>
  </si>
  <si>
    <t>4.1.1.1.</t>
  </si>
  <si>
    <t>nekustamā īpašuma nodokļa par zemi kārtējā saimnieciskā gada ieņēmumi</t>
  </si>
  <si>
    <t>4.1.1.2.</t>
  </si>
  <si>
    <t>nekustamā īpašuma nodokļa par zemi iepriekšējo gadu parāda maksājumi</t>
  </si>
  <si>
    <t xml:space="preserve"> 4.1.2.0.</t>
  </si>
  <si>
    <t>Nekustamā īpašuma nodoklis par ēkām un būvēm</t>
  </si>
  <si>
    <t>4.1.2.1.</t>
  </si>
  <si>
    <t>nekustamā īpašuma nodokļa par ēkām un būvēm kārtējā saimnieciskā gada ieņēmumi</t>
  </si>
  <si>
    <t>4.1.2.2.</t>
  </si>
  <si>
    <t>nekustamā īpašuma nodokļa par ēkām un būvēm iepriekšējo gadu parāda maksājumi</t>
  </si>
  <si>
    <t xml:space="preserve"> 4.2.0.0.</t>
  </si>
  <si>
    <t>Īpašuma nodokļa parāda maksājumi</t>
  </si>
  <si>
    <t xml:space="preserve"> 4.3.0.0.</t>
  </si>
  <si>
    <t>Zemes nodokļa parāda maksājumi</t>
  </si>
  <si>
    <t>5.4.0.0.</t>
  </si>
  <si>
    <t>Nodokļi atsevišķiem pakalpojumu veidiem</t>
  </si>
  <si>
    <t xml:space="preserve"> 5.4.1.0.</t>
  </si>
  <si>
    <t>Azartspēļu nodoklis</t>
  </si>
  <si>
    <t xml:space="preserve"> 5.4.2.0.</t>
  </si>
  <si>
    <t>Izložu nodoklis</t>
  </si>
  <si>
    <t>IV Nenodokļu ieņēmumi</t>
  </si>
  <si>
    <t xml:space="preserve"> 8.0.0.0.</t>
  </si>
  <si>
    <t>Ieņēmumi no uzņēmējdarbības un īpašuma</t>
  </si>
  <si>
    <t xml:space="preserve"> 8.3.0.0.</t>
  </si>
  <si>
    <t>Dividendes (maksājumi par valsts (pašvaldību) kapitāla izmantošanu)</t>
  </si>
  <si>
    <t xml:space="preserve"> 9.0.0.0.</t>
  </si>
  <si>
    <t>Valsts (pašvaldību) nodevas un maksājumi</t>
  </si>
  <si>
    <t>Valsts nodevas un maksājumi par speciālu atļauju (licenču) izsniegšanu un profesionālās kvalifikācijas atbilstības dokumentu reģistrāciju</t>
  </si>
  <si>
    <t xml:space="preserve"> 9.4.0.0.</t>
  </si>
  <si>
    <t>Valsts un pašvaldību nodevas, kuras ieskaita pašvaldību budžetā</t>
  </si>
  <si>
    <t>9.4.1.0.</t>
  </si>
  <si>
    <t>Valsts nodevas, kas ieskaitāmas pašvaldību budžetā</t>
  </si>
  <si>
    <t>9.4.2.0.</t>
  </si>
  <si>
    <t>Pašvaldību nodevas</t>
  </si>
  <si>
    <t xml:space="preserve"> 9.5.0.0.</t>
  </si>
  <si>
    <t>Ieņēmumi no budžeta iestāžu sniegtajiem maksas pakalpojumiem un citi pašu ieņēmumi</t>
  </si>
  <si>
    <t>9.5.1.0.</t>
  </si>
  <si>
    <t>Maksa par izglītības pakalpojumiem</t>
  </si>
  <si>
    <t>9.5.2.0.</t>
  </si>
  <si>
    <t>Ieņēmumi no lauksaimnieciskās darbības un meža resursu realizācijas</t>
  </si>
  <si>
    <t>9.5.3.0.</t>
  </si>
  <si>
    <t>Ieņēmumi no dokumentu izsniegšanas un kancelejas pakalpojumiem</t>
  </si>
  <si>
    <t>9.5.4.0.</t>
  </si>
  <si>
    <t>Ieņēmumi par nomu un īri</t>
  </si>
  <si>
    <t>9.5.6.0.</t>
  </si>
  <si>
    <t>Ieņēmumi par pārējiem budžeta iestāžu maksas pakalpojumiem</t>
  </si>
  <si>
    <t>9.5.8.0.</t>
  </si>
  <si>
    <t>Ieņēmumi no palīgražošanas</t>
  </si>
  <si>
    <t>9.5.9.0.</t>
  </si>
  <si>
    <t>Citi iepriekš neklasificētie maksas pakalpojumi un pašu ieņēmumi</t>
  </si>
  <si>
    <t xml:space="preserve"> 9.6.0.0.</t>
  </si>
  <si>
    <t>Ienākumi no valsts un pašvaldību īpašuma iznomāšanas</t>
  </si>
  <si>
    <t>Sodi un sankcijas</t>
  </si>
  <si>
    <t>12.0.0.0.</t>
  </si>
  <si>
    <t>Pārējie nenodokļu ieņēmumi</t>
  </si>
  <si>
    <t>12.0.1.0.</t>
  </si>
  <si>
    <t>Kreditoru un deponentu parādu summas, kurām 
iestājas prasību noilgums</t>
  </si>
  <si>
    <t>12.0.5.0.</t>
  </si>
  <si>
    <t>Ieņēmumi no mežu resursu realizācijas</t>
  </si>
  <si>
    <t>12.0.6.0.</t>
  </si>
  <si>
    <t>Ieņēmumi par dzīvokļu un komunālajiem pakalpojumiem</t>
  </si>
  <si>
    <t>12.0.7.0.</t>
  </si>
  <si>
    <t>Kredītiestāžu iemaksas no atgūtajiem zaudētajiem kredītiem</t>
  </si>
  <si>
    <t>12.0.9.0.</t>
  </si>
  <si>
    <t>Citi nenodokļu maksājumi</t>
  </si>
  <si>
    <t>12.1.0.0.</t>
  </si>
  <si>
    <t>Pārējie ieņēmumi</t>
  </si>
  <si>
    <t>13.0.0.0.</t>
  </si>
  <si>
    <t>Ieņēmumi no valsts (pašvaldības) nekustamā īpašuma pārdošanas</t>
  </si>
  <si>
    <t>13.1.0.0.</t>
  </si>
  <si>
    <t>Ieņēmumi no ēku un būvju īpašuma pārdošanas</t>
  </si>
  <si>
    <t>13.2.0.0.</t>
  </si>
  <si>
    <t>Ieņēmumi no zemes īpašuma pārdošanas</t>
  </si>
  <si>
    <t>13.3.3.0.</t>
  </si>
  <si>
    <t>Ieņēmumi no iedzīvotāju ienākuma nodokļa un īpašuma nodokļa maksājumu pamatparāda kapitalizācijas</t>
  </si>
  <si>
    <t>13.4.0.0.</t>
  </si>
  <si>
    <t>Ieņēmumi no pašvaldību kustamā īpašuma vai mantas realizācijas</t>
  </si>
  <si>
    <t xml:space="preserve">V Saņemtie maksājumi </t>
  </si>
  <si>
    <t>18.1.2.0.</t>
  </si>
  <si>
    <t xml:space="preserve">Norēķini ar pašvaldību budžetiem </t>
  </si>
  <si>
    <t>18.1.2.1.</t>
  </si>
  <si>
    <t>Norēķini ar citām pašvaldībām par izglītības iestāžu sniegtiem pakalpojumiem</t>
  </si>
  <si>
    <t>18.1.2.2.</t>
  </si>
  <si>
    <t>Norēķini ar citām pašvaldībām par sociālās palīdzības iestāžu sniegtiem pakalpojumiem</t>
  </si>
  <si>
    <t>18.1.2.3.</t>
  </si>
  <si>
    <t>Pārējie norēķini un maksājumi</t>
  </si>
  <si>
    <t>18.2.0.0.</t>
  </si>
  <si>
    <t xml:space="preserve">Maksājumi no valsts budžeta </t>
  </si>
  <si>
    <t>18.2.1.0.</t>
  </si>
  <si>
    <t>Dotācijas</t>
  </si>
  <si>
    <t>18.2.1.1.</t>
  </si>
  <si>
    <t>Dotācija Administratīvi teritoriālās reformas likuma izpildei</t>
  </si>
  <si>
    <t>18.2.1.9.</t>
  </si>
  <si>
    <t>Pārējās dotācijas</t>
  </si>
  <si>
    <t>18.2.2.0.</t>
  </si>
  <si>
    <t xml:space="preserve">Mērķdotācijas </t>
  </si>
  <si>
    <t>18.2.2.1.</t>
  </si>
  <si>
    <t>Mērķdotācijas izglītības pasākumiem</t>
  </si>
  <si>
    <t>18.2.2.2.</t>
  </si>
  <si>
    <t>Mērķdotācijas kultūras pasākumiem</t>
  </si>
  <si>
    <t>18.2.2.3.</t>
  </si>
  <si>
    <t>Mērķdotācijas plānošanas reģionu, rajonu un vietējo pašvaldību teritorijas plānojuma izstrādei</t>
  </si>
  <si>
    <t>18.2.2.4.</t>
  </si>
  <si>
    <t>Mērķdotācijas investīcijām pašvaldībām</t>
  </si>
  <si>
    <t>18.2.2.5.</t>
  </si>
  <si>
    <t>Mērķdotācijas pašvaldībām, kas saņemtas no rajona padomēm</t>
  </si>
  <si>
    <t>18.2.2.6.</t>
  </si>
  <si>
    <t>Mērķdotācijas pašvaldību pamatizglītības, vispārējās vidējās izglītības, profesionālās izglītības, speciālās izglītības iestāžu un daļējai interešu izglītības programmu pedagogu darba samaksai un valsts sociālās apdrošināšanas obligātajām iemaksām</t>
  </si>
  <si>
    <t>18.2.2.7.</t>
  </si>
  <si>
    <t>Mērķdotācijas pašvaldību izglītības iestāžu piecgadīgo un sešgadīgo bērnu apmācības pedagogu darba samaksai un valsts sociālās apdrošināšanas obligātajām iemaksām</t>
  </si>
  <si>
    <t>18.2.2.8.</t>
  </si>
  <si>
    <t>Mērķdotācijas pašvaldību apvienošanās (sadarbības) projektu sagatavošanai un administratīvo teritoriju izpētei</t>
  </si>
  <si>
    <t>18.2.2.9.</t>
  </si>
  <si>
    <t>Pārējās mērķdotācijas</t>
  </si>
  <si>
    <t>t.sk. mērķdotācijas pašvaldību pasākumiem</t>
  </si>
  <si>
    <t>Vides ministrijas mērķdotācija investīcijām Zebrenes pašvaldības vides projektam</t>
  </si>
  <si>
    <t>18.2.3.0.</t>
  </si>
  <si>
    <t>Dotācija iedzīvotāju ienākuma nodokļa prognozes neizpildes kompensācijai</t>
  </si>
  <si>
    <t>18.2.4.0.</t>
  </si>
  <si>
    <t>Maksājumi no valsts budžeta iestādēm pašvaldībām</t>
  </si>
  <si>
    <t>18.2.4.1.</t>
  </si>
  <si>
    <t>Dotācija no valsts budžeta iestādēm pašvaldībām</t>
  </si>
  <si>
    <t>t.sk. IZM dotācija pašvaldību izglītības iestāžu profesionālās ievirzes sporta izglītības programmu pedagogu darba samaksai un valsts sociālās apdrošināšanas obligātajām iemaksām (valsts budžeta programma 09.19.)</t>
  </si>
  <si>
    <t>Kultūras ministrijas  dotācija pašvaldību izglītības iestāžu profesionālās ievirzes mākslas, mūzikas un kultūras izglītības programmu pedagogu darba samaksai un valsts sociālās apdrošināšanas obligātajām iemaksām (valsts budžeta programma 02.08.)</t>
  </si>
  <si>
    <t>18.2.4.2.</t>
  </si>
  <si>
    <t>Valsts budžeta līdzdalības maksājumi pašvaldībām ārvalstu finanšu palīdzības projektu īstenošanai</t>
  </si>
  <si>
    <t>18.2.4.9.</t>
  </si>
  <si>
    <t>Pārējie maksājumi no valsts budžeta iestādēm pašvaldībām</t>
  </si>
  <si>
    <t>no tiem: IZM valsts budžeta programma 01.14."Mācību literatūras iegāde"</t>
  </si>
  <si>
    <t>Bērnu un ģimenes lietu ministrijas valsts budžeta programma 01.02. "Valsts programma bērnu un ģimenes stāvokļa uzlabošanai</t>
  </si>
  <si>
    <t>valsts budžeta līdzekļi neparedzētiem gadījumiem</t>
  </si>
  <si>
    <t>18.3.0.0.</t>
  </si>
  <si>
    <t>Maksājumi no pašvaldību finanšu izlīdzināšanas fonda pašvaldību budžetiem</t>
  </si>
  <si>
    <t>18.4.0.0.</t>
  </si>
  <si>
    <t>Maksājumi no citiem budžetiem</t>
  </si>
  <si>
    <t>Iedzīvotāju ienākuma nodokļa atlikums uz gada sākumu Ls</t>
  </si>
  <si>
    <t>Iedzīvotāju ienākuma nodokļa atlikums uz perioda beigām Ls</t>
  </si>
  <si>
    <r>
      <t>Iedzīvotāju ienākuma nodoklis</t>
    </r>
    <r>
      <rPr>
        <b/>
        <sz val="12"/>
        <rFont val="Times New Roman"/>
        <family val="1"/>
      </rPr>
      <t xml:space="preserve">                          </t>
    </r>
  </si>
  <si>
    <t>13.tabula</t>
  </si>
  <si>
    <t>Pašvaldību pamatbudžeta izdevumi un tīrie aizdevumi pēc valdības funkcijām</t>
  </si>
  <si>
    <t>(2005.gada  janvāris -oktobris)</t>
  </si>
  <si>
    <t xml:space="preserve"> Izdevumi kopā pēc valdības funkcijām un norēķini</t>
  </si>
  <si>
    <t xml:space="preserve"> Izdevumi pēc valdības funkcijām</t>
  </si>
  <si>
    <t>Brīvais laiks, sports, kultūra un reliģija</t>
  </si>
  <si>
    <t>Lauksaimniecība (zemkopība), mežkopība un zvejniecība</t>
  </si>
  <si>
    <t>Iegūves rūpniecība, rūpniecība, celtniecība, derīgie izrakteņi (izņemot kurināmo)</t>
  </si>
  <si>
    <t>14.180</t>
  </si>
  <si>
    <t>Pašvaldību  parādu procentu nomaksa</t>
  </si>
  <si>
    <t>14.400</t>
  </si>
  <si>
    <t>Izdevumi neparedzētiem  gadījumiem</t>
  </si>
  <si>
    <t>14.500</t>
  </si>
  <si>
    <t>Pārējie izdevumi, kas nav klasificēti citās pamatfunkcijās</t>
  </si>
  <si>
    <r>
      <t xml:space="preserve"> Norēķini</t>
    </r>
  </si>
  <si>
    <t>14.310</t>
  </si>
  <si>
    <t>Pašvaldību norēķini ar valsts pamatbudžetu</t>
  </si>
  <si>
    <t>14.320</t>
  </si>
  <si>
    <t>Norēķini ar pašvaldību budžetiem</t>
  </si>
  <si>
    <t>14.321</t>
  </si>
  <si>
    <t>Norēķini par citu pašvaldību izglītības iestāžu sniegtajiem pakalpojumiem</t>
  </si>
  <si>
    <t>14.322</t>
  </si>
  <si>
    <t>Norēķini par citu pašvaldību sociālās palīdzības iestāžu sniegtajiem pakalpojumiem</t>
  </si>
  <si>
    <t>14.323</t>
  </si>
  <si>
    <t>Pārējie norēķini</t>
  </si>
  <si>
    <t>14.340</t>
  </si>
  <si>
    <t>Maksājumi pašvaldību finanšu izlīdzināšanas fondam</t>
  </si>
  <si>
    <t>14.tabula</t>
  </si>
  <si>
    <t>Pašvaldību pamatbudžeta izdevumi pēc ekonomiskās klasifikācijas un finansēšana</t>
  </si>
  <si>
    <t>I</t>
  </si>
  <si>
    <t>II</t>
  </si>
  <si>
    <t>KOPĀ IZDEVUMI</t>
  </si>
  <si>
    <t xml:space="preserve">Kārtējie izdevumi </t>
  </si>
  <si>
    <t>1100</t>
  </si>
  <si>
    <t>Atalgojumi</t>
  </si>
  <si>
    <t>1200</t>
  </si>
  <si>
    <t>Valsts sociālās apdrošināšanas obligātās iemaksas</t>
  </si>
  <si>
    <t>1300</t>
  </si>
  <si>
    <t>Komandējumu un dienesta braucienu izdevumi</t>
  </si>
  <si>
    <t>1400</t>
  </si>
  <si>
    <t>Pakalpojumu apmaksa</t>
  </si>
  <si>
    <t>t.sk. transportlīdzekļu valsts obligātās civiltiesiskās apdrošināšanas prēmiju maksājumi</t>
  </si>
  <si>
    <t>līdzekļi kases izdevumu atjaunošanai, ko apdrošināšanas sabiedrības atmaksā no transportlīdzekļu valsts obligātās civiltiesiskās apdrošināšanas prēmiju maksājumiem</t>
  </si>
  <si>
    <t>zemes nodokļa parāda maksājumi</t>
  </si>
  <si>
    <t>pievienotās vērtības nodoklis</t>
  </si>
  <si>
    <t>nekustamā īpašuma nodoklis</t>
  </si>
  <si>
    <t>pārējo nodokļu un nodevu maksājumi</t>
  </si>
  <si>
    <t>1500</t>
  </si>
  <si>
    <t>Materiālu, energoresursu, ūdens un inventāra (vērtībā līdz Ls 50 par 1 vienību) iegāde</t>
  </si>
  <si>
    <t>t.sk. formas tērpu iegāde</t>
  </si>
  <si>
    <t>uzturdevas kompensācijas naudā</t>
  </si>
  <si>
    <t>Grāmatu un žurnālu iegāde</t>
  </si>
  <si>
    <t>Maksājumi par aizņēmumiem un kredītiem</t>
  </si>
  <si>
    <t>2100</t>
  </si>
  <si>
    <t>Kredītu procentu samaksa</t>
  </si>
  <si>
    <t>2130</t>
  </si>
  <si>
    <t>kredītu procentu samaksa komercbankām</t>
  </si>
  <si>
    <t xml:space="preserve">    kredītu procentu samaksa par aizņēmumiem, ko pašvaldības ņēmušas no Valsts kases</t>
  </si>
  <si>
    <t>2190</t>
  </si>
  <si>
    <t>kredītu procentu samaksa pārējām organizācijām</t>
  </si>
  <si>
    <t>2300</t>
  </si>
  <si>
    <t>Kredītu procentu samaksa ārvalstu institūcijām</t>
  </si>
  <si>
    <t>2500</t>
  </si>
  <si>
    <t>Procentu samaksa komercbankām par ņemto līzingu</t>
  </si>
  <si>
    <t xml:space="preserve">  Subsīdijas </t>
  </si>
  <si>
    <t xml:space="preserve">  Dotācijas pašvaldību budžetiem</t>
  </si>
  <si>
    <t xml:space="preserve">  Dotācijas iestādēm, organizācijām un komersantiem</t>
  </si>
  <si>
    <t xml:space="preserve">  Dotācijas iedzīvotājiem</t>
  </si>
  <si>
    <t>3510</t>
  </si>
  <si>
    <t>t.sk. pensijas</t>
  </si>
  <si>
    <t>3520</t>
  </si>
  <si>
    <t>sociālās apdrošināšanas pabalsti</t>
  </si>
  <si>
    <t>3530</t>
  </si>
  <si>
    <t>valsts sociālie pabalsti un palīdzība</t>
  </si>
  <si>
    <t xml:space="preserve">  Biedru naudas, dalības maksa</t>
  </si>
  <si>
    <t xml:space="preserve">  Pašvaldību budžetu transferti uzturēšanas izdevumiem</t>
  </si>
  <si>
    <t>no tiem: pašvaldību budžetu transferti uzturēšanas izdevumiem no pašvaldību pamatbudžeta uz valsts pamatbudžetu</t>
  </si>
  <si>
    <t>t.sk. apdrošināšanas atlīdzība</t>
  </si>
  <si>
    <t>4000</t>
  </si>
  <si>
    <t>Kapitālie izdevumi</t>
  </si>
  <si>
    <t>t.sk., pašvaldību budžeta transferti kapitālajiem izdevumiem</t>
  </si>
  <si>
    <t>no tiem: pašvaldību budžetu transferti kapitālajiem izdevumiem no pašvaldību pamatbudžeta uz valsts pamatbudžetu</t>
  </si>
  <si>
    <t>Zemes iegāde</t>
  </si>
  <si>
    <t>Investīcijas</t>
  </si>
  <si>
    <t>t.sk. pašvaldību budžeta transferti investīcijām</t>
  </si>
  <si>
    <t>no tiem: pašvaldību budžetu transferti investīcijām no pašvaldību pamatbudžeta uz valsts pamatbudžetu</t>
  </si>
  <si>
    <t>III</t>
  </si>
  <si>
    <t>Valsts (pašvaldību) budžeta aizdevumi un atmaksas</t>
  </si>
  <si>
    <t>t.sk. aizdevumi speciālajam budžetam</t>
  </si>
  <si>
    <t>aizdevumi pašvaldību budžetiem</t>
  </si>
  <si>
    <t>Valsts (pašvaldību) budžeta  aizdevumu atmaksas</t>
  </si>
  <si>
    <t>t.sk. atmaksas no speciālā budžeta</t>
  </si>
  <si>
    <t>atmaksas no  pašvaldību budžetiem</t>
  </si>
  <si>
    <t>IV</t>
  </si>
  <si>
    <t>Pavisam izdevumi, tīrie aizdevumi (II+III)</t>
  </si>
  <si>
    <t>V</t>
  </si>
  <si>
    <t>Ieņēmumu pārsniegums (+) vai deficīts (-) (I-IV)</t>
  </si>
  <si>
    <t>VI</t>
  </si>
  <si>
    <t>Finansēšana (VII+VIII)</t>
  </si>
  <si>
    <t>VII</t>
  </si>
  <si>
    <t>1.1. No citām tā paša līmeņa valsts pārvaldes struktūrām</t>
  </si>
  <si>
    <t xml:space="preserve">1.2. No citiem valsts pārvaldes līmeņiem </t>
  </si>
  <si>
    <t>2.1. Budžeta līdzekļu atlikums gada sākumā</t>
  </si>
  <si>
    <t>2.2. Budžeta līdzekļu atlikums perioda beigās</t>
  </si>
  <si>
    <t>3. No komercbankām</t>
  </si>
  <si>
    <t>4. Pārējā iekšējā finansēšana</t>
  </si>
  <si>
    <t>VIII</t>
  </si>
  <si>
    <t>Ārējā finansēšana</t>
  </si>
  <si>
    <r>
      <t xml:space="preserve">1. Uzturēšanas izdevumi </t>
    </r>
    <r>
      <rPr>
        <sz val="10"/>
        <rFont val="Times New Roman"/>
        <family val="1"/>
      </rPr>
      <t>(1000+2000+3000)</t>
    </r>
  </si>
  <si>
    <r>
      <t xml:space="preserve">2. Izdevumi kapitālieguldījumiem </t>
    </r>
    <r>
      <rPr>
        <sz val="10"/>
        <rFont val="Times New Roman"/>
        <family val="1"/>
      </rPr>
      <t>(4000+6000+7000)</t>
    </r>
  </si>
  <si>
    <r>
      <t xml:space="preserve">Valsts iekšējie aizdevumi un atmaksas </t>
    </r>
    <r>
      <rPr>
        <sz val="10"/>
        <rFont val="Times New Roman"/>
        <family val="1"/>
      </rPr>
      <t>(8100-8200)</t>
    </r>
  </si>
  <si>
    <r>
      <t xml:space="preserve">Iekšējā finansēšana </t>
    </r>
    <r>
      <rPr>
        <sz val="10"/>
        <rFont val="Times New Roman"/>
        <family val="1"/>
      </rPr>
      <t>(1.+2.+3.+4.)</t>
    </r>
  </si>
  <si>
    <r>
      <t xml:space="preserve">1. No citām valsts pārvaldes struktūrām </t>
    </r>
    <r>
      <rPr>
        <sz val="10"/>
        <rFont val="Times New Roman"/>
        <family val="1"/>
      </rPr>
      <t>(1.1.+1.2.)</t>
    </r>
  </si>
  <si>
    <r>
      <t xml:space="preserve">2. Budžeta līdzekļu izmaiņas </t>
    </r>
    <r>
      <rPr>
        <sz val="10"/>
        <rFont val="Times New Roman"/>
        <family val="1"/>
      </rPr>
      <t>(2.1.-2.2.)</t>
    </r>
  </si>
  <si>
    <t>15.tabula</t>
  </si>
</sst>
</file>

<file path=xl/styles.xml><?xml version="1.0" encoding="utf-8"?>
<styleSheet xmlns="http://schemas.openxmlformats.org/spreadsheetml/2006/main">
  <numFmts count="16">
    <numFmt numFmtId="5" formatCode="#,##0\ &quot;Ls&quot;;\-#,##0\ &quot;Ls&quot;"/>
    <numFmt numFmtId="6" formatCode="#,##0\ &quot;Ls&quot;;[Red]\-#,##0\ &quot;Ls&quot;"/>
    <numFmt numFmtId="7" formatCode="#,##0.00\ &quot;Ls&quot;;\-#,##0.00\ &quot;Ls&quot;"/>
    <numFmt numFmtId="8" formatCode="#,##0.00\ &quot;Ls&quot;;[Red]\-#,##0.00\ &quot;Ls&quot;"/>
    <numFmt numFmtId="42" formatCode="_-* #,##0\ &quot;Ls&quot;_-;\-* #,##0\ &quot;Ls&quot;_-;_-* &quot;-&quot;\ &quot;Ls&quot;_-;_-@_-"/>
    <numFmt numFmtId="41" formatCode="_-* #,##0\ _L_s_-;\-* #,##0\ _L_s_-;_-* &quot;-&quot;\ _L_s_-;_-@_-"/>
    <numFmt numFmtId="44" formatCode="_-* #,##0.00\ &quot;Ls&quot;_-;\-* #,##0.00\ &quot;Ls&quot;_-;_-* &quot;-&quot;??\ &quot;Ls&quot;_-;_-@_-"/>
    <numFmt numFmtId="43" formatCode="_-* #,##0.00\ _L_s_-;\-* #,##0.00\ _L_s_-;_-* &quot;-&quot;??\ _L_s_-;_-@_-"/>
    <numFmt numFmtId="164" formatCode="#\ ##0"/>
    <numFmt numFmtId="165" formatCode="0.0"/>
    <numFmt numFmtId="166" formatCode="#,##0.0"/>
    <numFmt numFmtId="167" formatCode="00.000"/>
    <numFmt numFmtId="168" formatCode="00000"/>
    <numFmt numFmtId="169" formatCode="0&quot;.&quot;0"/>
    <numFmt numFmtId="170" formatCode="0.000"/>
    <numFmt numFmtId="171" formatCode="###,###,###"/>
  </numFmts>
  <fonts count="4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sz val="9"/>
      <color indexed="8"/>
      <name val="Times New Roman"/>
      <family val="1"/>
    </font>
    <font>
      <sz val="12"/>
      <name val="Arial"/>
      <family val="0"/>
    </font>
    <font>
      <sz val="9"/>
      <name val="Arial"/>
      <family val="0"/>
    </font>
    <font>
      <sz val="10"/>
      <color indexed="10"/>
      <name val="Arial"/>
      <family val="0"/>
    </font>
    <font>
      <sz val="10"/>
      <name val="Helv"/>
      <family val="0"/>
    </font>
    <font>
      <sz val="10"/>
      <color indexed="8"/>
      <name val="Arial"/>
      <family val="2"/>
    </font>
    <font>
      <i/>
      <sz val="12"/>
      <name val="Times New Roman"/>
      <family val="1"/>
    </font>
    <font>
      <b/>
      <i/>
      <sz val="10"/>
      <name val="Times New Roman"/>
      <family val="1"/>
    </font>
    <font>
      <sz val="10"/>
      <name val="Times New Roman CE"/>
      <family val="1"/>
    </font>
    <font>
      <vertAlign val="superscript"/>
      <sz val="10"/>
      <name val="Times New Roman"/>
      <family val="1"/>
    </font>
    <font>
      <sz val="10"/>
      <color indexed="48"/>
      <name val="Arial"/>
      <family val="0"/>
    </font>
    <font>
      <i/>
      <sz val="10"/>
      <name val="Arial"/>
      <family val="0"/>
    </font>
    <font>
      <i/>
      <sz val="10"/>
      <color indexed="48"/>
      <name val="Arial"/>
      <family val="0"/>
    </font>
    <font>
      <i/>
      <sz val="10"/>
      <color indexed="10"/>
      <name val="Arial"/>
      <family val="0"/>
    </font>
    <font>
      <vertAlign val="superscript"/>
      <sz val="9"/>
      <name val="Times New Roman"/>
      <family val="1"/>
    </font>
    <font>
      <sz val="11"/>
      <name val="Arial"/>
      <family val="2"/>
    </font>
    <font>
      <sz val="10"/>
      <color indexed="48"/>
      <name val="Times New Roman"/>
      <family val="1"/>
    </font>
    <font>
      <sz val="9"/>
      <color indexed="51"/>
      <name val="Times New Roman"/>
      <family val="1"/>
    </font>
    <font>
      <sz val="8.5"/>
      <name val="Times New Roman"/>
      <family val="1"/>
    </font>
    <font>
      <sz val="8.5"/>
      <name val="Arial"/>
      <family val="2"/>
    </font>
    <font>
      <i/>
      <sz val="8.5"/>
      <name val="Arial"/>
      <family val="2"/>
    </font>
    <font>
      <b/>
      <i/>
      <sz val="9"/>
      <name val="Times New Roman"/>
      <family val="1"/>
    </font>
    <font>
      <b/>
      <sz val="10"/>
      <name val="Arial"/>
      <family val="2"/>
    </font>
    <font>
      <u val="single"/>
      <sz val="12"/>
      <name val="Times New Roman"/>
      <family val="1"/>
    </font>
    <font>
      <b/>
      <sz val="9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0"/>
      <color indexed="10"/>
      <name val="Arial"/>
      <family val="0"/>
    </font>
    <font>
      <sz val="10"/>
      <name val="RimTimes"/>
      <family val="0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4" fontId="20" fillId="2" borderId="1" applyNumberFormat="0" applyProtection="0">
      <alignment horizontal="right" vertical="center"/>
    </xf>
    <xf numFmtId="4" fontId="20" fillId="3" borderId="1" applyNumberFormat="0" applyProtection="0">
      <alignment horizontal="left" vertical="center" indent="1"/>
    </xf>
  </cellStyleXfs>
  <cellXfs count="1107">
    <xf numFmtId="0" fontId="0" fillId="0" borderId="0" xfId="0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left"/>
    </xf>
    <xf numFmtId="3" fontId="5" fillId="0" borderId="0" xfId="0" applyNumberFormat="1" applyFont="1" applyAlignment="1">
      <alignment horizontal="center"/>
    </xf>
    <xf numFmtId="3" fontId="6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3" fontId="3" fillId="0" borderId="0" xfId="0" applyNumberFormat="1" applyFont="1" applyAlignment="1">
      <alignment wrapText="1"/>
    </xf>
    <xf numFmtId="3" fontId="3" fillId="0" borderId="0" xfId="0" applyNumberFormat="1" applyFont="1" applyAlignment="1">
      <alignment horizontal="right"/>
    </xf>
    <xf numFmtId="3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/>
    </xf>
    <xf numFmtId="3" fontId="7" fillId="0" borderId="2" xfId="0" applyNumberFormat="1" applyFont="1" applyBorder="1" applyAlignment="1">
      <alignment/>
    </xf>
    <xf numFmtId="3" fontId="8" fillId="0" borderId="2" xfId="0" applyNumberFormat="1" applyFont="1" applyBorder="1" applyAlignment="1">
      <alignment/>
    </xf>
    <xf numFmtId="3" fontId="9" fillId="0" borderId="2" xfId="0" applyNumberFormat="1" applyFont="1" applyBorder="1" applyAlignment="1">
      <alignment horizontal="right" wrapText="1"/>
    </xf>
    <xf numFmtId="3" fontId="8" fillId="0" borderId="2" xfId="0" applyNumberFormat="1" applyFont="1" applyBorder="1" applyAlignment="1">
      <alignment horizontal="center"/>
    </xf>
    <xf numFmtId="3" fontId="7" fillId="0" borderId="2" xfId="0" applyNumberFormat="1" applyFont="1" applyBorder="1" applyAlignment="1">
      <alignment wrapText="1"/>
    </xf>
    <xf numFmtId="3" fontId="10" fillId="0" borderId="2" xfId="0" applyNumberFormat="1" applyFont="1" applyBorder="1" applyAlignment="1">
      <alignment/>
    </xf>
    <xf numFmtId="3" fontId="7" fillId="0" borderId="2" xfId="0" applyNumberFormat="1" applyFont="1" applyBorder="1" applyAlignment="1">
      <alignment/>
    </xf>
    <xf numFmtId="3" fontId="7" fillId="0" borderId="2" xfId="0" applyNumberFormat="1" applyFont="1" applyBorder="1" applyAlignment="1">
      <alignment horizontal="right"/>
    </xf>
    <xf numFmtId="3" fontId="3" fillId="0" borderId="2" xfId="0" applyNumberFormat="1" applyFont="1" applyBorder="1" applyAlignment="1">
      <alignment wrapText="1"/>
    </xf>
    <xf numFmtId="3" fontId="7" fillId="0" borderId="2" xfId="0" applyNumberFormat="1" applyFont="1" applyFill="1" applyBorder="1" applyAlignment="1">
      <alignment horizontal="right"/>
    </xf>
    <xf numFmtId="3" fontId="3" fillId="0" borderId="2" xfId="0" applyNumberFormat="1" applyFont="1" applyBorder="1" applyAlignment="1">
      <alignment horizontal="left" vertical="center"/>
    </xf>
    <xf numFmtId="3" fontId="9" fillId="0" borderId="2" xfId="0" applyNumberFormat="1" applyFont="1" applyBorder="1" applyAlignment="1">
      <alignment horizontal="right"/>
    </xf>
    <xf numFmtId="3" fontId="3" fillId="0" borderId="2" xfId="0" applyNumberFormat="1" applyFont="1" applyBorder="1" applyAlignment="1">
      <alignment horizontal="right"/>
    </xf>
    <xf numFmtId="3" fontId="3" fillId="0" borderId="2" xfId="0" applyNumberFormat="1" applyFont="1" applyBorder="1" applyAlignment="1">
      <alignment horizontal="left" wrapText="1"/>
    </xf>
    <xf numFmtId="3" fontId="3" fillId="0" borderId="2" xfId="0" applyNumberFormat="1" applyFont="1" applyBorder="1" applyAlignment="1">
      <alignment horizontal="left" vertical="center" wrapText="1"/>
    </xf>
    <xf numFmtId="3" fontId="3" fillId="0" borderId="2" xfId="0" applyNumberFormat="1" applyFont="1" applyBorder="1" applyAlignment="1">
      <alignment horizontal="left"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centerContinuous"/>
    </xf>
    <xf numFmtId="0" fontId="10" fillId="0" borderId="0" xfId="0" applyFont="1" applyAlignment="1">
      <alignment/>
    </xf>
    <xf numFmtId="3" fontId="11" fillId="0" borderId="0" xfId="0" applyNumberFormat="1" applyFont="1" applyAlignment="1">
      <alignment horizontal="centerContinuous"/>
    </xf>
    <xf numFmtId="3" fontId="11" fillId="0" borderId="0" xfId="0" applyNumberFormat="1" applyFont="1" applyAlignment="1">
      <alignment/>
    </xf>
    <xf numFmtId="0" fontId="3" fillId="0" borderId="0" xfId="0" applyFont="1" applyFill="1" applyAlignment="1">
      <alignment horizontal="left"/>
    </xf>
    <xf numFmtId="3" fontId="4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 vertical="top"/>
    </xf>
    <xf numFmtId="3" fontId="3" fillId="0" borderId="0" xfId="0" applyNumberFormat="1" applyFont="1" applyAlignment="1">
      <alignment horizontal="center"/>
    </xf>
    <xf numFmtId="0" fontId="3" fillId="0" borderId="0" xfId="0" applyFont="1" applyFill="1" applyAlignment="1">
      <alignment horizontal="left"/>
    </xf>
    <xf numFmtId="3" fontId="12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left"/>
    </xf>
    <xf numFmtId="3" fontId="12" fillId="0" borderId="0" xfId="0" applyNumberFormat="1" applyFont="1" applyFill="1" applyAlignment="1">
      <alignment horizontal="centerContinuous"/>
    </xf>
    <xf numFmtId="3" fontId="3" fillId="0" borderId="0" xfId="0" applyNumberFormat="1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3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3" fontId="5" fillId="0" borderId="0" xfId="0" applyNumberFormat="1" applyFont="1" applyFill="1" applyAlignment="1">
      <alignment horizontal="left"/>
    </xf>
    <xf numFmtId="3" fontId="5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left"/>
    </xf>
    <xf numFmtId="3" fontId="6" fillId="0" borderId="0" xfId="0" applyNumberFormat="1" applyFont="1" applyFill="1" applyAlignment="1">
      <alignment horizontal="left"/>
    </xf>
    <xf numFmtId="3" fontId="6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3" fontId="5" fillId="0" borderId="0" xfId="0" applyNumberFormat="1" applyFont="1" applyFill="1" applyAlignment="1">
      <alignment horizontal="right"/>
    </xf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 horizontal="centerContinuous"/>
    </xf>
    <xf numFmtId="0" fontId="12" fillId="0" borderId="0" xfId="0" applyFont="1" applyFill="1" applyAlignment="1">
      <alignment/>
    </xf>
    <xf numFmtId="3" fontId="12" fillId="0" borderId="0" xfId="0" applyNumberFormat="1" applyFont="1" applyFill="1" applyAlignment="1">
      <alignment horizontal="right"/>
    </xf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left"/>
    </xf>
    <xf numFmtId="0" fontId="7" fillId="0" borderId="2" xfId="0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5" fontId="7" fillId="0" borderId="2" xfId="25" applyNumberFormat="1" applyFont="1" applyFill="1" applyBorder="1" applyAlignment="1">
      <alignment/>
    </xf>
    <xf numFmtId="0" fontId="7" fillId="0" borderId="2" xfId="0" applyFont="1" applyFill="1" applyBorder="1" applyAlignment="1">
      <alignment wrapText="1"/>
    </xf>
    <xf numFmtId="0" fontId="3" fillId="0" borderId="2" xfId="0" applyFont="1" applyFill="1" applyBorder="1" applyAlignment="1">
      <alignment/>
    </xf>
    <xf numFmtId="3" fontId="3" fillId="0" borderId="2" xfId="0" applyNumberFormat="1" applyFont="1" applyFill="1" applyBorder="1" applyAlignment="1">
      <alignment/>
    </xf>
    <xf numFmtId="165" fontId="3" fillId="0" borderId="2" xfId="25" applyNumberFormat="1" applyFont="1" applyFill="1" applyBorder="1" applyAlignment="1">
      <alignment/>
    </xf>
    <xf numFmtId="0" fontId="3" fillId="0" borderId="2" xfId="0" applyFont="1" applyFill="1" applyBorder="1" applyAlignment="1">
      <alignment wrapText="1"/>
    </xf>
    <xf numFmtId="3" fontId="3" fillId="0" borderId="2" xfId="0" applyNumberFormat="1" applyFont="1" applyFill="1" applyBorder="1" applyAlignment="1">
      <alignment horizontal="right"/>
    </xf>
    <xf numFmtId="165" fontId="3" fillId="0" borderId="2" xfId="25" applyNumberFormat="1" applyFont="1" applyFill="1" applyBorder="1" applyAlignment="1">
      <alignment horizontal="right"/>
    </xf>
    <xf numFmtId="0" fontId="7" fillId="0" borderId="2" xfId="0" applyFont="1" applyFill="1" applyBorder="1" applyAlignment="1">
      <alignment/>
    </xf>
    <xf numFmtId="0" fontId="9" fillId="0" borderId="2" xfId="0" applyFont="1" applyFill="1" applyBorder="1" applyAlignment="1">
      <alignment/>
    </xf>
    <xf numFmtId="3" fontId="9" fillId="0" borderId="2" xfId="0" applyNumberFormat="1" applyFont="1" applyFill="1" applyBorder="1" applyAlignment="1">
      <alignment/>
    </xf>
    <xf numFmtId="3" fontId="9" fillId="0" borderId="2" xfId="0" applyNumberFormat="1" applyFont="1" applyFill="1" applyBorder="1" applyAlignment="1">
      <alignment/>
    </xf>
    <xf numFmtId="165" fontId="7" fillId="0" borderId="2" xfId="25" applyNumberFormat="1" applyFont="1" applyFill="1" applyBorder="1" applyAlignment="1">
      <alignment horizontal="right"/>
    </xf>
    <xf numFmtId="0" fontId="7" fillId="0" borderId="2" xfId="0" applyFont="1" applyFill="1" applyBorder="1" applyAlignment="1">
      <alignment horizontal="left" vertical="top"/>
    </xf>
    <xf numFmtId="0" fontId="9" fillId="0" borderId="2" xfId="0" applyFont="1" applyFill="1" applyBorder="1" applyAlignment="1">
      <alignment wrapText="1"/>
    </xf>
    <xf numFmtId="165" fontId="9" fillId="0" borderId="2" xfId="25" applyNumberFormat="1" applyFont="1" applyFill="1" applyBorder="1" applyAlignment="1">
      <alignment horizontal="right"/>
    </xf>
    <xf numFmtId="0" fontId="9" fillId="0" borderId="2" xfId="0" applyFont="1" applyFill="1" applyBorder="1" applyAlignment="1">
      <alignment horizontal="left"/>
    </xf>
    <xf numFmtId="165" fontId="9" fillId="0" borderId="2" xfId="25" applyNumberFormat="1" applyFont="1" applyFill="1" applyBorder="1" applyAlignment="1">
      <alignment/>
    </xf>
    <xf numFmtId="165" fontId="9" fillId="0" borderId="2" xfId="25" applyNumberFormat="1" applyFont="1" applyFill="1" applyBorder="1" applyAlignment="1">
      <alignment/>
    </xf>
    <xf numFmtId="0" fontId="7" fillId="0" borderId="2" xfId="0" applyFont="1" applyFill="1" applyBorder="1" applyAlignment="1">
      <alignment horizontal="left"/>
    </xf>
    <xf numFmtId="0" fontId="11" fillId="0" borderId="3" xfId="0" applyFont="1" applyBorder="1" applyAlignment="1">
      <alignment/>
    </xf>
    <xf numFmtId="0" fontId="14" fillId="0" borderId="0" xfId="0" applyFont="1" applyFill="1" applyAlignment="1">
      <alignment/>
    </xf>
    <xf numFmtId="3" fontId="9" fillId="0" borderId="0" xfId="0" applyNumberFormat="1" applyFont="1" applyFill="1" applyAlignment="1">
      <alignment horizontal="right"/>
    </xf>
    <xf numFmtId="0" fontId="11" fillId="0" borderId="0" xfId="0" applyFont="1" applyFill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3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/>
    </xf>
    <xf numFmtId="0" fontId="12" fillId="0" borderId="2" xfId="0" applyFont="1" applyBorder="1" applyAlignment="1">
      <alignment horizontal="right"/>
    </xf>
    <xf numFmtId="0" fontId="7" fillId="0" borderId="2" xfId="0" applyFont="1" applyBorder="1" applyAlignment="1">
      <alignment horizontal="center" wrapText="1"/>
    </xf>
    <xf numFmtId="3" fontId="7" fillId="0" borderId="2" xfId="0" applyNumberFormat="1" applyFont="1" applyBorder="1" applyAlignment="1">
      <alignment/>
    </xf>
    <xf numFmtId="166" fontId="7" fillId="0" borderId="2" xfId="0" applyNumberFormat="1" applyFont="1" applyBorder="1" applyAlignment="1">
      <alignment horizontal="right"/>
    </xf>
    <xf numFmtId="0" fontId="7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166" fontId="3" fillId="0" borderId="2" xfId="0" applyNumberFormat="1" applyFont="1" applyBorder="1" applyAlignment="1">
      <alignment horizontal="right"/>
    </xf>
    <xf numFmtId="3" fontId="3" fillId="0" borderId="2" xfId="0" applyNumberFormat="1" applyFont="1" applyBorder="1" applyAlignment="1">
      <alignment/>
    </xf>
    <xf numFmtId="0" fontId="3" fillId="0" borderId="2" xfId="0" applyFont="1" applyBorder="1" applyAlignment="1">
      <alignment/>
    </xf>
    <xf numFmtId="3" fontId="11" fillId="0" borderId="2" xfId="0" applyNumberFormat="1" applyFont="1" applyBorder="1" applyAlignment="1">
      <alignment/>
    </xf>
    <xf numFmtId="0" fontId="3" fillId="0" borderId="2" xfId="0" applyFont="1" applyBorder="1" applyAlignment="1">
      <alignment horizontal="center" wrapText="1"/>
    </xf>
    <xf numFmtId="0" fontId="7" fillId="4" borderId="2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left"/>
    </xf>
    <xf numFmtId="3" fontId="9" fillId="0" borderId="2" xfId="0" applyNumberFormat="1" applyFont="1" applyBorder="1" applyAlignment="1">
      <alignment/>
    </xf>
    <xf numFmtId="3" fontId="9" fillId="0" borderId="2" xfId="0" applyNumberFormat="1" applyFont="1" applyBorder="1" applyAlignment="1">
      <alignment/>
    </xf>
    <xf numFmtId="0" fontId="3" fillId="0" borderId="2" xfId="0" applyFont="1" applyBorder="1" applyAlignment="1">
      <alignment wrapText="1"/>
    </xf>
    <xf numFmtId="0" fontId="9" fillId="0" borderId="2" xfId="0" applyFont="1" applyBorder="1" applyAlignment="1">
      <alignment wrapText="1"/>
    </xf>
    <xf numFmtId="3" fontId="9" fillId="0" borderId="2" xfId="0" applyNumberFormat="1" applyFont="1" applyBorder="1" applyAlignment="1">
      <alignment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 wrapText="1"/>
    </xf>
    <xf numFmtId="0" fontId="9" fillId="0" borderId="2" xfId="0" applyFont="1" applyFill="1" applyBorder="1" applyAlignment="1">
      <alignment horizontal="justify" wrapText="1"/>
    </xf>
    <xf numFmtId="0" fontId="11" fillId="0" borderId="2" xfId="0" applyFont="1" applyFill="1" applyBorder="1" applyAlignment="1">
      <alignment horizontal="center" wrapText="1"/>
    </xf>
    <xf numFmtId="0" fontId="11" fillId="0" borderId="2" xfId="0" applyFont="1" applyFill="1" applyBorder="1" applyAlignment="1">
      <alignment horizontal="justify" wrapText="1"/>
    </xf>
    <xf numFmtId="166" fontId="9" fillId="0" borderId="2" xfId="0" applyNumberFormat="1" applyFont="1" applyBorder="1" applyAlignment="1">
      <alignment horizontal="right"/>
    </xf>
    <xf numFmtId="0" fontId="8" fillId="0" borderId="2" xfId="0" applyFont="1" applyFill="1" applyBorder="1" applyAlignment="1">
      <alignment horizontal="justify" wrapText="1"/>
    </xf>
    <xf numFmtId="3" fontId="8" fillId="0" borderId="2" xfId="0" applyNumberFormat="1" applyFont="1" applyBorder="1" applyAlignment="1">
      <alignment horizontal="right"/>
    </xf>
    <xf numFmtId="0" fontId="8" fillId="0" borderId="4" xfId="0" applyFont="1" applyFill="1" applyBorder="1" applyAlignment="1">
      <alignment horizontal="center" wrapText="1"/>
    </xf>
    <xf numFmtId="0" fontId="8" fillId="0" borderId="4" xfId="0" applyFont="1" applyFill="1" applyBorder="1" applyAlignment="1">
      <alignment horizontal="justify" wrapText="1"/>
    </xf>
    <xf numFmtId="0" fontId="3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wrapText="1"/>
    </xf>
    <xf numFmtId="3" fontId="8" fillId="4" borderId="2" xfId="0" applyNumberFormat="1" applyFont="1" applyFill="1" applyBorder="1" applyAlignment="1">
      <alignment/>
    </xf>
    <xf numFmtId="3" fontId="8" fillId="4" borderId="2" xfId="0" applyNumberFormat="1" applyFont="1" applyFill="1" applyBorder="1" applyAlignment="1">
      <alignment horizontal="right"/>
    </xf>
    <xf numFmtId="0" fontId="7" fillId="0" borderId="2" xfId="0" applyFont="1" applyBorder="1" applyAlignment="1">
      <alignment horizontal="left" wrapText="1"/>
    </xf>
    <xf numFmtId="3" fontId="7" fillId="0" borderId="2" xfId="0" applyNumberFormat="1" applyFont="1" applyBorder="1" applyAlignment="1">
      <alignment/>
    </xf>
    <xf numFmtId="17" fontId="3" fillId="0" borderId="4" xfId="0" applyNumberFormat="1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justify" wrapText="1"/>
    </xf>
    <xf numFmtId="3" fontId="15" fillId="4" borderId="2" xfId="21" applyNumberFormat="1" applyFont="1" applyFill="1" applyBorder="1" applyAlignment="1">
      <alignment/>
    </xf>
    <xf numFmtId="3" fontId="11" fillId="0" borderId="2" xfId="0" applyNumberFormat="1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11" fillId="0" borderId="0" xfId="0" applyFont="1" applyBorder="1" applyAlignment="1">
      <alignment horizontal="left" wrapText="1"/>
    </xf>
    <xf numFmtId="3" fontId="10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Fill="1" applyAlignment="1">
      <alignment horizontal="right" vertical="top"/>
    </xf>
    <xf numFmtId="0" fontId="3" fillId="0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166" fontId="3" fillId="0" borderId="0" xfId="0" applyNumberFormat="1" applyFont="1" applyFill="1" applyAlignment="1">
      <alignment/>
    </xf>
    <xf numFmtId="3" fontId="11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3" fontId="3" fillId="0" borderId="0" xfId="0" applyNumberFormat="1" applyFont="1" applyFill="1" applyBorder="1" applyAlignment="1">
      <alignment/>
    </xf>
    <xf numFmtId="166" fontId="3" fillId="0" borderId="0" xfId="0" applyNumberFormat="1" applyFont="1" applyFill="1" applyBorder="1" applyAlignment="1">
      <alignment/>
    </xf>
    <xf numFmtId="0" fontId="4" fillId="0" borderId="0" xfId="0" applyFont="1" applyFill="1" applyAlignment="1">
      <alignment horizontal="right" vertical="top"/>
    </xf>
    <xf numFmtId="0" fontId="5" fillId="0" borderId="0" xfId="0" applyFont="1" applyFill="1" applyAlignment="1">
      <alignment horizontal="center" wrapText="1"/>
    </xf>
    <xf numFmtId="0" fontId="4" fillId="0" borderId="0" xfId="0" applyFont="1" applyFill="1" applyAlignment="1">
      <alignment wrapText="1"/>
    </xf>
    <xf numFmtId="3" fontId="4" fillId="0" borderId="0" xfId="0" applyNumberFormat="1" applyFont="1" applyFill="1" applyAlignment="1">
      <alignment wrapText="1"/>
    </xf>
    <xf numFmtId="0" fontId="16" fillId="0" borderId="0" xfId="0" applyFont="1" applyFill="1" applyAlignment="1">
      <alignment/>
    </xf>
    <xf numFmtId="0" fontId="4" fillId="0" borderId="0" xfId="0" applyFont="1" applyFill="1" applyAlignment="1">
      <alignment/>
    </xf>
    <xf numFmtId="3" fontId="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 horizontal="right"/>
    </xf>
    <xf numFmtId="0" fontId="11" fillId="0" borderId="2" xfId="0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horizontal="center" vertical="center" wrapText="1"/>
    </xf>
    <xf numFmtId="166" fontId="11" fillId="0" borderId="2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0" borderId="2" xfId="0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horizontal="center" vertical="center" wrapText="1"/>
    </xf>
    <xf numFmtId="3" fontId="12" fillId="0" borderId="2" xfId="0" applyNumberFormat="1" applyFont="1" applyFill="1" applyBorder="1" applyAlignment="1">
      <alignment horizontal="center" vertical="center" wrapText="1"/>
    </xf>
    <xf numFmtId="3" fontId="12" fillId="0" borderId="2" xfId="0" applyNumberFormat="1" applyFont="1" applyFill="1" applyBorder="1" applyAlignment="1">
      <alignment horizontal="center"/>
    </xf>
    <xf numFmtId="0" fontId="14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3" fillId="0" borderId="2" xfId="0" applyFont="1" applyBorder="1" applyAlignment="1">
      <alignment horizontal="right" vertical="top"/>
    </xf>
    <xf numFmtId="0" fontId="7" fillId="0" borderId="2" xfId="0" applyFont="1" applyBorder="1" applyAlignment="1">
      <alignment wrapText="1"/>
    </xf>
    <xf numFmtId="3" fontId="7" fillId="0" borderId="2" xfId="0" applyNumberFormat="1" applyFont="1" applyBorder="1" applyAlignment="1">
      <alignment horizontal="right" wrapText="1"/>
    </xf>
    <xf numFmtId="3" fontId="7" fillId="0" borderId="2" xfId="0" applyNumberFormat="1" applyFont="1" applyFill="1" applyBorder="1" applyAlignment="1">
      <alignment/>
    </xf>
    <xf numFmtId="166" fontId="7" fillId="0" borderId="2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7" fillId="0" borderId="2" xfId="0" applyFont="1" applyBorder="1" applyAlignment="1">
      <alignment horizontal="left" wrapText="1" indent="1"/>
    </xf>
    <xf numFmtId="0" fontId="3" fillId="0" borderId="2" xfId="0" applyFont="1" applyBorder="1" applyAlignment="1">
      <alignment horizontal="left" wrapText="1" indent="2"/>
    </xf>
    <xf numFmtId="3" fontId="3" fillId="0" borderId="2" xfId="0" applyNumberFormat="1" applyFont="1" applyBorder="1" applyAlignment="1">
      <alignment horizontal="right" wrapText="1"/>
    </xf>
    <xf numFmtId="3" fontId="3" fillId="0" borderId="2" xfId="0" applyNumberFormat="1" applyFont="1" applyFill="1" applyBorder="1" applyAlignment="1">
      <alignment/>
    </xf>
    <xf numFmtId="166" fontId="3" fillId="0" borderId="2" xfId="0" applyNumberFormat="1" applyFont="1" applyFill="1" applyBorder="1" applyAlignment="1">
      <alignment/>
    </xf>
    <xf numFmtId="3" fontId="3" fillId="0" borderId="2" xfId="0" applyNumberFormat="1" applyFont="1" applyBorder="1" applyAlignment="1">
      <alignment/>
    </xf>
    <xf numFmtId="3" fontId="3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right" vertical="top" wrapText="1"/>
    </xf>
    <xf numFmtId="0" fontId="3" fillId="0" borderId="2" xfId="0" applyFont="1" applyBorder="1" applyAlignment="1">
      <alignment horizontal="right"/>
    </xf>
    <xf numFmtId="0" fontId="18" fillId="0" borderId="0" xfId="0" applyFont="1" applyAlignment="1">
      <alignment/>
    </xf>
    <xf numFmtId="3" fontId="3" fillId="0" borderId="2" xfId="0" applyNumberFormat="1" applyFont="1" applyFill="1" applyBorder="1" applyAlignment="1">
      <alignment horizontal="right"/>
    </xf>
    <xf numFmtId="0" fontId="0" fillId="0" borderId="2" xfId="0" applyFont="1" applyBorder="1" applyAlignment="1">
      <alignment/>
    </xf>
    <xf numFmtId="0" fontId="3" fillId="0" borderId="2" xfId="0" applyFont="1" applyBorder="1" applyAlignment="1">
      <alignment horizontal="left" indent="2"/>
    </xf>
    <xf numFmtId="0" fontId="3" fillId="0" borderId="3" xfId="0" applyFont="1" applyBorder="1" applyAlignment="1">
      <alignment horizontal="right" vertical="top"/>
    </xf>
    <xf numFmtId="0" fontId="3" fillId="0" borderId="3" xfId="0" applyFont="1" applyBorder="1" applyAlignment="1">
      <alignment/>
    </xf>
    <xf numFmtId="3" fontId="3" fillId="0" borderId="3" xfId="0" applyNumberFormat="1" applyFont="1" applyBorder="1" applyAlignment="1">
      <alignment horizontal="right" wrapText="1"/>
    </xf>
    <xf numFmtId="3" fontId="3" fillId="0" borderId="3" xfId="0" applyNumberFormat="1" applyFont="1" applyFill="1" applyBorder="1" applyAlignment="1">
      <alignment/>
    </xf>
    <xf numFmtId="166" fontId="3" fillId="0" borderId="3" xfId="0" applyNumberFormat="1" applyFont="1" applyFill="1" applyBorder="1" applyAlignment="1">
      <alignment/>
    </xf>
    <xf numFmtId="3" fontId="3" fillId="0" borderId="3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 horizontal="right" vertical="top"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3" fontId="12" fillId="0" borderId="0" xfId="0" applyNumberFormat="1" applyFont="1" applyAlignment="1">
      <alignment horizontal="center"/>
    </xf>
    <xf numFmtId="3" fontId="12" fillId="0" borderId="0" xfId="0" applyNumberFormat="1" applyFont="1" applyFill="1" applyAlignment="1">
      <alignment horizontal="center"/>
    </xf>
    <xf numFmtId="166" fontId="12" fillId="0" borderId="0" xfId="0" applyNumberFormat="1" applyFont="1" applyFill="1" applyAlignment="1">
      <alignment/>
    </xf>
    <xf numFmtId="3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 applyAlignment="1">
      <alignment wrapText="1"/>
    </xf>
    <xf numFmtId="166" fontId="3" fillId="0" borderId="0" xfId="0" applyNumberFormat="1" applyFont="1" applyFill="1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Fill="1" applyAlignment="1">
      <alignment horizontal="center"/>
    </xf>
    <xf numFmtId="3" fontId="12" fillId="0" borderId="0" xfId="0" applyNumberFormat="1" applyFont="1" applyFill="1" applyAlignment="1">
      <alignment/>
    </xf>
    <xf numFmtId="166" fontId="12" fillId="0" borderId="0" xfId="0" applyNumberFormat="1" applyFont="1" applyFill="1" applyAlignment="1">
      <alignment horizontal="right"/>
    </xf>
    <xf numFmtId="3" fontId="12" fillId="0" borderId="0" xfId="0" applyNumberFormat="1" applyFont="1" applyFill="1" applyAlignment="1">
      <alignment horizontal="right"/>
    </xf>
    <xf numFmtId="0" fontId="11" fillId="0" borderId="0" xfId="0" applyFont="1" applyFill="1" applyAlignment="1">
      <alignment horizontal="left" vertical="top"/>
    </xf>
    <xf numFmtId="0" fontId="4" fillId="0" borderId="0" xfId="0" applyFont="1" applyFill="1" applyAlignment="1">
      <alignment/>
    </xf>
    <xf numFmtId="0" fontId="21" fillId="0" borderId="0" xfId="0" applyFont="1" applyFill="1" applyAlignment="1">
      <alignment horizontal="centerContinuous"/>
    </xf>
    <xf numFmtId="0" fontId="21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centerContinuous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165" fontId="4" fillId="0" borderId="0" xfId="0" applyNumberFormat="1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/>
    </xf>
    <xf numFmtId="165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1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7" fillId="0" borderId="2" xfId="0" applyFont="1" applyFill="1" applyBorder="1" applyAlignment="1">
      <alignment horizontal="center" vertical="center" wrapText="1"/>
    </xf>
    <xf numFmtId="165" fontId="7" fillId="0" borderId="2" xfId="0" applyNumberFormat="1" applyFont="1" applyFill="1" applyBorder="1" applyAlignment="1">
      <alignment horizontal="right"/>
    </xf>
    <xf numFmtId="3" fontId="7" fillId="0" borderId="2" xfId="0" applyNumberFormat="1" applyFont="1" applyFill="1" applyBorder="1" applyAlignment="1">
      <alignment horizontal="right" vertical="center" wrapText="1"/>
    </xf>
    <xf numFmtId="3" fontId="7" fillId="0" borderId="2" xfId="0" applyNumberFormat="1" applyFont="1" applyFill="1" applyBorder="1" applyAlignment="1">
      <alignment horizontal="right"/>
    </xf>
    <xf numFmtId="0" fontId="7" fillId="0" borderId="2" xfId="0" applyFont="1" applyFill="1" applyBorder="1" applyAlignment="1">
      <alignment horizontal="left" vertical="center" wrapText="1"/>
    </xf>
    <xf numFmtId="3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Fill="1" applyBorder="1" applyAlignment="1">
      <alignment horizontal="right"/>
    </xf>
    <xf numFmtId="0" fontId="3" fillId="0" borderId="2" xfId="0" applyFont="1" applyFill="1" applyBorder="1" applyAlignment="1">
      <alignment horizontal="left" vertical="center" wrapText="1"/>
    </xf>
    <xf numFmtId="3" fontId="3" fillId="0" borderId="2" xfId="0" applyNumberFormat="1" applyFont="1" applyFill="1" applyBorder="1" applyAlignment="1">
      <alignment horizontal="right" vertical="center" wrapText="1"/>
    </xf>
    <xf numFmtId="165" fontId="3" fillId="0" borderId="2" xfId="0" applyNumberFormat="1" applyFont="1" applyFill="1" applyBorder="1" applyAlignment="1">
      <alignment horizontal="right"/>
    </xf>
    <xf numFmtId="166" fontId="3" fillId="0" borderId="2" xfId="0" applyNumberFormat="1" applyFont="1" applyFill="1" applyBorder="1" applyAlignment="1">
      <alignment horizontal="right"/>
    </xf>
    <xf numFmtId="0" fontId="7" fillId="0" borderId="2" xfId="0" applyFont="1" applyFill="1" applyBorder="1" applyAlignment="1">
      <alignment horizontal="center"/>
    </xf>
    <xf numFmtId="165" fontId="7" fillId="0" borderId="2" xfId="0" applyNumberFormat="1" applyFont="1" applyFill="1" applyBorder="1" applyAlignment="1">
      <alignment horizontal="right"/>
    </xf>
    <xf numFmtId="166" fontId="7" fillId="0" borderId="2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9" fillId="0" borderId="2" xfId="0" applyNumberFormat="1" applyFont="1" applyFill="1" applyBorder="1" applyAlignment="1">
      <alignment horizontal="right"/>
    </xf>
    <xf numFmtId="165" fontId="9" fillId="0" borderId="2" xfId="0" applyNumberFormat="1" applyFont="1" applyFill="1" applyBorder="1" applyAlignment="1">
      <alignment horizontal="right"/>
    </xf>
    <xf numFmtId="166" fontId="9" fillId="0" borderId="2" xfId="0" applyNumberFormat="1" applyFont="1" applyFill="1" applyBorder="1" applyAlignment="1">
      <alignment horizontal="right"/>
    </xf>
    <xf numFmtId="0" fontId="9" fillId="0" borderId="2" xfId="0" applyFont="1" applyFill="1" applyBorder="1" applyAlignment="1">
      <alignment horizontal="left" wrapText="1"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3" fillId="0" borderId="2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wrapText="1"/>
    </xf>
    <xf numFmtId="0" fontId="7" fillId="0" borderId="2" xfId="0" applyFont="1" applyFill="1" applyBorder="1" applyAlignment="1">
      <alignment horizontal="center" wrapText="1"/>
    </xf>
    <xf numFmtId="165" fontId="3" fillId="0" borderId="2" xfId="0" applyNumberFormat="1" applyFont="1" applyFill="1" applyBorder="1" applyAlignment="1">
      <alignment horizontal="right"/>
    </xf>
    <xf numFmtId="166" fontId="3" fillId="0" borderId="2" xfId="0" applyNumberFormat="1" applyFont="1" applyFill="1" applyBorder="1" applyAlignment="1">
      <alignment horizontal="right"/>
    </xf>
    <xf numFmtId="0" fontId="9" fillId="0" borderId="2" xfId="0" applyFont="1" applyFill="1" applyBorder="1" applyAlignment="1">
      <alignment horizontal="left"/>
    </xf>
    <xf numFmtId="0" fontId="9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0" fontId="9" fillId="0" borderId="0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3" fontId="9" fillId="0" borderId="2" xfId="0" applyNumberFormat="1" applyFont="1" applyFill="1" applyBorder="1" applyAlignment="1">
      <alignment horizontal="right"/>
    </xf>
    <xf numFmtId="165" fontId="9" fillId="0" borderId="2" xfId="0" applyNumberFormat="1" applyFont="1" applyFill="1" applyBorder="1" applyAlignment="1">
      <alignment horizontal="right"/>
    </xf>
    <xf numFmtId="166" fontId="9" fillId="0" borderId="2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/>
    </xf>
    <xf numFmtId="0" fontId="9" fillId="0" borderId="2" xfId="0" applyFont="1" applyFill="1" applyBorder="1" applyAlignment="1">
      <alignment horizontal="left" wrapText="1"/>
    </xf>
    <xf numFmtId="0" fontId="7" fillId="0" borderId="0" xfId="0" applyFont="1" applyFill="1" applyAlignment="1">
      <alignment/>
    </xf>
    <xf numFmtId="3" fontId="3" fillId="0" borderId="2" xfId="0" applyNumberFormat="1" applyFont="1" applyFill="1" applyBorder="1" applyAlignment="1">
      <alignment/>
    </xf>
    <xf numFmtId="0" fontId="7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wrapText="1"/>
    </xf>
    <xf numFmtId="3" fontId="9" fillId="0" borderId="3" xfId="0" applyNumberFormat="1" applyFont="1" applyFill="1" applyBorder="1" applyAlignment="1">
      <alignment/>
    </xf>
    <xf numFmtId="3" fontId="9" fillId="0" borderId="3" xfId="0" applyNumberFormat="1" applyFont="1" applyFill="1" applyBorder="1" applyAlignment="1">
      <alignment horizontal="right"/>
    </xf>
    <xf numFmtId="165" fontId="9" fillId="0" borderId="3" xfId="0" applyNumberFormat="1" applyFont="1" applyFill="1" applyBorder="1" applyAlignment="1">
      <alignment horizontal="right"/>
    </xf>
    <xf numFmtId="166" fontId="9" fillId="0" borderId="3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 wrapText="1"/>
    </xf>
    <xf numFmtId="3" fontId="3" fillId="0" borderId="0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right"/>
    </xf>
    <xf numFmtId="166" fontId="3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 vertical="center" wrapText="1"/>
    </xf>
    <xf numFmtId="3" fontId="7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right" wrapText="1"/>
    </xf>
    <xf numFmtId="165" fontId="3" fillId="0" borderId="0" xfId="0" applyNumberFormat="1" applyFont="1" applyFill="1" applyAlignment="1">
      <alignment horizontal="right" wrapText="1"/>
    </xf>
    <xf numFmtId="0" fontId="9" fillId="0" borderId="0" xfId="0" applyFont="1" applyFill="1" applyAlignment="1">
      <alignment horizontal="right"/>
    </xf>
    <xf numFmtId="0" fontId="3" fillId="4" borderId="0" xfId="0" applyFont="1" applyFill="1" applyAlignment="1">
      <alignment/>
    </xf>
    <xf numFmtId="0" fontId="0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4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1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4" borderId="5" xfId="0" applyFont="1" applyFill="1" applyBorder="1" applyAlignment="1">
      <alignment horizontal="left" wrapText="1"/>
    </xf>
    <xf numFmtId="166" fontId="7" fillId="0" borderId="2" xfId="25" applyNumberFormat="1" applyFont="1" applyBorder="1" applyAlignment="1">
      <alignment horizontal="right"/>
    </xf>
    <xf numFmtId="3" fontId="7" fillId="0" borderId="2" xfId="25" applyNumberFormat="1" applyFont="1" applyBorder="1" applyAlignment="1">
      <alignment horizontal="right"/>
    </xf>
    <xf numFmtId="0" fontId="3" fillId="4" borderId="5" xfId="0" applyFont="1" applyFill="1" applyBorder="1" applyAlignment="1">
      <alignment wrapText="1"/>
    </xf>
    <xf numFmtId="3" fontId="7" fillId="0" borderId="2" xfId="0" applyNumberFormat="1" applyFont="1" applyBorder="1" applyAlignment="1">
      <alignment horizontal="right"/>
    </xf>
    <xf numFmtId="0" fontId="7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right" vertical="top" wrapText="1"/>
    </xf>
    <xf numFmtId="0" fontId="12" fillId="0" borderId="0" xfId="0" applyFont="1" applyBorder="1" applyAlignment="1">
      <alignment/>
    </xf>
    <xf numFmtId="0" fontId="1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top" wrapText="1"/>
    </xf>
    <xf numFmtId="0" fontId="7" fillId="0" borderId="2" xfId="0" applyFont="1" applyBorder="1" applyAlignment="1">
      <alignment vertical="top"/>
    </xf>
    <xf numFmtId="0" fontId="7" fillId="0" borderId="2" xfId="0" applyFont="1" applyBorder="1" applyAlignment="1">
      <alignment wrapText="1"/>
    </xf>
    <xf numFmtId="0" fontId="7" fillId="4" borderId="5" xfId="0" applyFont="1" applyFill="1" applyBorder="1" applyAlignment="1">
      <alignment/>
    </xf>
    <xf numFmtId="0" fontId="3" fillId="4" borderId="5" xfId="0" applyFont="1" applyFill="1" applyBorder="1" applyAlignment="1">
      <alignment/>
    </xf>
    <xf numFmtId="0" fontId="9" fillId="0" borderId="2" xfId="0" applyFont="1" applyBorder="1" applyAlignment="1">
      <alignment/>
    </xf>
    <xf numFmtId="0" fontId="9" fillId="4" borderId="5" xfId="0" applyFont="1" applyFill="1" applyBorder="1" applyAlignment="1">
      <alignment wrapText="1"/>
    </xf>
    <xf numFmtId="3" fontId="9" fillId="0" borderId="2" xfId="0" applyNumberFormat="1" applyFont="1" applyBorder="1" applyAlignment="1">
      <alignment horizontal="right"/>
    </xf>
    <xf numFmtId="166" fontId="9" fillId="0" borderId="2" xfId="0" applyNumberFormat="1" applyFont="1" applyBorder="1" applyAlignment="1">
      <alignment horizontal="right"/>
    </xf>
    <xf numFmtId="0" fontId="9" fillId="4" borderId="5" xfId="0" applyFont="1" applyFill="1" applyBorder="1" applyAlignment="1">
      <alignment/>
    </xf>
    <xf numFmtId="0" fontId="3" fillId="0" borderId="2" xfId="0" applyFont="1" applyBorder="1" applyAlignment="1">
      <alignment horizontal="right"/>
    </xf>
    <xf numFmtId="0" fontId="3" fillId="0" borderId="2" xfId="0" applyFont="1" applyBorder="1" applyAlignment="1">
      <alignment vertical="top"/>
    </xf>
    <xf numFmtId="0" fontId="9" fillId="0" borderId="2" xfId="0" applyFont="1" applyBorder="1" applyAlignment="1">
      <alignment/>
    </xf>
    <xf numFmtId="0" fontId="7" fillId="4" borderId="5" xfId="0" applyFont="1" applyFill="1" applyBorder="1" applyAlignment="1">
      <alignment vertical="center" wrapText="1"/>
    </xf>
    <xf numFmtId="49" fontId="3" fillId="0" borderId="2" xfId="0" applyNumberFormat="1" applyFont="1" applyBorder="1" applyAlignment="1">
      <alignment/>
    </xf>
    <xf numFmtId="0" fontId="3" fillId="4" borderId="5" xfId="0" applyFont="1" applyFill="1" applyBorder="1" applyAlignment="1">
      <alignment vertical="center" wrapText="1"/>
    </xf>
    <xf numFmtId="0" fontId="9" fillId="4" borderId="5" xfId="0" applyFont="1" applyFill="1" applyBorder="1" applyAlignment="1">
      <alignment vertical="center" wrapText="1"/>
    </xf>
    <xf numFmtId="0" fontId="3" fillId="4" borderId="5" xfId="0" applyFont="1" applyFill="1" applyBorder="1" applyAlignment="1">
      <alignment horizontal="left" wrapText="1"/>
    </xf>
    <xf numFmtId="0" fontId="3" fillId="4" borderId="2" xfId="0" applyFont="1" applyFill="1" applyBorder="1" applyAlignment="1">
      <alignment horizontal="left" wrapText="1"/>
    </xf>
    <xf numFmtId="166" fontId="3" fillId="0" borderId="2" xfId="0" applyNumberFormat="1" applyFont="1" applyBorder="1" applyAlignment="1">
      <alignment horizontal="right"/>
    </xf>
    <xf numFmtId="166" fontId="3" fillId="0" borderId="2" xfId="25" applyNumberFormat="1" applyFont="1" applyBorder="1" applyAlignment="1">
      <alignment horizontal="right"/>
    </xf>
    <xf numFmtId="3" fontId="3" fillId="0" borderId="2" xfId="0" applyNumberFormat="1" applyFont="1" applyBorder="1" applyAlignment="1">
      <alignment horizontal="right" wrapText="1"/>
    </xf>
    <xf numFmtId="0" fontId="3" fillId="0" borderId="3" xfId="0" applyFont="1" applyBorder="1" applyAlignment="1">
      <alignment/>
    </xf>
    <xf numFmtId="0" fontId="3" fillId="0" borderId="3" xfId="0" applyFont="1" applyBorder="1" applyAlignment="1">
      <alignment wrapText="1"/>
    </xf>
    <xf numFmtId="3" fontId="3" fillId="0" borderId="3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 horizontal="right" wrapText="1"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3" fontId="9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164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165" fontId="7" fillId="0" borderId="2" xfId="25" applyNumberFormat="1" applyFont="1" applyBorder="1" applyAlignment="1">
      <alignment/>
    </xf>
    <xf numFmtId="167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/>
    </xf>
    <xf numFmtId="165" fontId="3" fillId="0" borderId="2" xfId="25" applyNumberFormat="1" applyFont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wrapText="1"/>
    </xf>
    <xf numFmtId="0" fontId="23" fillId="0" borderId="0" xfId="0" applyFont="1" applyAlignment="1">
      <alignment/>
    </xf>
    <xf numFmtId="0" fontId="9" fillId="0" borderId="2" xfId="0" applyFont="1" applyBorder="1" applyAlignment="1">
      <alignment horizontal="right" wrapText="1"/>
    </xf>
    <xf numFmtId="165" fontId="9" fillId="0" borderId="2" xfId="25" applyNumberFormat="1" applyFont="1" applyBorder="1" applyAlignment="1">
      <alignment horizontal="right"/>
    </xf>
    <xf numFmtId="164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0" fontId="3" fillId="0" borderId="0" xfId="0" applyFont="1" applyFill="1" applyAlignment="1">
      <alignment vertical="top"/>
    </xf>
    <xf numFmtId="4" fontId="3" fillId="0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 horizontal="right"/>
    </xf>
    <xf numFmtId="3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center"/>
    </xf>
    <xf numFmtId="4" fontId="5" fillId="0" borderId="0" xfId="0" applyNumberFormat="1" applyFont="1" applyFill="1" applyAlignment="1">
      <alignment horizontal="right"/>
    </xf>
    <xf numFmtId="0" fontId="3" fillId="0" borderId="2" xfId="0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top"/>
    </xf>
    <xf numFmtId="0" fontId="13" fillId="0" borderId="0" xfId="0" applyFont="1" applyBorder="1" applyAlignment="1">
      <alignment horizontal="centerContinuous"/>
    </xf>
    <xf numFmtId="3" fontId="3" fillId="0" borderId="0" xfId="0" applyNumberFormat="1" applyFont="1" applyBorder="1" applyAlignment="1">
      <alignment horizontal="centerContinuous"/>
    </xf>
    <xf numFmtId="3" fontId="12" fillId="0" borderId="2" xfId="0" applyNumberFormat="1" applyFont="1" applyFill="1" applyBorder="1" applyAlignment="1">
      <alignment horizontal="center" wrapText="1"/>
    </xf>
    <xf numFmtId="0" fontId="3" fillId="0" borderId="2" xfId="0" applyFont="1" applyFill="1" applyBorder="1" applyAlignment="1">
      <alignment vertical="top"/>
    </xf>
    <xf numFmtId="0" fontId="7" fillId="0" borderId="2" xfId="0" applyFont="1" applyFill="1" applyBorder="1" applyAlignment="1">
      <alignment wrapText="1"/>
    </xf>
    <xf numFmtId="0" fontId="3" fillId="0" borderId="2" xfId="0" applyFont="1" applyFill="1" applyBorder="1" applyAlignment="1">
      <alignment horizontal="left" wrapText="1" indent="1"/>
    </xf>
    <xf numFmtId="0" fontId="25" fillId="0" borderId="0" xfId="0" applyFont="1" applyFill="1" applyAlignment="1">
      <alignment/>
    </xf>
    <xf numFmtId="0" fontId="3" fillId="0" borderId="2" xfId="0" applyFont="1" applyFill="1" applyBorder="1" applyAlignment="1">
      <alignment horizontal="right" vertical="top" wrapText="1"/>
    </xf>
    <xf numFmtId="0" fontId="3" fillId="0" borderId="2" xfId="0" applyFont="1" applyFill="1" applyBorder="1" applyAlignment="1">
      <alignment horizontal="left" wrapText="1" indent="2"/>
    </xf>
    <xf numFmtId="0" fontId="9" fillId="0" borderId="2" xfId="0" applyFont="1" applyFill="1" applyBorder="1" applyAlignment="1">
      <alignment vertical="top"/>
    </xf>
    <xf numFmtId="0" fontId="9" fillId="0" borderId="5" xfId="0" applyFont="1" applyFill="1" applyBorder="1" applyAlignment="1">
      <alignment horizontal="left" wrapText="1" indent="2"/>
    </xf>
    <xf numFmtId="0" fontId="26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7" fillId="0" borderId="2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left" wrapText="1"/>
    </xf>
    <xf numFmtId="0" fontId="9" fillId="0" borderId="2" xfId="0" applyFont="1" applyFill="1" applyBorder="1" applyAlignment="1">
      <alignment horizontal="left" wrapText="1" indent="2"/>
    </xf>
    <xf numFmtId="0" fontId="0" fillId="0" borderId="0" xfId="0" applyFont="1" applyFill="1" applyAlignment="1">
      <alignment horizontal="center"/>
    </xf>
    <xf numFmtId="0" fontId="11" fillId="5" borderId="2" xfId="0" applyFont="1" applyFill="1" applyBorder="1" applyAlignment="1">
      <alignment vertical="top" wrapText="1"/>
    </xf>
    <xf numFmtId="0" fontId="11" fillId="5" borderId="2" xfId="0" applyFont="1" applyFill="1" applyBorder="1" applyAlignment="1">
      <alignment horizontal="left" wrapText="1" indent="2"/>
    </xf>
    <xf numFmtId="3" fontId="11" fillId="5" borderId="2" xfId="0" applyNumberFormat="1" applyFont="1" applyFill="1" applyBorder="1" applyAlignment="1">
      <alignment horizontal="right"/>
    </xf>
    <xf numFmtId="165" fontId="11" fillId="5" borderId="2" xfId="0" applyNumberFormat="1" applyFont="1" applyFill="1" applyBorder="1" applyAlignment="1">
      <alignment horizontal="right"/>
    </xf>
    <xf numFmtId="3" fontId="3" fillId="5" borderId="2" xfId="0" applyNumberFormat="1" applyFont="1" applyFill="1" applyBorder="1" applyAlignment="1">
      <alignment horizontal="right"/>
    </xf>
    <xf numFmtId="0" fontId="17" fillId="5" borderId="0" xfId="0" applyFont="1" applyFill="1" applyAlignment="1">
      <alignment/>
    </xf>
    <xf numFmtId="0" fontId="7" fillId="0" borderId="2" xfId="0" applyFont="1" applyFill="1" applyBorder="1" applyAlignment="1">
      <alignment vertical="top"/>
    </xf>
    <xf numFmtId="3" fontId="22" fillId="0" borderId="2" xfId="0" applyNumberFormat="1" applyFont="1" applyFill="1" applyBorder="1" applyAlignment="1">
      <alignment horizontal="right"/>
    </xf>
    <xf numFmtId="0" fontId="28" fillId="0" borderId="0" xfId="0" applyFont="1" applyFill="1" applyAlignment="1">
      <alignment/>
    </xf>
    <xf numFmtId="0" fontId="11" fillId="5" borderId="2" xfId="0" applyFont="1" applyFill="1" applyBorder="1" applyAlignment="1">
      <alignment vertical="top"/>
    </xf>
    <xf numFmtId="0" fontId="11" fillId="5" borderId="2" xfId="0" applyFont="1" applyFill="1" applyBorder="1" applyAlignment="1">
      <alignment wrapText="1"/>
    </xf>
    <xf numFmtId="0" fontId="9" fillId="0" borderId="2" xfId="0" applyFont="1" applyFill="1" applyBorder="1" applyAlignment="1">
      <alignment horizontal="left" wrapText="1" indent="1"/>
    </xf>
    <xf numFmtId="0" fontId="12" fillId="5" borderId="2" xfId="0" applyFont="1" applyFill="1" applyBorder="1" applyAlignment="1">
      <alignment vertical="top"/>
    </xf>
    <xf numFmtId="0" fontId="12" fillId="5" borderId="2" xfId="0" applyFont="1" applyFill="1" applyBorder="1" applyAlignment="1">
      <alignment wrapText="1"/>
    </xf>
    <xf numFmtId="3" fontId="12" fillId="5" borderId="2" xfId="0" applyNumberFormat="1" applyFont="1" applyFill="1" applyBorder="1" applyAlignment="1">
      <alignment horizontal="right"/>
    </xf>
    <xf numFmtId="165" fontId="12" fillId="5" borderId="2" xfId="0" applyNumberFormat="1" applyFont="1" applyFill="1" applyBorder="1" applyAlignment="1">
      <alignment horizontal="right"/>
    </xf>
    <xf numFmtId="0" fontId="0" fillId="5" borderId="0" xfId="0" applyFont="1" applyFill="1" applyAlignment="1">
      <alignment/>
    </xf>
    <xf numFmtId="0" fontId="9" fillId="0" borderId="2" xfId="0" applyFont="1" applyFill="1" applyBorder="1" applyAlignment="1">
      <alignment horizontal="right" vertical="top"/>
    </xf>
    <xf numFmtId="0" fontId="3" fillId="0" borderId="2" xfId="0" applyFont="1" applyFill="1" applyBorder="1" applyAlignment="1">
      <alignment/>
    </xf>
    <xf numFmtId="3" fontId="3" fillId="0" borderId="2" xfId="0" applyNumberFormat="1" applyFont="1" applyFill="1" applyBorder="1" applyAlignment="1">
      <alignment horizontal="right" wrapText="1"/>
    </xf>
    <xf numFmtId="3" fontId="3" fillId="0" borderId="3" xfId="0" applyNumberFormat="1" applyFont="1" applyFill="1" applyBorder="1" applyAlignment="1">
      <alignment horizontal="right"/>
    </xf>
    <xf numFmtId="0" fontId="3" fillId="0" borderId="3" xfId="0" applyFont="1" applyFill="1" applyBorder="1" applyAlignment="1">
      <alignment horizontal="right" wrapText="1"/>
    </xf>
    <xf numFmtId="165" fontId="3" fillId="0" borderId="3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166" fontId="3" fillId="0" borderId="0" xfId="0" applyNumberFormat="1" applyFont="1" applyFill="1" applyBorder="1" applyAlignment="1">
      <alignment horizontal="right"/>
    </xf>
    <xf numFmtId="0" fontId="0" fillId="2" borderId="0" xfId="0" applyFont="1" applyFill="1" applyAlignment="1">
      <alignment/>
    </xf>
    <xf numFmtId="0" fontId="29" fillId="0" borderId="0" xfId="0" applyFont="1" applyFill="1" applyAlignment="1">
      <alignment/>
    </xf>
    <xf numFmtId="3" fontId="12" fillId="0" borderId="0" xfId="0" applyNumberFormat="1" applyFont="1" applyFill="1" applyBorder="1" applyAlignment="1">
      <alignment horizontal="left" wrapText="1"/>
    </xf>
    <xf numFmtId="4" fontId="12" fillId="0" borderId="0" xfId="0" applyNumberFormat="1" applyFont="1" applyFill="1" applyAlignment="1">
      <alignment horizontal="right"/>
    </xf>
    <xf numFmtId="0" fontId="12" fillId="0" borderId="0" xfId="0" applyFont="1" applyFill="1" applyBorder="1" applyAlignment="1">
      <alignment horizontal="right" wrapText="1"/>
    </xf>
    <xf numFmtId="3" fontId="12" fillId="0" borderId="0" xfId="0" applyNumberFormat="1" applyFont="1" applyFill="1" applyBorder="1" applyAlignment="1">
      <alignment horizontal="right"/>
    </xf>
    <xf numFmtId="0" fontId="12" fillId="0" borderId="0" xfId="0" applyFont="1" applyFill="1" applyAlignment="1">
      <alignment horizontal="right"/>
    </xf>
    <xf numFmtId="0" fontId="12" fillId="0" borderId="0" xfId="0" applyFont="1" applyFill="1" applyAlignment="1">
      <alignment wrapText="1"/>
    </xf>
    <xf numFmtId="3" fontId="14" fillId="0" borderId="0" xfId="0" applyNumberFormat="1" applyFont="1" applyFill="1" applyAlignment="1">
      <alignment wrapText="1"/>
    </xf>
    <xf numFmtId="0" fontId="14" fillId="0" borderId="0" xfId="0" applyFont="1" applyFill="1" applyAlignment="1">
      <alignment wrapText="1"/>
    </xf>
    <xf numFmtId="165" fontId="3" fillId="0" borderId="0" xfId="0" applyNumberFormat="1" applyFont="1" applyFill="1" applyBorder="1" applyAlignment="1">
      <alignment horizontal="right"/>
    </xf>
    <xf numFmtId="0" fontId="6" fillId="0" borderId="0" xfId="0" applyFont="1" applyFill="1" applyAlignment="1">
      <alignment vertical="top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3" fontId="12" fillId="0" borderId="0" xfId="0" applyNumberFormat="1" applyFont="1" applyFill="1" applyBorder="1" applyAlignment="1">
      <alignment horizontal="right" wrapText="1"/>
    </xf>
    <xf numFmtId="3" fontId="6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12" fillId="0" borderId="0" xfId="0" applyFont="1" applyFill="1" applyAlignment="1">
      <alignment/>
    </xf>
    <xf numFmtId="2" fontId="30" fillId="0" borderId="0" xfId="0" applyNumberFormat="1" applyFont="1" applyFill="1" applyAlignment="1">
      <alignment horizontal="right"/>
    </xf>
    <xf numFmtId="4" fontId="6" fillId="0" borderId="0" xfId="0" applyNumberFormat="1" applyFont="1" applyFill="1" applyAlignment="1">
      <alignment horizontal="right"/>
    </xf>
    <xf numFmtId="4" fontId="12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right"/>
    </xf>
    <xf numFmtId="0" fontId="12" fillId="0" borderId="0" xfId="0" applyFont="1" applyFill="1" applyBorder="1" applyAlignment="1">
      <alignment horizontal="left" wrapText="1"/>
    </xf>
    <xf numFmtId="3" fontId="3" fillId="0" borderId="0" xfId="0" applyNumberFormat="1" applyFont="1" applyFill="1" applyAlignment="1">
      <alignment horizontal="centerContinuous"/>
    </xf>
    <xf numFmtId="3" fontId="11" fillId="0" borderId="0" xfId="0" applyNumberFormat="1" applyFont="1" applyFill="1" applyAlignment="1">
      <alignment horizontal="right"/>
    </xf>
    <xf numFmtId="165" fontId="3" fillId="0" borderId="0" xfId="0" applyNumberFormat="1" applyFont="1" applyFill="1" applyAlignment="1">
      <alignment horizontal="right"/>
    </xf>
    <xf numFmtId="0" fontId="11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3" fontId="3" fillId="0" borderId="0" xfId="0" applyNumberFormat="1" applyFont="1" applyFill="1" applyBorder="1" applyAlignment="1">
      <alignment horizontal="center"/>
    </xf>
    <xf numFmtId="3" fontId="7" fillId="0" borderId="2" xfId="0" applyNumberFormat="1" applyFont="1" applyFill="1" applyBorder="1" applyAlignment="1">
      <alignment horizontal="right" wrapText="1"/>
    </xf>
    <xf numFmtId="3" fontId="31" fillId="0" borderId="2" xfId="0" applyNumberFormat="1" applyFont="1" applyFill="1" applyBorder="1" applyAlignment="1">
      <alignment/>
    </xf>
    <xf numFmtId="0" fontId="31" fillId="0" borderId="0" xfId="0" applyFont="1" applyAlignment="1">
      <alignment/>
    </xf>
    <xf numFmtId="3" fontId="3" fillId="0" borderId="2" xfId="0" applyNumberFormat="1" applyFont="1" applyFill="1" applyBorder="1" applyAlignment="1">
      <alignment/>
    </xf>
    <xf numFmtId="3" fontId="12" fillId="0" borderId="2" xfId="0" applyNumberFormat="1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12" fillId="0" borderId="0" xfId="0" applyFont="1" applyAlignment="1">
      <alignment horizontal="justify"/>
    </xf>
    <xf numFmtId="3" fontId="12" fillId="0" borderId="0" xfId="0" applyNumberFormat="1" applyFont="1" applyFill="1" applyAlignment="1">
      <alignment horizontal="justify"/>
    </xf>
    <xf numFmtId="3" fontId="12" fillId="0" borderId="0" xfId="0" applyNumberFormat="1" applyFont="1" applyAlignment="1">
      <alignment horizontal="justify"/>
    </xf>
    <xf numFmtId="3" fontId="4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right"/>
    </xf>
    <xf numFmtId="3" fontId="4" fillId="0" borderId="0" xfId="0" applyNumberFormat="1" applyFont="1" applyAlignment="1">
      <alignment horizontal="right"/>
    </xf>
    <xf numFmtId="3" fontId="3" fillId="0" borderId="0" xfId="0" applyNumberFormat="1" applyFont="1" applyFill="1" applyAlignment="1">
      <alignment wrapText="1"/>
    </xf>
    <xf numFmtId="0" fontId="11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" wrapText="1"/>
    </xf>
    <xf numFmtId="0" fontId="3" fillId="0" borderId="5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Continuous" wrapText="1"/>
    </xf>
    <xf numFmtId="0" fontId="13" fillId="0" borderId="0" xfId="0" applyFont="1" applyAlignment="1">
      <alignment horizontal="centerContinuous"/>
    </xf>
    <xf numFmtId="49" fontId="3" fillId="0" borderId="0" xfId="0" applyNumberFormat="1" applyFont="1" applyAlignment="1">
      <alignment horizontal="center" wrapText="1"/>
    </xf>
    <xf numFmtId="0" fontId="12" fillId="0" borderId="2" xfId="0" applyFont="1" applyFill="1" applyBorder="1" applyAlignment="1">
      <alignment horizontal="center" wrapText="1"/>
    </xf>
    <xf numFmtId="0" fontId="12" fillId="0" borderId="0" xfId="0" applyFont="1" applyFill="1" applyAlignment="1">
      <alignment horizontal="center"/>
    </xf>
    <xf numFmtId="0" fontId="11" fillId="0" borderId="5" xfId="0" applyFont="1" applyFill="1" applyBorder="1" applyAlignment="1">
      <alignment horizontal="center" wrapText="1"/>
    </xf>
    <xf numFmtId="0" fontId="11" fillId="0" borderId="5" xfId="0" applyFont="1" applyFill="1" applyBorder="1" applyAlignment="1">
      <alignment horizontal="center" vertical="top" wrapText="1"/>
    </xf>
    <xf numFmtId="3" fontId="3" fillId="4" borderId="2" xfId="0" applyNumberFormat="1" applyFont="1" applyFill="1" applyBorder="1" applyAlignment="1">
      <alignment horizontal="right"/>
    </xf>
    <xf numFmtId="0" fontId="3" fillId="6" borderId="2" xfId="0" applyFont="1" applyFill="1" applyBorder="1" applyAlignment="1">
      <alignment wrapText="1"/>
    </xf>
    <xf numFmtId="3" fontId="3" fillId="6" borderId="2" xfId="0" applyNumberFormat="1" applyFont="1" applyFill="1" applyBorder="1" applyAlignment="1">
      <alignment horizontal="right"/>
    </xf>
    <xf numFmtId="3" fontId="3" fillId="6" borderId="2" xfId="0" applyNumberFormat="1" applyFont="1" applyFill="1" applyBorder="1" applyAlignment="1">
      <alignment horizontal="right" wrapText="1"/>
    </xf>
    <xf numFmtId="0" fontId="3" fillId="0" borderId="2" xfId="0" applyFont="1" applyBorder="1" applyAlignment="1">
      <alignment horizontal="left" vertical="top" wrapText="1" indent="2"/>
    </xf>
    <xf numFmtId="0" fontId="7" fillId="0" borderId="2" xfId="0" applyFont="1" applyFill="1" applyBorder="1" applyAlignment="1">
      <alignment/>
    </xf>
    <xf numFmtId="0" fontId="11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wrapText="1"/>
    </xf>
    <xf numFmtId="166" fontId="3" fillId="0" borderId="0" xfId="0" applyNumberFormat="1" applyFont="1" applyFill="1" applyBorder="1" applyAlignment="1">
      <alignment horizontal="right" wrapText="1"/>
    </xf>
    <xf numFmtId="0" fontId="11" fillId="0" borderId="0" xfId="0" applyFont="1" applyFill="1" applyBorder="1" applyAlignment="1">
      <alignment horizontal="left"/>
    </xf>
    <xf numFmtId="0" fontId="0" fillId="0" borderId="0" xfId="0" applyFont="1" applyAlignment="1">
      <alignment wrapText="1"/>
    </xf>
    <xf numFmtId="0" fontId="14" fillId="0" borderId="0" xfId="0" applyFont="1" applyAlignment="1">
      <alignment/>
    </xf>
    <xf numFmtId="0" fontId="11" fillId="0" borderId="0" xfId="0" applyFont="1" applyFill="1" applyBorder="1" applyAlignment="1">
      <alignment wrapText="1"/>
    </xf>
    <xf numFmtId="0" fontId="11" fillId="0" borderId="0" xfId="0" applyFont="1" applyAlignment="1">
      <alignment wrapText="1"/>
    </xf>
    <xf numFmtId="0" fontId="0" fillId="0" borderId="0" xfId="0" applyFont="1" applyFill="1" applyAlignment="1">
      <alignment wrapText="1"/>
    </xf>
    <xf numFmtId="4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Border="1" applyAlignment="1">
      <alignment/>
    </xf>
    <xf numFmtId="164" fontId="3" fillId="0" borderId="0" xfId="0" applyNumberFormat="1" applyFont="1" applyFill="1" applyAlignment="1">
      <alignment horizontal="centerContinuous"/>
    </xf>
    <xf numFmtId="3" fontId="3" fillId="0" borderId="0" xfId="0" applyNumberFormat="1" applyFont="1" applyFill="1" applyAlignment="1">
      <alignment/>
    </xf>
    <xf numFmtId="0" fontId="3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/>
    </xf>
    <xf numFmtId="49" fontId="3" fillId="0" borderId="2" xfId="0" applyNumberFormat="1" applyFont="1" applyFill="1" applyBorder="1" applyAlignment="1">
      <alignment horizontal="center"/>
    </xf>
    <xf numFmtId="168" fontId="3" fillId="0" borderId="2" xfId="0" applyNumberFormat="1" applyFont="1" applyFill="1" applyBorder="1" applyAlignment="1">
      <alignment horizontal="center"/>
    </xf>
    <xf numFmtId="3" fontId="3" fillId="0" borderId="0" xfId="0" applyNumberFormat="1" applyFont="1" applyAlignment="1">
      <alignment horizontal="centerContinuous"/>
    </xf>
    <xf numFmtId="0" fontId="34" fillId="0" borderId="0" xfId="0" applyFont="1" applyAlignment="1">
      <alignment/>
    </xf>
    <xf numFmtId="49" fontId="3" fillId="0" borderId="2" xfId="0" applyNumberFormat="1" applyFont="1" applyFill="1" applyBorder="1" applyAlignment="1">
      <alignment vertical="top" wrapText="1"/>
    </xf>
    <xf numFmtId="166" fontId="3" fillId="0" borderId="6" xfId="25" applyNumberFormat="1" applyFont="1" applyFill="1" applyBorder="1" applyAlignment="1">
      <alignment/>
    </xf>
    <xf numFmtId="164" fontId="3" fillId="0" borderId="0" xfId="0" applyNumberFormat="1" applyFont="1" applyFill="1" applyAlignment="1">
      <alignment/>
    </xf>
    <xf numFmtId="10" fontId="3" fillId="0" borderId="0" xfId="0" applyNumberFormat="1" applyFont="1" applyFill="1" applyAlignment="1">
      <alignment/>
    </xf>
    <xf numFmtId="0" fontId="0" fillId="0" borderId="0" xfId="0" applyAlignment="1">
      <alignment wrapText="1"/>
    </xf>
    <xf numFmtId="164" fontId="1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165" fontId="3" fillId="0" borderId="0" xfId="0" applyNumberFormat="1" applyFont="1" applyFill="1" applyAlignment="1">
      <alignment/>
    </xf>
    <xf numFmtId="0" fontId="33" fillId="0" borderId="0" xfId="0" applyFont="1" applyAlignment="1">
      <alignment/>
    </xf>
    <xf numFmtId="0" fontId="3" fillId="0" borderId="0" xfId="0" applyFont="1" applyAlignment="1">
      <alignment horizontal="centerContinuous"/>
    </xf>
    <xf numFmtId="3" fontId="11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3" fontId="12" fillId="0" borderId="2" xfId="0" applyNumberFormat="1" applyFont="1" applyBorder="1" applyAlignment="1">
      <alignment horizontal="center" vertical="center" wrapText="1"/>
    </xf>
    <xf numFmtId="0" fontId="34" fillId="0" borderId="0" xfId="0" applyFont="1" applyAlignment="1">
      <alignment horizontal="center"/>
    </xf>
    <xf numFmtId="3" fontId="10" fillId="0" borderId="2" xfId="0" applyNumberFormat="1" applyFont="1" applyBorder="1" applyAlignment="1">
      <alignment/>
    </xf>
    <xf numFmtId="2" fontId="10" fillId="0" borderId="2" xfId="0" applyNumberFormat="1" applyFont="1" applyBorder="1" applyAlignment="1">
      <alignment horizontal="right"/>
    </xf>
    <xf numFmtId="0" fontId="7" fillId="0" borderId="2" xfId="0" applyFont="1" applyBorder="1" applyAlignment="1">
      <alignment/>
    </xf>
    <xf numFmtId="0" fontId="3" fillId="0" borderId="2" xfId="0" applyFont="1" applyBorder="1" applyAlignment="1">
      <alignment horizontal="left" indent="1"/>
    </xf>
    <xf numFmtId="2" fontId="3" fillId="0" borderId="2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center" vertical="top" wrapText="1"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 horizontal="right"/>
    </xf>
    <xf numFmtId="165" fontId="0" fillId="0" borderId="0" xfId="0" applyNumberFormat="1" applyFont="1" applyFill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165" fontId="16" fillId="0" borderId="0" xfId="0" applyNumberFormat="1" applyFont="1" applyFill="1" applyAlignment="1">
      <alignment horizontal="center"/>
    </xf>
    <xf numFmtId="3" fontId="11" fillId="0" borderId="2" xfId="0" applyNumberFormat="1" applyFont="1" applyBorder="1" applyAlignment="1">
      <alignment/>
    </xf>
    <xf numFmtId="2" fontId="11" fillId="0" borderId="2" xfId="0" applyNumberFormat="1" applyFont="1" applyBorder="1" applyAlignment="1">
      <alignment horizontal="right"/>
    </xf>
    <xf numFmtId="0" fontId="9" fillId="0" borderId="2" xfId="0" applyFont="1" applyBorder="1" applyAlignment="1">
      <alignment horizontal="left" wrapText="1" indent="2"/>
    </xf>
    <xf numFmtId="3" fontId="8" fillId="0" borderId="2" xfId="0" applyNumberFormat="1" applyFont="1" applyFill="1" applyBorder="1" applyAlignment="1">
      <alignment/>
    </xf>
    <xf numFmtId="2" fontId="8" fillId="0" borderId="2" xfId="0" applyNumberFormat="1" applyFont="1" applyBorder="1" applyAlignment="1">
      <alignment horizontal="right"/>
    </xf>
    <xf numFmtId="3" fontId="8" fillId="0" borderId="2" xfId="0" applyNumberFormat="1" applyFont="1" applyBorder="1" applyAlignment="1">
      <alignment/>
    </xf>
    <xf numFmtId="0" fontId="7" fillId="0" borderId="2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 indent="1"/>
    </xf>
    <xf numFmtId="2" fontId="7" fillId="0" borderId="2" xfId="0" applyNumberFormat="1" applyFont="1" applyBorder="1" applyAlignment="1">
      <alignment horizontal="right"/>
    </xf>
    <xf numFmtId="0" fontId="9" fillId="0" borderId="2" xfId="0" applyFont="1" applyBorder="1" applyAlignment="1">
      <alignment wrapText="1"/>
    </xf>
    <xf numFmtId="0" fontId="35" fillId="0" borderId="0" xfId="0" applyFont="1" applyAlignment="1">
      <alignment/>
    </xf>
    <xf numFmtId="0" fontId="35" fillId="0" borderId="2" xfId="0" applyFont="1" applyBorder="1" applyAlignment="1">
      <alignment/>
    </xf>
    <xf numFmtId="0" fontId="9" fillId="0" borderId="2" xfId="0" applyFont="1" applyBorder="1" applyAlignment="1">
      <alignment horizontal="left" wrapText="1"/>
    </xf>
    <xf numFmtId="0" fontId="35" fillId="0" borderId="0" xfId="0" applyFont="1" applyBorder="1" applyAlignment="1">
      <alignment/>
    </xf>
    <xf numFmtId="0" fontId="17" fillId="0" borderId="7" xfId="0" applyFont="1" applyBorder="1" applyAlignment="1">
      <alignment wrapText="1"/>
    </xf>
    <xf numFmtId="3" fontId="11" fillId="0" borderId="2" xfId="0" applyNumberFormat="1" applyFont="1" applyFill="1" applyBorder="1" applyAlignment="1">
      <alignment/>
    </xf>
    <xf numFmtId="0" fontId="9" fillId="0" borderId="2" xfId="0" applyFont="1" applyFill="1" applyBorder="1" applyAlignment="1">
      <alignment horizontal="right" wrapText="1"/>
    </xf>
    <xf numFmtId="2" fontId="36" fillId="0" borderId="2" xfId="0" applyNumberFormat="1" applyFont="1" applyBorder="1" applyAlignment="1">
      <alignment horizontal="right"/>
    </xf>
    <xf numFmtId="164" fontId="3" fillId="0" borderId="2" xfId="0" applyNumberFormat="1" applyFont="1" applyBorder="1" applyAlignment="1">
      <alignment/>
    </xf>
    <xf numFmtId="164" fontId="7" fillId="0" borderId="2" xfId="0" applyNumberFormat="1" applyFont="1" applyBorder="1" applyAlignment="1">
      <alignment/>
    </xf>
    <xf numFmtId="0" fontId="34" fillId="0" borderId="2" xfId="0" applyFont="1" applyBorder="1" applyAlignment="1">
      <alignment/>
    </xf>
    <xf numFmtId="0" fontId="34" fillId="0" borderId="8" xfId="0" applyFont="1" applyBorder="1" applyAlignment="1">
      <alignment/>
    </xf>
    <xf numFmtId="0" fontId="17" fillId="0" borderId="0" xfId="0" applyFont="1" applyBorder="1" applyAlignment="1">
      <alignment wrapText="1"/>
    </xf>
    <xf numFmtId="0" fontId="37" fillId="0" borderId="0" xfId="0" applyFont="1" applyAlignment="1">
      <alignment wrapText="1"/>
    </xf>
    <xf numFmtId="164" fontId="7" fillId="0" borderId="2" xfId="0" applyNumberFormat="1" applyFont="1" applyBorder="1" applyAlignment="1">
      <alignment wrapText="1"/>
    </xf>
    <xf numFmtId="0" fontId="34" fillId="0" borderId="0" xfId="0" applyFont="1" applyBorder="1" applyAlignment="1">
      <alignment/>
    </xf>
    <xf numFmtId="0" fontId="33" fillId="0" borderId="3" xfId="0" applyFont="1" applyBorder="1" applyAlignment="1">
      <alignment/>
    </xf>
    <xf numFmtId="164" fontId="11" fillId="0" borderId="3" xfId="0" applyNumberFormat="1" applyFont="1" applyBorder="1" applyAlignment="1">
      <alignment/>
    </xf>
    <xf numFmtId="3" fontId="11" fillId="0" borderId="3" xfId="0" applyNumberFormat="1" applyFont="1" applyBorder="1" applyAlignment="1">
      <alignment/>
    </xf>
    <xf numFmtId="169" fontId="11" fillId="0" borderId="3" xfId="0" applyNumberFormat="1" applyFont="1" applyBorder="1" applyAlignment="1">
      <alignment/>
    </xf>
    <xf numFmtId="0" fontId="34" fillId="0" borderId="3" xfId="0" applyFont="1" applyBorder="1" applyAlignment="1">
      <alignment/>
    </xf>
    <xf numFmtId="0" fontId="12" fillId="0" borderId="0" xfId="0" applyFont="1" applyAlignment="1">
      <alignment wrapText="1"/>
    </xf>
    <xf numFmtId="164" fontId="11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169" fontId="11" fillId="0" borderId="0" xfId="0" applyNumberFormat="1" applyFont="1" applyBorder="1" applyAlignment="1">
      <alignment/>
    </xf>
    <xf numFmtId="0" fontId="34" fillId="0" borderId="9" xfId="0" applyFont="1" applyBorder="1" applyAlignment="1">
      <alignment/>
    </xf>
    <xf numFmtId="0" fontId="34" fillId="0" borderId="10" xfId="0" applyFont="1" applyBorder="1" applyAlignment="1">
      <alignment/>
    </xf>
    <xf numFmtId="3" fontId="3" fillId="0" borderId="0" xfId="0" applyNumberFormat="1" applyFont="1" applyAlignment="1">
      <alignment horizontal="center"/>
    </xf>
    <xf numFmtId="3" fontId="11" fillId="0" borderId="0" xfId="0" applyNumberFormat="1" applyFont="1" applyAlignment="1">
      <alignment/>
    </xf>
    <xf numFmtId="0" fontId="3" fillId="0" borderId="0" xfId="0" applyFont="1" applyAlignment="1">
      <alignment wrapText="1"/>
    </xf>
    <xf numFmtId="49" fontId="12" fillId="0" borderId="0" xfId="0" applyNumberFormat="1" applyFont="1" applyAlignment="1">
      <alignment wrapText="1"/>
    </xf>
    <xf numFmtId="0" fontId="3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 horizontal="center"/>
    </xf>
    <xf numFmtId="3" fontId="33" fillId="0" borderId="0" xfId="0" applyNumberFormat="1" applyFont="1" applyAlignment="1">
      <alignment/>
    </xf>
    <xf numFmtId="0" fontId="33" fillId="0" borderId="0" xfId="0" applyFont="1" applyAlignment="1">
      <alignment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vertical="top" wrapText="1"/>
    </xf>
    <xf numFmtId="3" fontId="4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3" fontId="11" fillId="0" borderId="0" xfId="0" applyNumberFormat="1" applyFont="1" applyAlignment="1">
      <alignment horizontal="right"/>
    </xf>
    <xf numFmtId="0" fontId="3" fillId="0" borderId="0" xfId="0" applyFont="1" applyAlignment="1">
      <alignment horizontal="centerContinuous" vertical="top"/>
    </xf>
    <xf numFmtId="49" fontId="3" fillId="0" borderId="0" xfId="0" applyNumberFormat="1" applyFont="1" applyAlignment="1">
      <alignment horizontal="left" vertical="top" indent="15"/>
    </xf>
    <xf numFmtId="4" fontId="3" fillId="0" borderId="0" xfId="0" applyNumberFormat="1" applyFont="1" applyFill="1" applyAlignment="1">
      <alignment horizontal="left"/>
    </xf>
    <xf numFmtId="0" fontId="4" fillId="0" borderId="0" xfId="0" applyFont="1" applyAlignment="1">
      <alignment vertical="top"/>
    </xf>
    <xf numFmtId="49" fontId="4" fillId="0" borderId="0" xfId="0" applyNumberFormat="1" applyFont="1" applyAlignment="1">
      <alignment vertical="top"/>
    </xf>
    <xf numFmtId="3" fontId="4" fillId="0" borderId="0" xfId="0" applyNumberFormat="1" applyFont="1" applyAlignment="1">
      <alignment/>
    </xf>
    <xf numFmtId="4" fontId="4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49" fontId="5" fillId="0" borderId="0" xfId="0" applyNumberFormat="1" applyFont="1" applyAlignment="1">
      <alignment horizontal="left" vertical="top" indent="15"/>
    </xf>
    <xf numFmtId="3" fontId="4" fillId="0" borderId="0" xfId="0" applyNumberFormat="1" applyFont="1" applyAlignment="1">
      <alignment horizontal="centerContinuous"/>
    </xf>
    <xf numFmtId="4" fontId="4" fillId="0" borderId="0" xfId="0" applyNumberFormat="1" applyFont="1" applyFill="1" applyAlignment="1">
      <alignment horizontal="centerContinuous"/>
    </xf>
    <xf numFmtId="0" fontId="3" fillId="0" borderId="0" xfId="0" applyFont="1" applyAlignment="1">
      <alignment/>
    </xf>
    <xf numFmtId="0" fontId="7" fillId="0" borderId="2" xfId="0" applyFont="1" applyFill="1" applyBorder="1" applyAlignment="1">
      <alignment horizontal="left" vertical="top" wrapText="1"/>
    </xf>
    <xf numFmtId="4" fontId="3" fillId="0" borderId="0" xfId="0" applyNumberFormat="1" applyFont="1" applyFill="1" applyBorder="1" applyAlignment="1">
      <alignment horizont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left" vertical="center" wrapText="1"/>
    </xf>
    <xf numFmtId="3" fontId="7" fillId="0" borderId="2" xfId="0" applyNumberFormat="1" applyFont="1" applyBorder="1" applyAlignment="1">
      <alignment horizontal="right" vertical="center"/>
    </xf>
    <xf numFmtId="4" fontId="7" fillId="0" borderId="2" xfId="0" applyNumberFormat="1" applyFont="1" applyBorder="1" applyAlignment="1">
      <alignment horizontal="right" vertical="center"/>
    </xf>
    <xf numFmtId="0" fontId="5" fillId="0" borderId="2" xfId="0" applyNumberFormat="1" applyFont="1" applyBorder="1" applyAlignment="1">
      <alignment horizontal="left" vertical="center"/>
    </xf>
    <xf numFmtId="0" fontId="38" fillId="0" borderId="2" xfId="0" applyNumberFormat="1" applyFont="1" applyBorder="1" applyAlignment="1">
      <alignment horizontal="center" vertical="center"/>
    </xf>
    <xf numFmtId="0" fontId="21" fillId="0" borderId="2" xfId="0" applyNumberFormat="1" applyFont="1" applyFill="1" applyBorder="1" applyAlignment="1">
      <alignment horizontal="left" vertical="center" wrapText="1" indent="1"/>
    </xf>
    <xf numFmtId="3" fontId="9" fillId="0" borderId="2" xfId="0" applyNumberFormat="1" applyFont="1" applyBorder="1" applyAlignment="1">
      <alignment horizontal="right" vertical="center"/>
    </xf>
    <xf numFmtId="4" fontId="9" fillId="0" borderId="2" xfId="0" applyNumberFormat="1" applyFont="1" applyBorder="1" applyAlignment="1">
      <alignment horizontal="right"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left" vertical="center" wrapText="1" indent="3"/>
    </xf>
    <xf numFmtId="0" fontId="4" fillId="0" borderId="2" xfId="0" applyNumberFormat="1" applyFont="1" applyBorder="1" applyAlignment="1">
      <alignment horizontal="left" vertical="center" wrapText="1" indent="1"/>
    </xf>
    <xf numFmtId="3" fontId="3" fillId="0" borderId="2" xfId="0" applyNumberFormat="1" applyFont="1" applyBorder="1" applyAlignment="1">
      <alignment horizontal="right" vertical="center"/>
    </xf>
    <xf numFmtId="4" fontId="3" fillId="0" borderId="2" xfId="0" applyNumberFormat="1" applyFont="1" applyBorder="1" applyAlignment="1">
      <alignment horizontal="right" vertical="center"/>
    </xf>
    <xf numFmtId="0" fontId="21" fillId="0" borderId="2" xfId="0" applyNumberFormat="1" applyFont="1" applyBorder="1" applyAlignment="1">
      <alignment horizontal="right" vertical="center"/>
    </xf>
    <xf numFmtId="0" fontId="21" fillId="0" borderId="2" xfId="0" applyNumberFormat="1" applyFont="1" applyBorder="1" applyAlignment="1">
      <alignment horizontal="left" vertical="center" wrapText="1" indent="2"/>
    </xf>
    <xf numFmtId="3" fontId="3" fillId="0" borderId="2" xfId="0" applyNumberFormat="1" applyFont="1" applyBorder="1" applyAlignment="1">
      <alignment horizontal="right" vertical="center"/>
    </xf>
    <xf numFmtId="0" fontId="5" fillId="0" borderId="2" xfId="0" applyNumberFormat="1" applyFont="1" applyBorder="1" applyAlignment="1">
      <alignment horizontal="center" vertical="center"/>
    </xf>
    <xf numFmtId="3" fontId="7" fillId="0" borderId="2" xfId="0" applyNumberFormat="1" applyFont="1" applyFill="1" applyBorder="1" applyAlignment="1">
      <alignment horizontal="right" vertical="center"/>
    </xf>
    <xf numFmtId="0" fontId="21" fillId="0" borderId="2" xfId="0" applyNumberFormat="1" applyFont="1" applyBorder="1" applyAlignment="1">
      <alignment horizontal="left" vertical="center" wrapText="1" indent="1"/>
    </xf>
    <xf numFmtId="0" fontId="7" fillId="0" borderId="0" xfId="0" applyFont="1" applyAlignment="1">
      <alignment/>
    </xf>
    <xf numFmtId="0" fontId="4" fillId="0" borderId="2" xfId="0" applyNumberFormat="1" applyFont="1" applyBorder="1" applyAlignment="1">
      <alignment horizontal="right" vertical="center"/>
    </xf>
    <xf numFmtId="0" fontId="5" fillId="0" borderId="2" xfId="0" applyNumberFormat="1" applyFont="1" applyFill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21" fillId="0" borderId="2" xfId="0" applyNumberFormat="1" applyFont="1" applyFill="1" applyBorder="1" applyAlignment="1">
      <alignment horizontal="right" vertical="center" wrapText="1"/>
    </xf>
    <xf numFmtId="0" fontId="21" fillId="0" borderId="2" xfId="0" applyNumberFormat="1" applyFont="1" applyFill="1" applyBorder="1" applyAlignment="1">
      <alignment horizontal="left" vertical="center" wrapText="1" indent="2"/>
    </xf>
    <xf numFmtId="0" fontId="21" fillId="0" borderId="2" xfId="0" applyNumberFormat="1" applyFont="1" applyFill="1" applyBorder="1" applyAlignment="1">
      <alignment horizontal="left" vertical="justify" wrapText="1" indent="2"/>
    </xf>
    <xf numFmtId="0" fontId="5" fillId="0" borderId="2" xfId="0" applyNumberFormat="1" applyFont="1" applyFill="1" applyBorder="1" applyAlignment="1">
      <alignment horizontal="center" vertical="center" wrapText="1"/>
    </xf>
    <xf numFmtId="3" fontId="7" fillId="0" borderId="2" xfId="0" applyNumberFormat="1" applyFont="1" applyBorder="1" applyAlignment="1">
      <alignment horizontal="right" vertical="center" wrapText="1"/>
    </xf>
    <xf numFmtId="0" fontId="21" fillId="0" borderId="2" xfId="0" applyNumberFormat="1" applyFont="1" applyFill="1" applyBorder="1" applyAlignment="1">
      <alignment horizontal="left" vertical="center" wrapText="1"/>
    </xf>
    <xf numFmtId="0" fontId="21" fillId="0" borderId="2" xfId="0" applyNumberFormat="1" applyFont="1" applyFill="1" applyBorder="1" applyAlignment="1">
      <alignment horizontal="left" vertical="justify" wrapText="1" indent="1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left"/>
    </xf>
    <xf numFmtId="4" fontId="4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3" fontId="16" fillId="0" borderId="0" xfId="0" applyNumberFormat="1" applyFont="1" applyAlignment="1">
      <alignment/>
    </xf>
    <xf numFmtId="4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/>
    </xf>
    <xf numFmtId="0" fontId="16" fillId="0" borderId="0" xfId="0" applyFont="1" applyAlignment="1">
      <alignment/>
    </xf>
    <xf numFmtId="3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9" fontId="12" fillId="0" borderId="0" xfId="0" applyNumberFormat="1" applyFont="1" applyAlignment="1">
      <alignment/>
    </xf>
    <xf numFmtId="0" fontId="5" fillId="0" borderId="0" xfId="0" applyNumberFormat="1" applyFont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/>
    </xf>
    <xf numFmtId="49" fontId="3" fillId="0" borderId="0" xfId="0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vertical="top" wrapText="1"/>
    </xf>
    <xf numFmtId="4" fontId="3" fillId="0" borderId="0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4" fillId="0" borderId="0" xfId="0" applyFont="1" applyBorder="1" applyAlignment="1">
      <alignment/>
    </xf>
    <xf numFmtId="49" fontId="5" fillId="0" borderId="0" xfId="0" applyNumberFormat="1" applyFont="1" applyAlignment="1">
      <alignment horizontal="left" vertical="top" indent="4"/>
    </xf>
    <xf numFmtId="49" fontId="3" fillId="0" borderId="0" xfId="0" applyNumberFormat="1" applyFont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right"/>
    </xf>
    <xf numFmtId="4" fontId="3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right" vertical="center"/>
    </xf>
    <xf numFmtId="49" fontId="7" fillId="0" borderId="2" xfId="0" applyNumberFormat="1" applyFont="1" applyFill="1" applyBorder="1" applyAlignment="1">
      <alignment horizontal="center" vertical="top" wrapText="1"/>
    </xf>
    <xf numFmtId="49" fontId="7" fillId="0" borderId="2" xfId="0" applyNumberFormat="1" applyFont="1" applyFill="1" applyBorder="1" applyAlignment="1">
      <alignment horizontal="left" wrapText="1"/>
    </xf>
    <xf numFmtId="4" fontId="7" fillId="0" borderId="2" xfId="0" applyNumberFormat="1" applyFont="1" applyBorder="1" applyAlignment="1">
      <alignment horizontal="right"/>
    </xf>
    <xf numFmtId="49" fontId="7" fillId="0" borderId="2" xfId="0" applyNumberFormat="1" applyFont="1" applyFill="1" applyBorder="1" applyAlignment="1">
      <alignment horizontal="center" vertical="top"/>
    </xf>
    <xf numFmtId="49" fontId="3" fillId="0" borderId="2" xfId="0" applyNumberFormat="1" applyFont="1" applyFill="1" applyBorder="1" applyAlignment="1">
      <alignment wrapText="1"/>
    </xf>
    <xf numFmtId="2" fontId="3" fillId="0" borderId="2" xfId="0" applyNumberFormat="1" applyFont="1" applyFill="1" applyBorder="1" applyAlignment="1">
      <alignment wrapText="1"/>
    </xf>
    <xf numFmtId="4" fontId="3" fillId="0" borderId="2" xfId="0" applyNumberFormat="1" applyFont="1" applyBorder="1" applyAlignment="1">
      <alignment horizontal="right"/>
    </xf>
    <xf numFmtId="49" fontId="7" fillId="0" borderId="2" xfId="0" applyNumberFormat="1" applyFont="1" applyFill="1" applyBorder="1" applyAlignment="1">
      <alignment horizontal="center" wrapText="1"/>
    </xf>
    <xf numFmtId="49" fontId="7" fillId="0" borderId="2" xfId="0" applyNumberFormat="1" applyFont="1" applyFill="1" applyBorder="1" applyAlignment="1">
      <alignment horizontal="left" vertical="top" wrapText="1"/>
    </xf>
    <xf numFmtId="49" fontId="3" fillId="0" borderId="2" xfId="0" applyNumberFormat="1" applyFont="1" applyFill="1" applyBorder="1" applyAlignment="1">
      <alignment horizontal="left" vertical="top" wrapText="1"/>
    </xf>
    <xf numFmtId="49" fontId="3" fillId="0" borderId="2" xfId="0" applyNumberFormat="1" applyFont="1" applyFill="1" applyBorder="1" applyAlignment="1">
      <alignment horizontal="left" wrapText="1"/>
    </xf>
    <xf numFmtId="49" fontId="9" fillId="0" borderId="2" xfId="0" applyNumberFormat="1" applyFont="1" applyFill="1" applyBorder="1" applyAlignment="1">
      <alignment horizontal="right" vertical="top" wrapText="1"/>
    </xf>
    <xf numFmtId="49" fontId="9" fillId="0" borderId="2" xfId="0" applyNumberFormat="1" applyFont="1" applyFill="1" applyBorder="1" applyAlignment="1">
      <alignment vertical="top" wrapText="1"/>
    </xf>
    <xf numFmtId="4" fontId="9" fillId="0" borderId="2" xfId="0" applyNumberFormat="1" applyFont="1" applyBorder="1" applyAlignment="1">
      <alignment horizontal="right"/>
    </xf>
    <xf numFmtId="49" fontId="3" fillId="0" borderId="0" xfId="0" applyNumberFormat="1" applyFont="1" applyFill="1" applyBorder="1" applyAlignment="1">
      <alignment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4" fontId="7" fillId="0" borderId="0" xfId="0" applyNumberFormat="1" applyFont="1" applyBorder="1" applyAlignment="1">
      <alignment horizontal="right"/>
    </xf>
    <xf numFmtId="4" fontId="4" fillId="0" borderId="0" xfId="0" applyNumberFormat="1" applyFont="1" applyAlignment="1">
      <alignment horizontal="center"/>
    </xf>
    <xf numFmtId="4" fontId="3" fillId="0" borderId="0" xfId="0" applyNumberFormat="1" applyFont="1" applyAlignment="1">
      <alignment/>
    </xf>
    <xf numFmtId="0" fontId="7" fillId="0" borderId="0" xfId="0" applyNumberFormat="1" applyFont="1" applyAlignment="1">
      <alignment horizontal="center" vertical="center" wrapText="1"/>
    </xf>
    <xf numFmtId="2" fontId="3" fillId="0" borderId="0" xfId="0" applyNumberFormat="1" applyFont="1" applyBorder="1" applyAlignment="1">
      <alignment/>
    </xf>
    <xf numFmtId="3" fontId="3" fillId="0" borderId="0" xfId="0" applyNumberFormat="1" applyFont="1" applyAlignment="1">
      <alignment horizontal="right" vertical="top"/>
    </xf>
    <xf numFmtId="2" fontId="3" fillId="0" borderId="0" xfId="0" applyNumberFormat="1" applyFont="1" applyAlignment="1">
      <alignment wrapText="1"/>
    </xf>
    <xf numFmtId="2" fontId="3" fillId="0" borderId="0" xfId="0" applyNumberFormat="1" applyFont="1" applyAlignment="1">
      <alignment/>
    </xf>
    <xf numFmtId="49" fontId="5" fillId="0" borderId="0" xfId="0" applyNumberFormat="1" applyFont="1" applyAlignment="1">
      <alignment horizontal="left" vertical="top" indent="3"/>
    </xf>
    <xf numFmtId="49" fontId="5" fillId="0" borderId="0" xfId="0" applyNumberFormat="1" applyFont="1" applyAlignment="1">
      <alignment horizontal="center" vertical="top"/>
    </xf>
    <xf numFmtId="3" fontId="5" fillId="0" borderId="0" xfId="0" applyNumberFormat="1" applyFont="1" applyAlignment="1">
      <alignment horizontal="right" vertical="top"/>
    </xf>
    <xf numFmtId="2" fontId="4" fillId="0" borderId="0" xfId="0" applyNumberFormat="1" applyFont="1" applyAlignment="1">
      <alignment/>
    </xf>
    <xf numFmtId="49" fontId="7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right"/>
    </xf>
    <xf numFmtId="0" fontId="3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right" vertical="center"/>
    </xf>
    <xf numFmtId="2" fontId="3" fillId="0" borderId="0" xfId="0" applyNumberFormat="1" applyFont="1" applyAlignment="1">
      <alignment horizontal="center"/>
    </xf>
    <xf numFmtId="0" fontId="3" fillId="0" borderId="2" xfId="0" applyNumberFormat="1" applyFont="1" applyBorder="1" applyAlignment="1">
      <alignment horizontal="center" wrapText="1"/>
    </xf>
    <xf numFmtId="0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/>
    </xf>
    <xf numFmtId="3" fontId="7" fillId="0" borderId="8" xfId="0" applyNumberFormat="1" applyFont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3" fontId="3" fillId="0" borderId="8" xfId="0" applyNumberFormat="1" applyFont="1" applyBorder="1" applyAlignment="1">
      <alignment horizontal="right" vertical="center" wrapText="1"/>
    </xf>
    <xf numFmtId="0" fontId="9" fillId="0" borderId="2" xfId="0" applyFont="1" applyFill="1" applyBorder="1" applyAlignment="1">
      <alignment horizontal="right" vertical="center"/>
    </xf>
    <xf numFmtId="2" fontId="9" fillId="0" borderId="2" xfId="0" applyNumberFormat="1" applyFont="1" applyBorder="1" applyAlignment="1">
      <alignment horizontal="right"/>
    </xf>
    <xf numFmtId="3" fontId="9" fillId="0" borderId="8" xfId="0" applyNumberFormat="1" applyFont="1" applyFill="1" applyBorder="1" applyAlignment="1">
      <alignment horizontal="right"/>
    </xf>
    <xf numFmtId="0" fontId="9" fillId="0" borderId="2" xfId="0" applyFont="1" applyFill="1" applyBorder="1" applyAlignment="1">
      <alignment horizontal="right"/>
    </xf>
    <xf numFmtId="0" fontId="9" fillId="0" borderId="2" xfId="0" applyFont="1" applyFill="1" applyBorder="1" applyAlignment="1">
      <alignment horizontal="left" indent="1"/>
    </xf>
    <xf numFmtId="3" fontId="9" fillId="0" borderId="8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left" vertical="center" wrapText="1" indent="1"/>
    </xf>
    <xf numFmtId="3" fontId="3" fillId="0" borderId="8" xfId="0" applyNumberFormat="1" applyFont="1" applyBorder="1" applyAlignment="1">
      <alignment horizontal="right"/>
    </xf>
    <xf numFmtId="0" fontId="9" fillId="0" borderId="2" xfId="0" applyFont="1" applyFill="1" applyBorder="1" applyAlignment="1">
      <alignment horizontal="left" wrapText="1" indent="3"/>
    </xf>
    <xf numFmtId="3" fontId="3" fillId="0" borderId="2" xfId="0" applyNumberFormat="1" applyFont="1" applyBorder="1" applyAlignment="1">
      <alignment horizontal="right" vertical="top"/>
    </xf>
    <xf numFmtId="49" fontId="3" fillId="0" borderId="2" xfId="0" applyNumberFormat="1" applyFont="1" applyFill="1" applyBorder="1" applyAlignment="1">
      <alignment horizontal="center" vertical="top" wrapText="1"/>
    </xf>
    <xf numFmtId="49" fontId="3" fillId="0" borderId="2" xfId="0" applyNumberFormat="1" applyFont="1" applyFill="1" applyBorder="1" applyAlignment="1">
      <alignment horizontal="left" vertical="top" wrapText="1" indent="1"/>
    </xf>
    <xf numFmtId="49" fontId="9" fillId="0" borderId="2" xfId="0" applyNumberFormat="1" applyFont="1" applyFill="1" applyBorder="1" applyAlignment="1">
      <alignment horizontal="left" vertical="top" wrapText="1" indent="2"/>
    </xf>
    <xf numFmtId="0" fontId="9" fillId="0" borderId="2" xfId="0" applyFont="1" applyBorder="1" applyAlignment="1">
      <alignment vertical="center"/>
    </xf>
    <xf numFmtId="49" fontId="9" fillId="0" borderId="2" xfId="0" applyNumberFormat="1" applyFont="1" applyFill="1" applyBorder="1" applyAlignment="1">
      <alignment horizontal="left" vertical="top" wrapText="1" indent="1"/>
    </xf>
    <xf numFmtId="49" fontId="9" fillId="0" borderId="2" xfId="0" applyNumberFormat="1" applyFont="1" applyFill="1" applyBorder="1" applyAlignment="1">
      <alignment horizontal="right" vertical="center" wrapText="1"/>
    </xf>
    <xf numFmtId="49" fontId="9" fillId="0" borderId="2" xfId="0" applyNumberFormat="1" applyFont="1" applyFill="1" applyBorder="1" applyAlignment="1">
      <alignment horizontal="left" vertical="center" wrapText="1" indent="2"/>
    </xf>
    <xf numFmtId="3" fontId="9" fillId="0" borderId="2" xfId="0" applyNumberFormat="1" applyFont="1" applyBorder="1" applyAlignment="1">
      <alignment horizontal="right" vertical="center" wrapText="1"/>
    </xf>
    <xf numFmtId="49" fontId="9" fillId="0" borderId="2" xfId="0" applyNumberFormat="1" applyFont="1" applyFill="1" applyBorder="1" applyAlignment="1">
      <alignment horizontal="left" vertical="top" wrapText="1" indent="3"/>
    </xf>
    <xf numFmtId="0" fontId="3" fillId="0" borderId="2" xfId="0" applyFont="1" applyBorder="1" applyAlignment="1">
      <alignment horizontal="left" wrapText="1"/>
    </xf>
    <xf numFmtId="3" fontId="3" fillId="0" borderId="2" xfId="0" applyNumberFormat="1" applyFont="1" applyBorder="1" applyAlignment="1">
      <alignment horizontal="right" vertical="center" wrapText="1"/>
    </xf>
    <xf numFmtId="0" fontId="9" fillId="0" borderId="2" xfId="0" applyFont="1" applyBorder="1" applyAlignment="1">
      <alignment horizontal="right" vertical="center"/>
    </xf>
    <xf numFmtId="0" fontId="9" fillId="0" borderId="2" xfId="0" applyFont="1" applyBorder="1" applyAlignment="1">
      <alignment horizontal="left" vertical="center" wrapText="1" indent="2"/>
    </xf>
    <xf numFmtId="0" fontId="3" fillId="0" borderId="2" xfId="0" applyFont="1" applyBorder="1" applyAlignment="1">
      <alignment horizontal="left" vertical="center" wrapText="1"/>
    </xf>
    <xf numFmtId="3" fontId="3" fillId="0" borderId="0" xfId="0" applyNumberFormat="1" applyFont="1" applyBorder="1" applyAlignment="1">
      <alignment horizontal="center"/>
    </xf>
    <xf numFmtId="0" fontId="7" fillId="0" borderId="2" xfId="0" applyFont="1" applyBorder="1" applyAlignment="1">
      <alignment horizontal="left" vertical="center" wrapText="1" indent="1"/>
    </xf>
    <xf numFmtId="3" fontId="7" fillId="0" borderId="8" xfId="0" applyNumberFormat="1" applyFont="1" applyBorder="1" applyAlignment="1">
      <alignment horizontal="right" wrapText="1"/>
    </xf>
    <xf numFmtId="2" fontId="9" fillId="0" borderId="2" xfId="0" applyNumberFormat="1" applyFont="1" applyBorder="1" applyAlignment="1">
      <alignment horizontal="right" wrapText="1"/>
    </xf>
    <xf numFmtId="3" fontId="9" fillId="0" borderId="8" xfId="0" applyNumberFormat="1" applyFont="1" applyBorder="1" applyAlignment="1">
      <alignment horizontal="right" wrapText="1"/>
    </xf>
    <xf numFmtId="0" fontId="9" fillId="0" borderId="2" xfId="0" applyFont="1" applyBorder="1" applyAlignment="1">
      <alignment/>
    </xf>
    <xf numFmtId="0" fontId="9" fillId="0" borderId="2" xfId="0" applyFont="1" applyBorder="1" applyAlignment="1">
      <alignment horizontal="left" indent="2"/>
    </xf>
    <xf numFmtId="0" fontId="9" fillId="0" borderId="2" xfId="0" applyFont="1" applyBorder="1" applyAlignment="1">
      <alignment horizontal="right"/>
    </xf>
    <xf numFmtId="0" fontId="7" fillId="0" borderId="2" xfId="0" applyFont="1" applyFill="1" applyBorder="1" applyAlignment="1">
      <alignment horizontal="center"/>
    </xf>
    <xf numFmtId="3" fontId="7" fillId="0" borderId="8" xfId="0" applyNumberFormat="1" applyFont="1" applyFill="1" applyBorder="1" applyAlignment="1">
      <alignment horizontal="right"/>
    </xf>
    <xf numFmtId="0" fontId="7" fillId="0" borderId="2" xfId="0" applyFont="1" applyBorder="1" applyAlignment="1">
      <alignment horizontal="center" vertical="center"/>
    </xf>
    <xf numFmtId="3" fontId="7" fillId="0" borderId="8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/>
    </xf>
    <xf numFmtId="2" fontId="3" fillId="0" borderId="0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49" fontId="11" fillId="0" borderId="0" xfId="0" applyNumberFormat="1" applyFont="1" applyFill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0" fontId="7" fillId="0" borderId="2" xfId="0" applyFont="1" applyBorder="1" applyAlignment="1">
      <alignment horizontal="left" vertical="top" wrapText="1"/>
    </xf>
    <xf numFmtId="4" fontId="11" fillId="0" borderId="0" xfId="0" applyNumberFormat="1" applyFont="1" applyBorder="1" applyAlignment="1">
      <alignment/>
    </xf>
    <xf numFmtId="0" fontId="11" fillId="0" borderId="0" xfId="0" applyFont="1" applyAlignment="1">
      <alignment horizontal="right"/>
    </xf>
    <xf numFmtId="4" fontId="4" fillId="0" borderId="0" xfId="0" applyNumberFormat="1" applyFont="1" applyAlignment="1">
      <alignment/>
    </xf>
    <xf numFmtId="49" fontId="3" fillId="0" borderId="0" xfId="0" applyNumberFormat="1" applyFont="1" applyFill="1" applyAlignment="1">
      <alignment horizontal="center"/>
    </xf>
    <xf numFmtId="0" fontId="3" fillId="0" borderId="0" xfId="0" applyNumberFormat="1" applyFont="1" applyBorder="1" applyAlignment="1">
      <alignment horizontal="right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top" wrapText="1"/>
    </xf>
    <xf numFmtId="4" fontId="3" fillId="0" borderId="11" xfId="0" applyNumberFormat="1" applyFont="1" applyFill="1" applyBorder="1" applyAlignment="1">
      <alignment horizontal="center" vertical="top" wrapText="1"/>
    </xf>
    <xf numFmtId="0" fontId="7" fillId="0" borderId="2" xfId="0" applyFont="1" applyBorder="1" applyAlignment="1">
      <alignment vertical="top" wrapText="1"/>
    </xf>
    <xf numFmtId="0" fontId="22" fillId="0" borderId="2" xfId="0" applyFont="1" applyBorder="1" applyAlignment="1">
      <alignment horizontal="left" vertical="top" wrapText="1"/>
    </xf>
    <xf numFmtId="49" fontId="3" fillId="0" borderId="2" xfId="0" applyNumberFormat="1" applyFont="1" applyFill="1" applyBorder="1" applyAlignment="1">
      <alignment horizontal="right"/>
    </xf>
    <xf numFmtId="49" fontId="3" fillId="0" borderId="2" xfId="0" applyNumberFormat="1" applyFont="1" applyFill="1" applyBorder="1" applyAlignment="1">
      <alignment horizontal="right" vertical="top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0" fillId="0" borderId="0" xfId="0" applyFont="1" applyFill="1" applyAlignment="1">
      <alignment/>
    </xf>
    <xf numFmtId="49" fontId="11" fillId="0" borderId="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2" fontId="3" fillId="0" borderId="0" xfId="0" applyNumberFormat="1" applyFont="1" applyBorder="1" applyAlignment="1">
      <alignment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center" vertical="top"/>
    </xf>
    <xf numFmtId="166" fontId="3" fillId="0" borderId="0" xfId="0" applyNumberFormat="1" applyFont="1" applyAlignment="1">
      <alignment horizontal="center" vertical="top"/>
    </xf>
    <xf numFmtId="2" fontId="3" fillId="0" borderId="0" xfId="0" applyNumberFormat="1" applyFont="1" applyAlignment="1">
      <alignment horizontal="left" vertical="top"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 vertical="top"/>
    </xf>
    <xf numFmtId="166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left" vertical="top"/>
    </xf>
    <xf numFmtId="166" fontId="5" fillId="0" borderId="0" xfId="0" applyNumberFormat="1" applyFont="1" applyAlignment="1">
      <alignment horizontal="center" vertical="top"/>
    </xf>
    <xf numFmtId="2" fontId="5" fillId="0" borderId="0" xfId="0" applyNumberFormat="1" applyFont="1" applyAlignment="1">
      <alignment horizontal="left" vertical="top"/>
    </xf>
    <xf numFmtId="49" fontId="3" fillId="0" borderId="0" xfId="0" applyNumberFormat="1" applyFont="1" applyAlignment="1">
      <alignment horizontal="left" indent="15"/>
    </xf>
    <xf numFmtId="2" fontId="3" fillId="0" borderId="0" xfId="0" applyNumberFormat="1" applyFont="1" applyAlignment="1">
      <alignment horizontal="center" wrapText="1"/>
    </xf>
    <xf numFmtId="2" fontId="3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/>
    </xf>
    <xf numFmtId="3" fontId="7" fillId="0" borderId="2" xfId="0" applyNumberFormat="1" applyFont="1" applyFill="1" applyBorder="1" applyAlignment="1">
      <alignment horizontal="right" vertical="top"/>
    </xf>
    <xf numFmtId="4" fontId="7" fillId="0" borderId="2" xfId="0" applyNumberFormat="1" applyFont="1" applyBorder="1" applyAlignment="1">
      <alignment horizontal="right" vertical="top"/>
    </xf>
    <xf numFmtId="49" fontId="3" fillId="0" borderId="2" xfId="0" applyNumberFormat="1" applyFont="1" applyBorder="1" applyAlignment="1">
      <alignment horizontal="right"/>
    </xf>
    <xf numFmtId="166" fontId="7" fillId="0" borderId="2" xfId="0" applyNumberFormat="1" applyFont="1" applyFill="1" applyBorder="1" applyAlignment="1">
      <alignment horizontal="right" vertical="top"/>
    </xf>
    <xf numFmtId="49" fontId="7" fillId="0" borderId="2" xfId="0" applyNumberFormat="1" applyFont="1" applyBorder="1" applyAlignment="1">
      <alignment horizontal="right"/>
    </xf>
    <xf numFmtId="49" fontId="7" fillId="0" borderId="2" xfId="0" applyNumberFormat="1" applyFont="1" applyBorder="1" applyAlignment="1">
      <alignment horizontal="right" vertical="top" wrapText="1"/>
    </xf>
    <xf numFmtId="170" fontId="3" fillId="0" borderId="2" xfId="0" applyNumberFormat="1" applyFont="1" applyBorder="1" applyAlignment="1">
      <alignment horizontal="left" vertical="top" wrapText="1"/>
    </xf>
    <xf numFmtId="3" fontId="3" fillId="0" borderId="0" xfId="0" applyNumberFormat="1" applyFont="1" applyBorder="1" applyAlignment="1">
      <alignment horizontal="right" wrapText="1"/>
    </xf>
    <xf numFmtId="2" fontId="3" fillId="0" borderId="0" xfId="0" applyNumberFormat="1" applyFont="1" applyBorder="1" applyAlignment="1">
      <alignment horizontal="center" wrapText="1"/>
    </xf>
    <xf numFmtId="2" fontId="3" fillId="0" borderId="0" xfId="0" applyNumberFormat="1" applyFont="1" applyAlignment="1">
      <alignment horizontal="right"/>
    </xf>
    <xf numFmtId="2" fontId="4" fillId="0" borderId="0" xfId="0" applyNumberFormat="1" applyFont="1" applyBorder="1" applyAlignment="1">
      <alignment/>
    </xf>
    <xf numFmtId="0" fontId="4" fillId="0" borderId="0" xfId="0" applyFont="1" applyAlignment="1">
      <alignment horizontal="centerContinuous"/>
    </xf>
    <xf numFmtId="0" fontId="33" fillId="0" borderId="0" xfId="0" applyFont="1" applyFill="1" applyAlignment="1">
      <alignment/>
    </xf>
    <xf numFmtId="0" fontId="3" fillId="0" borderId="0" xfId="0" applyNumberFormat="1" applyFont="1" applyFill="1" applyBorder="1" applyAlignment="1">
      <alignment horizontal="right"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/>
    </xf>
    <xf numFmtId="49" fontId="7" fillId="0" borderId="2" xfId="0" applyNumberFormat="1" applyFont="1" applyFill="1" applyBorder="1" applyAlignment="1">
      <alignment vertical="top" wrapText="1"/>
    </xf>
    <xf numFmtId="3" fontId="3" fillId="0" borderId="2" xfId="0" applyNumberFormat="1" applyFont="1" applyBorder="1" applyAlignment="1">
      <alignment/>
    </xf>
    <xf numFmtId="3" fontId="9" fillId="0" borderId="2" xfId="0" applyNumberFormat="1" applyFont="1" applyFill="1" applyBorder="1" applyAlignment="1">
      <alignment/>
    </xf>
    <xf numFmtId="3" fontId="9" fillId="0" borderId="2" xfId="0" applyNumberFormat="1" applyFont="1" applyBorder="1" applyAlignment="1">
      <alignment/>
    </xf>
    <xf numFmtId="49" fontId="9" fillId="0" borderId="2" xfId="0" applyNumberFormat="1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/>
    </xf>
    <xf numFmtId="0" fontId="9" fillId="0" borderId="2" xfId="0" applyFont="1" applyFill="1" applyBorder="1" applyAlignment="1">
      <alignment horizontal="left" indent="2"/>
    </xf>
    <xf numFmtId="3" fontId="9" fillId="0" borderId="2" xfId="0" applyNumberFormat="1" applyFont="1" applyBorder="1" applyAlignment="1">
      <alignment horizontal="right" vertical="top"/>
    </xf>
    <xf numFmtId="3" fontId="7" fillId="0" borderId="2" xfId="0" applyNumberFormat="1" applyFont="1" applyBorder="1" applyAlignment="1">
      <alignment horizontal="right" vertical="top"/>
    </xf>
    <xf numFmtId="0" fontId="7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49" fontId="3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49" fontId="4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horizontal="left" vertical="top" wrapText="1"/>
    </xf>
    <xf numFmtId="49" fontId="3" fillId="0" borderId="11" xfId="0" applyNumberFormat="1" applyFont="1" applyFill="1" applyBorder="1" applyAlignment="1">
      <alignment horizontal="right" vertical="top" wrapText="1"/>
    </xf>
    <xf numFmtId="166" fontId="7" fillId="0" borderId="2" xfId="0" applyNumberFormat="1" applyFont="1" applyBorder="1" applyAlignment="1">
      <alignment horizontal="right"/>
    </xf>
    <xf numFmtId="49" fontId="7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left" vertical="top" wrapText="1" indent="1"/>
    </xf>
    <xf numFmtId="49" fontId="7" fillId="0" borderId="2" xfId="0" applyNumberFormat="1" applyFont="1" applyBorder="1" applyAlignment="1">
      <alignment horizontal="center" vertical="top"/>
    </xf>
    <xf numFmtId="49" fontId="3" fillId="0" borderId="2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49" fontId="3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top"/>
    </xf>
    <xf numFmtId="1" fontId="3" fillId="0" borderId="2" xfId="0" applyNumberFormat="1" applyFont="1" applyFill="1" applyBorder="1" applyAlignment="1">
      <alignment horizontal="right"/>
    </xf>
    <xf numFmtId="0" fontId="9" fillId="0" borderId="2" xfId="0" applyFont="1" applyFill="1" applyBorder="1" applyAlignment="1">
      <alignment horizontal="left" vertical="center" wrapText="1" indent="2"/>
    </xf>
    <xf numFmtId="1" fontId="9" fillId="0" borderId="2" xfId="0" applyNumberFormat="1" applyFont="1" applyFill="1" applyBorder="1" applyAlignment="1">
      <alignment horizontal="right"/>
    </xf>
    <xf numFmtId="49" fontId="7" fillId="0" borderId="2" xfId="0" applyNumberFormat="1" applyFont="1" applyBorder="1" applyAlignment="1">
      <alignment horizontal="center" vertical="top" wrapText="1"/>
    </xf>
    <xf numFmtId="3" fontId="7" fillId="0" borderId="2" xfId="0" applyNumberFormat="1" applyFont="1" applyBorder="1" applyAlignment="1">
      <alignment vertical="top"/>
    </xf>
    <xf numFmtId="49" fontId="9" fillId="0" borderId="2" xfId="0" applyNumberFormat="1" applyFont="1" applyBorder="1" applyAlignment="1">
      <alignment horizontal="right"/>
    </xf>
    <xf numFmtId="49" fontId="3" fillId="0" borderId="0" xfId="0" applyNumberFormat="1" applyFont="1" applyAlignment="1">
      <alignment/>
    </xf>
    <xf numFmtId="3" fontId="3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 horizontal="right"/>
    </xf>
    <xf numFmtId="49" fontId="4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3" fillId="0" borderId="0" xfId="0" applyNumberFormat="1" applyFont="1" applyAlignment="1">
      <alignment horizontal="centerContinuous" vertical="top" wrapText="1"/>
    </xf>
    <xf numFmtId="49" fontId="4" fillId="0" borderId="0" xfId="0" applyNumberFormat="1" applyFont="1" applyAlignment="1">
      <alignment horizontal="centerContinuous" vertical="top" wrapText="1"/>
    </xf>
    <xf numFmtId="166" fontId="7" fillId="0" borderId="2" xfId="0" applyNumberFormat="1" applyFont="1" applyBorder="1" applyAlignment="1">
      <alignment/>
    </xf>
    <xf numFmtId="166" fontId="3" fillId="0" borderId="2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30" fillId="0" borderId="0" xfId="0" applyFont="1" applyAlignment="1">
      <alignment/>
    </xf>
    <xf numFmtId="0" fontId="6" fillId="0" borderId="0" xfId="0" applyFont="1" applyAlignment="1">
      <alignment horizontal="right"/>
    </xf>
    <xf numFmtId="49" fontId="3" fillId="0" borderId="0" xfId="0" applyNumberFormat="1" applyFont="1" applyAlignment="1">
      <alignment/>
    </xf>
    <xf numFmtId="49" fontId="4" fillId="0" borderId="0" xfId="0" applyNumberFormat="1" applyFont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49" fontId="6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left" vertical="top"/>
    </xf>
    <xf numFmtId="0" fontId="3" fillId="0" borderId="0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horizontal="right" wrapText="1"/>
    </xf>
    <xf numFmtId="4" fontId="12" fillId="0" borderId="0" xfId="0" applyNumberFormat="1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12" fillId="0" borderId="0" xfId="0" applyNumberFormat="1" applyFont="1" applyFill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2" xfId="0" applyFont="1" applyBorder="1" applyAlignment="1">
      <alignment horizontal="center" wrapText="1"/>
    </xf>
    <xf numFmtId="3" fontId="3" fillId="0" borderId="2" xfId="0" applyNumberFormat="1" applyFont="1" applyBorder="1" applyAlignment="1">
      <alignment horizontal="center"/>
    </xf>
    <xf numFmtId="0" fontId="3" fillId="0" borderId="11" xfId="0" applyFont="1" applyBorder="1" applyAlignment="1">
      <alignment wrapText="1"/>
    </xf>
    <xf numFmtId="3" fontId="3" fillId="0" borderId="11" xfId="0" applyNumberFormat="1" applyFont="1" applyBorder="1" applyAlignment="1">
      <alignment horizontal="right"/>
    </xf>
    <xf numFmtId="0" fontId="3" fillId="0" borderId="12" xfId="0" applyFont="1" applyBorder="1" applyAlignment="1">
      <alignment wrapText="1"/>
    </xf>
    <xf numFmtId="0" fontId="11" fillId="0" borderId="0" xfId="0" applyFont="1" applyAlignment="1">
      <alignment/>
    </xf>
    <xf numFmtId="0" fontId="0" fillId="0" borderId="0" xfId="0" applyFont="1" applyFill="1" applyBorder="1" applyAlignment="1">
      <alignment horizontal="centerContinuous"/>
    </xf>
    <xf numFmtId="165" fontId="0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center"/>
    </xf>
    <xf numFmtId="0" fontId="39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165" fontId="30" fillId="0" borderId="0" xfId="0" applyNumberFormat="1" applyFont="1" applyFill="1" applyBorder="1" applyAlignment="1">
      <alignment horizontal="center"/>
    </xf>
    <xf numFmtId="0" fontId="40" fillId="0" borderId="13" xfId="0" applyFont="1" applyFill="1" applyBorder="1" applyAlignment="1">
      <alignment horizontal="center"/>
    </xf>
    <xf numFmtId="3" fontId="40" fillId="0" borderId="13" xfId="0" applyNumberFormat="1" applyFont="1" applyFill="1" applyBorder="1" applyAlignment="1">
      <alignment horizontal="right"/>
    </xf>
    <xf numFmtId="165" fontId="40" fillId="0" borderId="13" xfId="0" applyNumberFormat="1" applyFont="1" applyFill="1" applyBorder="1" applyAlignment="1">
      <alignment horizontal="right"/>
    </xf>
    <xf numFmtId="0" fontId="3" fillId="0" borderId="13" xfId="0" applyFont="1" applyFill="1" applyBorder="1" applyAlignment="1">
      <alignment horizontal="right"/>
    </xf>
    <xf numFmtId="0" fontId="14" fillId="0" borderId="2" xfId="0" applyFont="1" applyFill="1" applyBorder="1" applyAlignment="1">
      <alignment horizontal="center" vertical="center" wrapText="1"/>
    </xf>
    <xf numFmtId="165" fontId="3" fillId="0" borderId="2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3" fontId="12" fillId="0" borderId="10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wrapText="1" indent="1"/>
    </xf>
    <xf numFmtId="3" fontId="7" fillId="0" borderId="10" xfId="0" applyNumberFormat="1" applyFont="1" applyFill="1" applyBorder="1" applyAlignment="1">
      <alignment horizontal="right" vertical="center" wrapText="1"/>
    </xf>
    <xf numFmtId="0" fontId="7" fillId="0" borderId="2" xfId="0" applyFont="1" applyFill="1" applyBorder="1" applyAlignment="1">
      <alignment horizontal="left" indent="2"/>
    </xf>
    <xf numFmtId="0" fontId="7" fillId="0" borderId="2" xfId="0" applyFont="1" applyFill="1" applyBorder="1" applyAlignment="1">
      <alignment horizontal="left" indent="1"/>
    </xf>
    <xf numFmtId="0" fontId="7" fillId="0" borderId="2" xfId="0" applyFont="1" applyFill="1" applyBorder="1" applyAlignment="1">
      <alignment horizontal="left" indent="3"/>
    </xf>
    <xf numFmtId="0" fontId="7" fillId="0" borderId="2" xfId="0" applyFont="1" applyFill="1" applyBorder="1" applyAlignment="1">
      <alignment horizontal="left" indent="4"/>
    </xf>
    <xf numFmtId="165" fontId="7" fillId="0" borderId="2" xfId="0" applyNumberFormat="1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left" wrapText="1"/>
    </xf>
    <xf numFmtId="3" fontId="10" fillId="0" borderId="2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top" wrapText="1"/>
    </xf>
    <xf numFmtId="49" fontId="3" fillId="0" borderId="0" xfId="0" applyNumberFormat="1" applyFont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2" fillId="0" borderId="0" xfId="0" applyFont="1" applyFill="1" applyAlignment="1">
      <alignment wrapText="1"/>
    </xf>
    <xf numFmtId="0" fontId="14" fillId="0" borderId="0" xfId="0" applyFont="1" applyAlignment="1">
      <alignment wrapText="1"/>
    </xf>
    <xf numFmtId="0" fontId="11" fillId="0" borderId="3" xfId="0" applyFont="1" applyFill="1" applyBorder="1" applyAlignment="1">
      <alignment wrapText="1"/>
    </xf>
    <xf numFmtId="0" fontId="11" fillId="0" borderId="3" xfId="0" applyFont="1" applyBorder="1" applyAlignment="1">
      <alignment wrapText="1"/>
    </xf>
    <xf numFmtId="3" fontId="12" fillId="0" borderId="2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/>
    </xf>
    <xf numFmtId="0" fontId="7" fillId="0" borderId="2" xfId="0" applyFont="1" applyFill="1" applyBorder="1" applyAlignment="1">
      <alignment horizontal="left" indent="1"/>
    </xf>
    <xf numFmtId="0" fontId="7" fillId="0" borderId="2" xfId="0" applyFont="1" applyFill="1" applyBorder="1" applyAlignment="1">
      <alignment horizontal="left" indent="3"/>
    </xf>
    <xf numFmtId="0" fontId="7" fillId="0" borderId="2" xfId="0" applyFont="1" applyFill="1" applyBorder="1" applyAlignment="1">
      <alignment horizontal="left" indent="2"/>
    </xf>
    <xf numFmtId="0" fontId="10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3" fontId="10" fillId="0" borderId="2" xfId="0" applyNumberFormat="1" applyFont="1" applyFill="1" applyBorder="1" applyAlignment="1">
      <alignment horizontal="right"/>
    </xf>
    <xf numFmtId="3" fontId="42" fillId="0" borderId="2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/>
    </xf>
    <xf numFmtId="0" fontId="7" fillId="0" borderId="2" xfId="0" applyFont="1" applyFill="1" applyBorder="1" applyAlignment="1">
      <alignment horizontal="left" indent="4"/>
    </xf>
    <xf numFmtId="3" fontId="11" fillId="0" borderId="2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7" fillId="0" borderId="2" xfId="0" applyFont="1" applyFill="1" applyBorder="1" applyAlignment="1">
      <alignment horizontal="left" wrapText="1" indent="1"/>
    </xf>
    <xf numFmtId="0" fontId="7" fillId="0" borderId="2" xfId="0" applyFont="1" applyFill="1" applyBorder="1" applyAlignment="1">
      <alignment horizontal="left" wrapText="1" indent="2"/>
    </xf>
    <xf numFmtId="0" fontId="7" fillId="0" borderId="2" xfId="0" applyFont="1" applyFill="1" applyBorder="1" applyAlignment="1">
      <alignment horizontal="left" wrapText="1" indent="3"/>
    </xf>
    <xf numFmtId="0" fontId="10" fillId="0" borderId="0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left" wrapText="1" indent="2"/>
    </xf>
    <xf numFmtId="0" fontId="3" fillId="0" borderId="2" xfId="0" applyFont="1" applyFill="1" applyBorder="1" applyAlignment="1">
      <alignment horizontal="left" indent="1"/>
    </xf>
    <xf numFmtId="0" fontId="3" fillId="0" borderId="2" xfId="0" applyFont="1" applyFill="1" applyBorder="1" applyAlignment="1">
      <alignment horizontal="left" indent="2"/>
    </xf>
    <xf numFmtId="0" fontId="3" fillId="0" borderId="2" xfId="0" applyFont="1" applyFill="1" applyBorder="1" applyAlignment="1">
      <alignment horizontal="left" indent="1"/>
    </xf>
    <xf numFmtId="0" fontId="3" fillId="0" borderId="2" xfId="0" applyFont="1" applyFill="1" applyBorder="1" applyAlignment="1">
      <alignment horizontal="left" indent="3"/>
    </xf>
    <xf numFmtId="0" fontId="3" fillId="0" borderId="2" xfId="0" applyFont="1" applyFill="1" applyBorder="1" applyAlignment="1">
      <alignment horizontal="left" indent="4"/>
    </xf>
    <xf numFmtId="0" fontId="37" fillId="0" borderId="0" xfId="0" applyFont="1" applyFill="1" applyBorder="1" applyAlignment="1">
      <alignment/>
    </xf>
    <xf numFmtId="0" fontId="3" fillId="0" borderId="4" xfId="0" applyFont="1" applyFill="1" applyBorder="1" applyAlignment="1">
      <alignment horizontal="left" indent="3"/>
    </xf>
    <xf numFmtId="0" fontId="7" fillId="0" borderId="2" xfId="0" applyFont="1" applyFill="1" applyBorder="1" applyAlignment="1">
      <alignment/>
    </xf>
    <xf numFmtId="0" fontId="3" fillId="0" borderId="2" xfId="0" applyFont="1" applyFill="1" applyBorder="1" applyAlignment="1">
      <alignment horizontal="left" indent="2"/>
    </xf>
    <xf numFmtId="0" fontId="3" fillId="0" borderId="2" xfId="0" applyFont="1" applyFill="1" applyBorder="1" applyAlignment="1">
      <alignment horizontal="left" indent="3"/>
    </xf>
    <xf numFmtId="0" fontId="3" fillId="0" borderId="2" xfId="0" applyFont="1" applyFill="1" applyBorder="1" applyAlignment="1">
      <alignment horizontal="left" indent="4"/>
    </xf>
    <xf numFmtId="0" fontId="7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indent="2"/>
    </xf>
    <xf numFmtId="0" fontId="3" fillId="0" borderId="2" xfId="0" applyFont="1" applyFill="1" applyBorder="1" applyAlignment="1">
      <alignment horizontal="left" wrapText="1" indent="2"/>
    </xf>
    <xf numFmtId="0" fontId="3" fillId="0" borderId="2" xfId="0" applyFont="1" applyFill="1" applyBorder="1" applyAlignment="1">
      <alignment horizontal="left" wrapText="1" indent="1"/>
    </xf>
    <xf numFmtId="0" fontId="3" fillId="0" borderId="2" xfId="0" applyFont="1" applyFill="1" applyBorder="1" applyAlignment="1">
      <alignment horizontal="left" wrapText="1" indent="3"/>
    </xf>
    <xf numFmtId="3" fontId="7" fillId="0" borderId="2" xfId="0" applyNumberFormat="1" applyFont="1" applyFill="1" applyBorder="1" applyAlignment="1">
      <alignment horizontal="right" wrapText="1"/>
    </xf>
    <xf numFmtId="0" fontId="14" fillId="0" borderId="0" xfId="0" applyFont="1" applyFill="1" applyAlignment="1">
      <alignment/>
    </xf>
    <xf numFmtId="3" fontId="3" fillId="0" borderId="3" xfId="0" applyNumberFormat="1" applyFont="1" applyFill="1" applyBorder="1" applyAlignment="1">
      <alignment horizontal="right"/>
    </xf>
    <xf numFmtId="0" fontId="0" fillId="0" borderId="0" xfId="0" applyFill="1" applyAlignment="1">
      <alignment wrapText="1"/>
    </xf>
    <xf numFmtId="165" fontId="0" fillId="0" borderId="0" xfId="0" applyNumberFormat="1" applyFont="1" applyFill="1" applyAlignment="1">
      <alignment/>
    </xf>
    <xf numFmtId="0" fontId="39" fillId="0" borderId="6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39" fillId="0" borderId="6" xfId="0" applyFont="1" applyFill="1" applyBorder="1" applyAlignment="1">
      <alignment/>
    </xf>
    <xf numFmtId="0" fontId="11" fillId="0" borderId="6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6" xfId="0" applyFont="1" applyFill="1" applyBorder="1" applyAlignment="1">
      <alignment/>
    </xf>
    <xf numFmtId="0" fontId="10" fillId="0" borderId="6" xfId="0" applyFont="1" applyFill="1" applyBorder="1" applyAlignment="1">
      <alignment horizontal="center"/>
    </xf>
    <xf numFmtId="0" fontId="10" fillId="0" borderId="6" xfId="0" applyFont="1" applyFill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6" xfId="0" applyFont="1" applyFill="1" applyBorder="1" applyAlignment="1">
      <alignment/>
    </xf>
    <xf numFmtId="0" fontId="37" fillId="0" borderId="6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0" fontId="37" fillId="0" borderId="6" xfId="0" applyFont="1" applyFill="1" applyBorder="1" applyAlignment="1">
      <alignment/>
    </xf>
    <xf numFmtId="0" fontId="7" fillId="0" borderId="6" xfId="0" applyFont="1" applyFill="1" applyBorder="1" applyAlignment="1">
      <alignment horizontal="center"/>
    </xf>
    <xf numFmtId="0" fontId="7" fillId="0" borderId="6" xfId="0" applyFont="1" applyFill="1" applyBorder="1" applyAlignment="1">
      <alignment/>
    </xf>
    <xf numFmtId="0" fontId="3" fillId="0" borderId="6" xfId="0" applyFont="1" applyFill="1" applyBorder="1" applyAlignment="1">
      <alignment horizontal="center"/>
    </xf>
    <xf numFmtId="0" fontId="3" fillId="0" borderId="6" xfId="0" applyFont="1" applyFill="1" applyBorder="1" applyAlignment="1">
      <alignment/>
    </xf>
    <xf numFmtId="165" fontId="7" fillId="0" borderId="2" xfId="0" applyNumberFormat="1" applyFont="1" applyFill="1" applyBorder="1" applyAlignment="1">
      <alignment/>
    </xf>
    <xf numFmtId="0" fontId="3" fillId="0" borderId="2" xfId="0" applyFont="1" applyFill="1" applyBorder="1" applyAlignment="1">
      <alignment horizontal="left" wrapText="1" indent="4"/>
    </xf>
    <xf numFmtId="165" fontId="3" fillId="0" borderId="2" xfId="0" applyNumberFormat="1" applyFont="1" applyFill="1" applyBorder="1" applyAlignment="1">
      <alignment/>
    </xf>
    <xf numFmtId="0" fontId="7" fillId="0" borderId="2" xfId="0" applyFont="1" applyFill="1" applyBorder="1" applyAlignment="1">
      <alignment horizontal="justify" wrapText="1"/>
    </xf>
    <xf numFmtId="3" fontId="7" fillId="0" borderId="2" xfId="0" applyNumberFormat="1" applyFont="1" applyFill="1" applyBorder="1" applyAlignment="1">
      <alignment/>
    </xf>
    <xf numFmtId="0" fontId="43" fillId="0" borderId="0" xfId="0" applyFont="1" applyFill="1" applyAlignment="1">
      <alignment horizontal="left" indent="15"/>
    </xf>
    <xf numFmtId="0" fontId="18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171" fontId="3" fillId="0" borderId="0" xfId="0" applyNumberFormat="1" applyFont="1" applyFill="1" applyAlignment="1">
      <alignment/>
    </xf>
    <xf numFmtId="171" fontId="12" fillId="0" borderId="0" xfId="0" applyNumberFormat="1" applyFont="1" applyFill="1" applyAlignment="1">
      <alignment/>
    </xf>
    <xf numFmtId="4" fontId="5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left"/>
    </xf>
    <xf numFmtId="0" fontId="7" fillId="0" borderId="0" xfId="0" applyFont="1" applyFill="1" applyAlignment="1">
      <alignment horizontal="center"/>
    </xf>
    <xf numFmtId="14" fontId="3" fillId="0" borderId="2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1" fontId="3" fillId="0" borderId="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/>
    </xf>
    <xf numFmtId="3" fontId="3" fillId="0" borderId="0" xfId="23" applyNumberFormat="1" applyFont="1" applyFill="1" applyBorder="1">
      <alignment/>
      <protection/>
    </xf>
    <xf numFmtId="0" fontId="3" fillId="0" borderId="0" xfId="23" applyFont="1" applyFill="1" applyBorder="1" applyAlignment="1">
      <alignment horizontal="right"/>
      <protection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wrapText="1"/>
    </xf>
    <xf numFmtId="3" fontId="7" fillId="0" borderId="14" xfId="23" applyNumberFormat="1" applyFont="1" applyFill="1" applyBorder="1" applyAlignment="1">
      <alignment horizontal="left"/>
      <protection/>
    </xf>
    <xf numFmtId="3" fontId="7" fillId="0" borderId="14" xfId="23" applyNumberFormat="1" applyFont="1" applyFill="1" applyBorder="1">
      <alignment/>
      <protection/>
    </xf>
    <xf numFmtId="3" fontId="22" fillId="0" borderId="14" xfId="23" applyNumberFormat="1" applyFont="1" applyFill="1" applyBorder="1">
      <alignment/>
      <protection/>
    </xf>
    <xf numFmtId="3" fontId="7" fillId="0" borderId="10" xfId="23" applyNumberFormat="1" applyFont="1" applyFill="1" applyBorder="1" applyAlignment="1">
      <alignment wrapText="1"/>
      <protection/>
    </xf>
    <xf numFmtId="3" fontId="3" fillId="0" borderId="10" xfId="23" applyNumberFormat="1" applyFont="1" applyFill="1" applyBorder="1">
      <alignment/>
      <protection/>
    </xf>
    <xf numFmtId="3" fontId="3" fillId="0" borderId="15" xfId="23" applyNumberFormat="1" applyFont="1" applyFill="1" applyBorder="1">
      <alignment/>
      <protection/>
    </xf>
    <xf numFmtId="3" fontId="3" fillId="0" borderId="2" xfId="23" applyNumberFormat="1" applyFont="1" applyFill="1" applyBorder="1" applyAlignment="1">
      <alignment/>
      <protection/>
    </xf>
    <xf numFmtId="3" fontId="3" fillId="0" borderId="12" xfId="23" applyNumberFormat="1" applyFont="1" applyFill="1" applyBorder="1" applyAlignment="1">
      <alignment/>
      <protection/>
    </xf>
    <xf numFmtId="3" fontId="3" fillId="0" borderId="11" xfId="23" applyNumberFormat="1" applyFont="1" applyFill="1" applyBorder="1">
      <alignment/>
      <protection/>
    </xf>
    <xf numFmtId="3" fontId="7" fillId="0" borderId="14" xfId="23" applyNumberFormat="1" applyFont="1" applyFill="1" applyBorder="1" applyAlignment="1">
      <alignment/>
      <protection/>
    </xf>
    <xf numFmtId="3" fontId="3" fillId="0" borderId="14" xfId="23" applyNumberFormat="1" applyFont="1" applyFill="1" applyBorder="1">
      <alignment/>
      <protection/>
    </xf>
    <xf numFmtId="3" fontId="3" fillId="0" borderId="14" xfId="23" applyNumberFormat="1" applyFont="1" applyFill="1" applyBorder="1" applyAlignment="1">
      <alignment/>
      <protection/>
    </xf>
    <xf numFmtId="3" fontId="3" fillId="0" borderId="14" xfId="23" applyNumberFormat="1" applyFont="1" applyFill="1" applyBorder="1" applyAlignment="1">
      <alignment horizontal="right"/>
      <protection/>
    </xf>
    <xf numFmtId="49" fontId="3" fillId="0" borderId="0" xfId="0" applyNumberFormat="1" applyFont="1" applyFill="1" applyBorder="1" applyAlignment="1">
      <alignment horizontal="center"/>
    </xf>
    <xf numFmtId="3" fontId="3" fillId="0" borderId="16" xfId="23" applyNumberFormat="1" applyFont="1" applyFill="1" applyBorder="1" applyAlignment="1">
      <alignment/>
      <protection/>
    </xf>
    <xf numFmtId="3" fontId="3" fillId="0" borderId="4" xfId="23" applyNumberFormat="1" applyFont="1" applyFill="1" applyBorder="1">
      <alignment/>
      <protection/>
    </xf>
    <xf numFmtId="3" fontId="7" fillId="0" borderId="14" xfId="23" applyNumberFormat="1" applyFont="1" applyFill="1" applyBorder="1" applyAlignment="1">
      <alignment horizontal="justify" wrapText="1"/>
      <protection/>
    </xf>
    <xf numFmtId="3" fontId="3" fillId="0" borderId="15" xfId="23" applyNumberFormat="1" applyFont="1" applyFill="1" applyBorder="1" applyAlignment="1">
      <alignment/>
      <protection/>
    </xf>
    <xf numFmtId="3" fontId="9" fillId="0" borderId="17" xfId="23" applyNumberFormat="1" applyFont="1" applyFill="1" applyBorder="1" applyAlignment="1">
      <alignment/>
      <protection/>
    </xf>
    <xf numFmtId="3" fontId="9" fillId="0" borderId="15" xfId="23" applyNumberFormat="1" applyFont="1" applyFill="1" applyBorder="1" applyAlignment="1">
      <alignment/>
      <protection/>
    </xf>
    <xf numFmtId="3" fontId="9" fillId="0" borderId="10" xfId="23" applyNumberFormat="1" applyFont="1" applyFill="1" applyBorder="1" applyAlignment="1">
      <alignment horizontal="center"/>
      <protection/>
    </xf>
    <xf numFmtId="3" fontId="3" fillId="0" borderId="2" xfId="23" applyNumberFormat="1" applyFont="1" applyFill="1" applyBorder="1">
      <alignment/>
      <protection/>
    </xf>
    <xf numFmtId="3" fontId="3" fillId="0" borderId="10" xfId="23" applyNumberFormat="1" applyFont="1" applyFill="1" applyBorder="1" applyAlignment="1">
      <alignment horizontal="center"/>
      <protection/>
    </xf>
    <xf numFmtId="3" fontId="9" fillId="0" borderId="2" xfId="23" applyNumberFormat="1" applyFont="1" applyFill="1" applyBorder="1" applyAlignment="1">
      <alignment horizontal="right"/>
      <protection/>
    </xf>
    <xf numFmtId="3" fontId="9" fillId="0" borderId="5" xfId="23" applyNumberFormat="1" applyFont="1" applyFill="1" applyBorder="1">
      <alignment/>
      <protection/>
    </xf>
    <xf numFmtId="3" fontId="3" fillId="0" borderId="2" xfId="23" applyNumberFormat="1" applyFont="1" applyFill="1" applyBorder="1" applyAlignment="1">
      <alignment horizontal="center"/>
      <protection/>
    </xf>
    <xf numFmtId="3" fontId="3" fillId="0" borderId="5" xfId="23" applyNumberFormat="1" applyFont="1" applyFill="1" applyBorder="1">
      <alignment/>
      <protection/>
    </xf>
    <xf numFmtId="3" fontId="3" fillId="0" borderId="11" xfId="23" applyNumberFormat="1" applyFont="1" applyFill="1" applyBorder="1" applyAlignment="1">
      <alignment/>
      <protection/>
    </xf>
    <xf numFmtId="3" fontId="3" fillId="0" borderId="11" xfId="23" applyNumberFormat="1" applyFont="1" applyFill="1" applyBorder="1" applyAlignment="1">
      <alignment horizontal="center"/>
      <protection/>
    </xf>
    <xf numFmtId="3" fontId="3" fillId="0" borderId="12" xfId="23" applyNumberFormat="1" applyFont="1" applyFill="1" applyBorder="1">
      <alignment/>
      <protection/>
    </xf>
    <xf numFmtId="3" fontId="3" fillId="0" borderId="18" xfId="23" applyNumberFormat="1" applyFont="1" applyFill="1" applyBorder="1" applyAlignment="1">
      <alignment/>
      <protection/>
    </xf>
    <xf numFmtId="3" fontId="3" fillId="0" borderId="18" xfId="23" applyNumberFormat="1" applyFont="1" applyFill="1" applyBorder="1" applyAlignment="1">
      <alignment horizontal="center"/>
      <protection/>
    </xf>
    <xf numFmtId="3" fontId="3" fillId="0" borderId="18" xfId="23" applyNumberFormat="1" applyFont="1" applyFill="1" applyBorder="1">
      <alignment/>
      <protection/>
    </xf>
    <xf numFmtId="3" fontId="7" fillId="0" borderId="14" xfId="22" applyNumberFormat="1" applyFont="1" applyFill="1" applyBorder="1">
      <alignment/>
      <protection/>
    </xf>
    <xf numFmtId="3" fontId="10" fillId="0" borderId="14" xfId="23" applyNumberFormat="1" applyFont="1" applyFill="1" applyBorder="1">
      <alignment/>
      <protection/>
    </xf>
    <xf numFmtId="3" fontId="3" fillId="0" borderId="17" xfId="22" applyNumberFormat="1" applyFont="1" applyFill="1" applyBorder="1">
      <alignment/>
      <protection/>
    </xf>
    <xf numFmtId="3" fontId="3" fillId="0" borderId="17" xfId="23" applyNumberFormat="1" applyFont="1" applyFill="1" applyBorder="1" applyAlignment="1">
      <alignment horizontal="center"/>
      <protection/>
    </xf>
    <xf numFmtId="3" fontId="11" fillId="0" borderId="15" xfId="23" applyNumberFormat="1" applyFont="1" applyFill="1" applyBorder="1">
      <alignment/>
      <protection/>
    </xf>
    <xf numFmtId="3" fontId="3" fillId="0" borderId="10" xfId="22" applyNumberFormat="1" applyFont="1" applyFill="1" applyBorder="1">
      <alignment/>
      <protection/>
    </xf>
    <xf numFmtId="3" fontId="11" fillId="0" borderId="5" xfId="23" applyNumberFormat="1" applyFont="1" applyFill="1" applyBorder="1">
      <alignment/>
      <protection/>
    </xf>
    <xf numFmtId="3" fontId="3" fillId="0" borderId="2" xfId="22" applyNumberFormat="1" applyFont="1" applyFill="1" applyBorder="1">
      <alignment/>
      <protection/>
    </xf>
    <xf numFmtId="3" fontId="3" fillId="0" borderId="11" xfId="22" applyNumberFormat="1" applyFont="1" applyFill="1" applyBorder="1">
      <alignment/>
      <protection/>
    </xf>
    <xf numFmtId="3" fontId="3" fillId="0" borderId="18" xfId="22" applyNumberFormat="1" applyFont="1" applyFill="1" applyBorder="1">
      <alignment/>
      <protection/>
    </xf>
    <xf numFmtId="3" fontId="11" fillId="0" borderId="12" xfId="23" applyNumberFormat="1" applyFont="1" applyFill="1" applyBorder="1">
      <alignment/>
      <protection/>
    </xf>
    <xf numFmtId="3" fontId="7" fillId="0" borderId="14" xfId="23" applyNumberFormat="1" applyFont="1" applyFill="1" applyBorder="1" applyAlignment="1">
      <alignment horizontal="left" wrapText="1"/>
      <protection/>
    </xf>
    <xf numFmtId="0" fontId="12" fillId="0" borderId="0" xfId="0" applyFont="1" applyAlignment="1">
      <alignment horizontal="left" wrapText="1"/>
    </xf>
    <xf numFmtId="3" fontId="22" fillId="0" borderId="19" xfId="23" applyNumberFormat="1" applyFont="1" applyFill="1" applyBorder="1" applyAlignment="1">
      <alignment horizontal="right"/>
      <protection/>
    </xf>
    <xf numFmtId="3" fontId="3" fillId="0" borderId="20" xfId="23" applyNumberFormat="1" applyFont="1" applyFill="1" applyBorder="1" applyAlignment="1">
      <alignment horizontal="left" wrapText="1"/>
      <protection/>
    </xf>
    <xf numFmtId="3" fontId="9" fillId="0" borderId="21" xfId="23" applyNumberFormat="1" applyFont="1" applyFill="1" applyBorder="1" applyAlignment="1">
      <alignment horizontal="right"/>
      <protection/>
    </xf>
    <xf numFmtId="3" fontId="22" fillId="0" borderId="19" xfId="23" applyNumberFormat="1" applyFont="1" applyFill="1" applyBorder="1">
      <alignment/>
      <protection/>
    </xf>
    <xf numFmtId="3" fontId="7" fillId="0" borderId="14" xfId="23" applyNumberFormat="1" applyFont="1" applyFill="1" applyBorder="1" applyAlignment="1">
      <alignment wrapText="1"/>
      <protection/>
    </xf>
    <xf numFmtId="3" fontId="7" fillId="0" borderId="19" xfId="23" applyNumberFormat="1" applyFont="1" applyFill="1" applyBorder="1">
      <alignment/>
      <protection/>
    </xf>
    <xf numFmtId="3" fontId="3" fillId="0" borderId="2" xfId="23" applyNumberFormat="1" applyFont="1" applyFill="1" applyBorder="1" applyAlignment="1">
      <alignment wrapText="1"/>
      <protection/>
    </xf>
    <xf numFmtId="3" fontId="3" fillId="0" borderId="10" xfId="23" applyNumberFormat="1" applyFont="1" applyFill="1" applyBorder="1" applyAlignment="1">
      <alignment horizontal="right"/>
      <protection/>
    </xf>
    <xf numFmtId="3" fontId="3" fillId="0" borderId="2" xfId="23" applyNumberFormat="1" applyFont="1" applyFill="1" applyBorder="1" applyAlignment="1">
      <alignment horizontal="right"/>
      <protection/>
    </xf>
    <xf numFmtId="3" fontId="7" fillId="0" borderId="2" xfId="23" applyNumberFormat="1" applyFont="1" applyFill="1" applyBorder="1" applyAlignment="1">
      <alignment wrapText="1"/>
      <protection/>
    </xf>
    <xf numFmtId="3" fontId="7" fillId="0" borderId="2" xfId="23" applyNumberFormat="1" applyFont="1" applyFill="1" applyBorder="1" applyAlignment="1">
      <alignment horizontal="right"/>
      <protection/>
    </xf>
    <xf numFmtId="3" fontId="7" fillId="0" borderId="5" xfId="23" applyNumberFormat="1" applyFont="1" applyFill="1" applyBorder="1">
      <alignment/>
      <protection/>
    </xf>
    <xf numFmtId="3" fontId="3" fillId="0" borderId="11" xfId="23" applyNumberFormat="1" applyFont="1" applyFill="1" applyBorder="1" applyAlignment="1">
      <alignment wrapText="1"/>
      <protection/>
    </xf>
    <xf numFmtId="3" fontId="3" fillId="0" borderId="11" xfId="23" applyNumberFormat="1" applyFont="1" applyFill="1" applyBorder="1" applyAlignment="1">
      <alignment horizontal="right"/>
      <protection/>
    </xf>
    <xf numFmtId="3" fontId="3" fillId="0" borderId="17" xfId="23" applyNumberFormat="1" applyFont="1" applyFill="1" applyBorder="1" applyAlignment="1">
      <alignment wrapText="1"/>
      <protection/>
    </xf>
    <xf numFmtId="3" fontId="3" fillId="0" borderId="17" xfId="23" applyNumberFormat="1" applyFont="1" applyFill="1" applyBorder="1">
      <alignment/>
      <protection/>
    </xf>
    <xf numFmtId="3" fontId="3" fillId="0" borderId="10" xfId="23" applyNumberFormat="1" applyFont="1" applyFill="1" applyBorder="1" applyAlignment="1">
      <alignment wrapText="1"/>
      <protection/>
    </xf>
    <xf numFmtId="0" fontId="3" fillId="0" borderId="2" xfId="27" applyFont="1" applyFill="1" applyBorder="1">
      <alignment horizontal="left" vertical="center" indent="1"/>
    </xf>
    <xf numFmtId="3" fontId="3" fillId="0" borderId="5" xfId="26" applyNumberFormat="1" applyFont="1" applyFill="1" applyBorder="1">
      <alignment horizontal="right" vertical="center"/>
    </xf>
    <xf numFmtId="0" fontId="3" fillId="0" borderId="2" xfId="27" applyFont="1" applyFill="1" applyBorder="1" quotePrefix="1">
      <alignment horizontal="left" vertical="center" indent="1"/>
    </xf>
    <xf numFmtId="3" fontId="3" fillId="0" borderId="2" xfId="23" applyNumberFormat="1" applyFont="1" applyFill="1" applyBorder="1" applyAlignment="1">
      <alignment horizontal="left" wrapText="1"/>
      <protection/>
    </xf>
    <xf numFmtId="0" fontId="3" fillId="0" borderId="11" xfId="27" applyFont="1" applyFill="1" applyBorder="1">
      <alignment horizontal="left" vertical="center" indent="1"/>
    </xf>
    <xf numFmtId="3" fontId="3" fillId="0" borderId="12" xfId="26" applyNumberFormat="1" applyFont="1" applyFill="1" applyBorder="1">
      <alignment horizontal="right" vertical="center"/>
    </xf>
    <xf numFmtId="3" fontId="11" fillId="0" borderId="0" xfId="23" applyNumberFormat="1" applyFont="1" applyFill="1" applyBorder="1" applyAlignment="1">
      <alignment vertical="center"/>
      <protection/>
    </xf>
    <xf numFmtId="3" fontId="3" fillId="0" borderId="0" xfId="23" applyNumberFormat="1" applyFont="1" applyFill="1" applyBorder="1" applyAlignment="1">
      <alignment vertical="center"/>
      <protection/>
    </xf>
    <xf numFmtId="0" fontId="3" fillId="0" borderId="0" xfId="23" applyFont="1" applyFill="1" applyBorder="1" applyAlignment="1">
      <alignment vertical="center"/>
      <protection/>
    </xf>
    <xf numFmtId="0" fontId="3" fillId="0" borderId="0" xfId="0" applyFont="1" applyFill="1" applyAlignment="1">
      <alignment vertical="center"/>
    </xf>
    <xf numFmtId="0" fontId="3" fillId="0" borderId="0" xfId="23" applyFont="1" applyFill="1" applyBorder="1">
      <alignment/>
      <protection/>
    </xf>
    <xf numFmtId="0" fontId="7" fillId="0" borderId="2" xfId="0" applyFont="1" applyFill="1" applyBorder="1" applyAlignment="1">
      <alignment horizontal="left" vertical="top" wrapText="1"/>
    </xf>
    <xf numFmtId="49" fontId="5" fillId="0" borderId="0" xfId="0" applyNumberFormat="1" applyFont="1" applyAlignment="1">
      <alignment horizontal="center" vertical="top"/>
    </xf>
    <xf numFmtId="49" fontId="3" fillId="0" borderId="0" xfId="0" applyNumberFormat="1" applyFont="1" applyFill="1" applyBorder="1" applyAlignment="1">
      <alignment horizontal="center" vertical="top"/>
    </xf>
    <xf numFmtId="0" fontId="10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 wrapText="1"/>
    </xf>
    <xf numFmtId="0" fontId="4" fillId="0" borderId="0" xfId="0" applyFont="1" applyFill="1" applyAlignment="1">
      <alignment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3" fontId="3" fillId="0" borderId="0" xfId="0" applyNumberFormat="1" applyFont="1" applyFill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2" fillId="0" borderId="0" xfId="0" applyFont="1" applyFill="1" applyBorder="1" applyAlignment="1">
      <alignment horizontal="justify" wrapText="1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/>
    </xf>
    <xf numFmtId="0" fontId="11" fillId="0" borderId="0" xfId="0" applyFont="1" applyFill="1" applyBorder="1" applyAlignment="1">
      <alignment horizontal="left" wrapText="1"/>
    </xf>
    <xf numFmtId="0" fontId="17" fillId="0" borderId="0" xfId="0" applyFont="1" applyAlignment="1">
      <alignment wrapText="1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left" wrapText="1"/>
    </xf>
    <xf numFmtId="49" fontId="3" fillId="0" borderId="0" xfId="0" applyNumberFormat="1" applyFont="1" applyFill="1" applyBorder="1" applyAlignment="1">
      <alignment horizontal="left" indent="15"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left" vertical="center" wrapText="1"/>
    </xf>
    <xf numFmtId="0" fontId="11" fillId="0" borderId="0" xfId="0" applyFont="1" applyFill="1" applyAlignment="1">
      <alignment/>
    </xf>
    <xf numFmtId="0" fontId="7" fillId="0" borderId="2" xfId="0" applyFont="1" applyBorder="1" applyAlignment="1">
      <alignment horizontal="left" vertical="top" wrapText="1"/>
    </xf>
  </cellXfs>
  <cellStyles count="13">
    <cellStyle name="Normal" xfId="0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Normal_Aizdatm2000(06_09)2" xfId="22"/>
    <cellStyle name="Normal_Budzaizd99" xfId="23"/>
    <cellStyle name="Parastais_Grāmata4" xfId="24"/>
    <cellStyle name="Percent" xfId="25"/>
    <cellStyle name="SAPBEXstdData" xfId="26"/>
    <cellStyle name="SAPBEXstdItem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externalLink" Target="externalLinks/externalLink2.xml" /><Relationship Id="rId3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0</xdr:rowOff>
    </xdr:from>
    <xdr:to>
      <xdr:col>0</xdr:col>
      <xdr:colOff>533400</xdr:colOff>
      <xdr:row>0</xdr:row>
      <xdr:rowOff>0</xdr:rowOff>
    </xdr:to>
    <xdr:grpSp>
      <xdr:nvGrpSpPr>
        <xdr:cNvPr id="1" name="SAPBEXlinkDoc"/>
        <xdr:cNvGrpSpPr>
          <a:grpSpLocks noChangeAspect="1"/>
        </xdr:cNvGrpSpPr>
      </xdr:nvGrpSpPr>
      <xdr:grpSpPr>
        <a:xfrm>
          <a:off x="381000" y="0"/>
          <a:ext cx="152400" cy="0"/>
          <a:chOff x="795" y="15"/>
          <a:chExt cx="21" cy="21"/>
        </a:xfrm>
        <a:solidFill>
          <a:srgbClr val="FFFFFF"/>
        </a:solidFill>
      </xdr:grpSpPr>
      <xdr:sp>
        <xdr:nvSpPr>
          <xdr:cNvPr id="2" name="Rectangle 2"/>
          <xdr:cNvSpPr>
            <a:spLocks noChangeAspect="1"/>
          </xdr:cNvSpPr>
        </xdr:nvSpPr>
        <xdr:spPr>
          <a:xfrm rot="16200000">
            <a:off x="795" y="15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3" name="AutoShape 3"/>
          <xdr:cNvSpPr>
            <a:spLocks noChangeAspect="1"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2005-menesa%20parskati\8.tab-ziedoj%20pa%20m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2005-menesa%20parskati\9.tab-ziedoj%20pa%20EK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varis"/>
      <sheetName val="Februaris"/>
      <sheetName val="Marts"/>
      <sheetName val="Aprilis"/>
      <sheetName val="Maijs"/>
      <sheetName val="Junijs"/>
      <sheetName val="Julijs"/>
      <sheetName val="Augusts"/>
      <sheetName val="Septembris"/>
      <sheetName val="Oktobris"/>
    </sheetNames>
    <sheetDataSet>
      <sheetData sheetId="8">
        <row r="534">
          <cell r="B534">
            <v>0</v>
          </cell>
        </row>
        <row r="535">
          <cell r="B535">
            <v>0</v>
          </cell>
        </row>
        <row r="536">
          <cell r="B536">
            <v>0</v>
          </cell>
        </row>
        <row r="540">
          <cell r="B540">
            <v>0</v>
          </cell>
        </row>
        <row r="545">
          <cell r="B545">
            <v>0</v>
          </cell>
        </row>
        <row r="548">
          <cell r="B548">
            <v>0</v>
          </cell>
        </row>
        <row r="549">
          <cell r="B549">
            <v>0</v>
          </cell>
        </row>
        <row r="552">
          <cell r="B552">
            <v>0</v>
          </cell>
        </row>
        <row r="553">
          <cell r="B553">
            <v>0</v>
          </cell>
        </row>
        <row r="554">
          <cell r="B554">
            <v>0</v>
          </cell>
        </row>
        <row r="558">
          <cell r="B558">
            <v>0</v>
          </cell>
        </row>
        <row r="563">
          <cell r="B563">
            <v>0</v>
          </cell>
        </row>
        <row r="566">
          <cell r="B566">
            <v>0</v>
          </cell>
        </row>
        <row r="567">
          <cell r="B567">
            <v>0</v>
          </cell>
        </row>
        <row r="570">
          <cell r="B570">
            <v>0</v>
          </cell>
        </row>
        <row r="571">
          <cell r="B571">
            <v>0</v>
          </cell>
        </row>
        <row r="572">
          <cell r="B572">
            <v>0</v>
          </cell>
        </row>
        <row r="576">
          <cell r="B576">
            <v>0</v>
          </cell>
        </row>
        <row r="581">
          <cell r="B581">
            <v>0</v>
          </cell>
        </row>
        <row r="584">
          <cell r="B584">
            <v>0</v>
          </cell>
        </row>
        <row r="585">
          <cell r="B58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anvaris"/>
      <sheetName val="Februaris"/>
      <sheetName val="Februaris (koriģ atlikums)"/>
      <sheetName val="Marts"/>
      <sheetName val="Aprilis"/>
      <sheetName val="Maijs"/>
      <sheetName val="Junijs"/>
      <sheetName val="Julijs"/>
      <sheetName val="Augusts"/>
      <sheetName val="Septembris"/>
      <sheetName val="Oktobris"/>
    </sheetNames>
    <sheetDataSet>
      <sheetData sheetId="9">
        <row r="31">
          <cell r="C31">
            <v>169620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workbookViewId="0" topLeftCell="A1">
      <selection activeCell="B5" sqref="B5"/>
    </sheetView>
  </sheetViews>
  <sheetFormatPr defaultColWidth="9.140625" defaultRowHeight="12.75"/>
  <cols>
    <col min="1" max="1" width="45.57421875" style="1" customWidth="1"/>
    <col min="2" max="5" width="14.7109375" style="1" customWidth="1"/>
    <col min="6" max="16384" width="9.140625" style="1" customWidth="1"/>
  </cols>
  <sheetData>
    <row r="1" spans="2:5" ht="15.75">
      <c r="B1" s="3" t="s">
        <v>367</v>
      </c>
      <c r="E1" s="2"/>
    </row>
    <row r="2" spans="1:5" ht="15.75">
      <c r="A2" s="4"/>
      <c r="E2" s="2"/>
    </row>
    <row r="3" spans="2:5" s="6" customFormat="1" ht="15.75" customHeight="1">
      <c r="B3" s="5" t="s">
        <v>368</v>
      </c>
      <c r="C3" s="5"/>
      <c r="D3" s="5"/>
      <c r="E3" s="5"/>
    </row>
    <row r="4" spans="2:5" s="6" customFormat="1" ht="15.75">
      <c r="B4" s="5" t="s">
        <v>369</v>
      </c>
      <c r="C4" s="5"/>
      <c r="D4" s="5"/>
      <c r="E4" s="5"/>
    </row>
    <row r="5" spans="2:5" ht="15" customHeight="1">
      <c r="B5" s="7" t="s">
        <v>370</v>
      </c>
      <c r="C5" s="7"/>
      <c r="D5" s="7"/>
      <c r="E5" s="7"/>
    </row>
    <row r="6" spans="1:5" ht="12.75">
      <c r="A6" s="8"/>
      <c r="E6" s="9" t="s">
        <v>371</v>
      </c>
    </row>
    <row r="7" spans="1:5" ht="38.25">
      <c r="A7" s="10" t="s">
        <v>1081</v>
      </c>
      <c r="B7" s="11" t="s">
        <v>1082</v>
      </c>
      <c r="C7" s="11" t="s">
        <v>1083</v>
      </c>
      <c r="D7" s="11" t="s">
        <v>1084</v>
      </c>
      <c r="E7" s="11" t="s">
        <v>1085</v>
      </c>
    </row>
    <row r="8" spans="1:5" ht="12.75">
      <c r="A8" s="12" t="s">
        <v>1086</v>
      </c>
      <c r="B8" s="13">
        <v>2137541</v>
      </c>
      <c r="C8" s="13">
        <v>655882</v>
      </c>
      <c r="D8" s="13">
        <v>2793424</v>
      </c>
      <c r="E8" s="13">
        <v>295034</v>
      </c>
    </row>
    <row r="9" spans="1:5" ht="13.5" customHeight="1">
      <c r="A9" s="15" t="s">
        <v>1087</v>
      </c>
      <c r="B9" s="16" t="s">
        <v>1088</v>
      </c>
      <c r="C9" s="16" t="s">
        <v>1088</v>
      </c>
      <c r="D9" s="14">
        <v>166458</v>
      </c>
      <c r="E9" s="14">
        <v>8824</v>
      </c>
    </row>
    <row r="10" spans="1:5" ht="16.5" customHeight="1">
      <c r="A10" s="17" t="s">
        <v>1089</v>
      </c>
      <c r="B10" s="13">
        <v>2137541</v>
      </c>
      <c r="C10" s="13">
        <v>655882</v>
      </c>
      <c r="D10" s="13">
        <v>2626965</v>
      </c>
      <c r="E10" s="13">
        <v>286210</v>
      </c>
    </row>
    <row r="11" spans="1:5" ht="12.75">
      <c r="A11" s="12" t="s">
        <v>1090</v>
      </c>
      <c r="B11" s="13">
        <v>2014597</v>
      </c>
      <c r="C11" s="13">
        <v>616042</v>
      </c>
      <c r="D11" s="13">
        <v>2630639</v>
      </c>
      <c r="E11" s="13">
        <v>302828</v>
      </c>
    </row>
    <row r="12" spans="1:5" ht="12.75" customHeight="1">
      <c r="A12" s="15" t="s">
        <v>1087</v>
      </c>
      <c r="B12" s="16" t="s">
        <v>1088</v>
      </c>
      <c r="C12" s="16" t="s">
        <v>1088</v>
      </c>
      <c r="D12" s="14">
        <v>182464</v>
      </c>
      <c r="E12" s="14">
        <v>22767</v>
      </c>
    </row>
    <row r="13" spans="1:5" ht="12.75">
      <c r="A13" s="17" t="s">
        <v>1091</v>
      </c>
      <c r="B13" s="13">
        <v>2014597</v>
      </c>
      <c r="C13" s="13">
        <v>616042</v>
      </c>
      <c r="D13" s="13">
        <v>2448175</v>
      </c>
      <c r="E13" s="13">
        <v>280061</v>
      </c>
    </row>
    <row r="14" spans="1:5" ht="24.75" customHeight="1">
      <c r="A14" s="17" t="s">
        <v>1092</v>
      </c>
      <c r="B14" s="18">
        <v>122944</v>
      </c>
      <c r="C14" s="18">
        <v>39841</v>
      </c>
      <c r="D14" s="19">
        <v>178790</v>
      </c>
      <c r="E14" s="19">
        <v>6149</v>
      </c>
    </row>
    <row r="15" spans="1:5" ht="12.75" customHeight="1">
      <c r="A15" s="17" t="s">
        <v>1093</v>
      </c>
      <c r="B15" s="20">
        <v>-1492</v>
      </c>
      <c r="C15" s="20">
        <v>62</v>
      </c>
      <c r="D15" s="20">
        <v>-18572</v>
      </c>
      <c r="E15" s="20">
        <v>6068</v>
      </c>
    </row>
    <row r="16" spans="1:5" ht="12.75">
      <c r="A16" s="21" t="s">
        <v>1094</v>
      </c>
      <c r="B16" s="12">
        <v>38581</v>
      </c>
      <c r="C16" s="12">
        <v>2207</v>
      </c>
      <c r="D16" s="12">
        <v>40787</v>
      </c>
      <c r="E16" s="12">
        <v>11849</v>
      </c>
    </row>
    <row r="17" spans="1:5" ht="24.75" customHeight="1">
      <c r="A17" s="15" t="s">
        <v>1095</v>
      </c>
      <c r="B17" s="16" t="s">
        <v>1088</v>
      </c>
      <c r="C17" s="16" t="s">
        <v>1088</v>
      </c>
      <c r="D17" s="14">
        <v>26805</v>
      </c>
      <c r="E17" s="14">
        <v>3180</v>
      </c>
    </row>
    <row r="18" spans="1:5" ht="12.75">
      <c r="A18" s="17" t="s">
        <v>1096</v>
      </c>
      <c r="B18" s="20">
        <v>38581</v>
      </c>
      <c r="C18" s="20">
        <v>2207</v>
      </c>
      <c r="D18" s="20">
        <v>13982</v>
      </c>
      <c r="E18" s="20">
        <v>8668</v>
      </c>
    </row>
    <row r="19" spans="1:5" ht="12.75" customHeight="1">
      <c r="A19" s="21" t="s">
        <v>1097</v>
      </c>
      <c r="B19" s="12">
        <v>40073</v>
      </c>
      <c r="C19" s="12">
        <v>2144</v>
      </c>
      <c r="D19" s="12">
        <v>42217</v>
      </c>
      <c r="E19" s="12">
        <v>3441</v>
      </c>
    </row>
    <row r="20" spans="1:5" ht="24.75" customHeight="1">
      <c r="A20" s="15" t="s">
        <v>1098</v>
      </c>
      <c r="B20" s="16" t="s">
        <v>1088</v>
      </c>
      <c r="C20" s="16" t="s">
        <v>1088</v>
      </c>
      <c r="D20" s="14">
        <v>9663</v>
      </c>
      <c r="E20" s="14">
        <v>841</v>
      </c>
    </row>
    <row r="21" spans="1:5" ht="12.75" customHeight="1">
      <c r="A21" s="17" t="s">
        <v>1099</v>
      </c>
      <c r="B21" s="22">
        <v>40073</v>
      </c>
      <c r="C21" s="22">
        <v>2144</v>
      </c>
      <c r="D21" s="20">
        <v>32554</v>
      </c>
      <c r="E21" s="20">
        <v>2600</v>
      </c>
    </row>
    <row r="22" spans="1:5" ht="12.75" customHeight="1">
      <c r="A22" s="17" t="s">
        <v>1100</v>
      </c>
      <c r="B22" s="22">
        <v>124436</v>
      </c>
      <c r="C22" s="22">
        <v>39778</v>
      </c>
      <c r="D22" s="22">
        <v>197362</v>
      </c>
      <c r="E22" s="22">
        <v>81</v>
      </c>
    </row>
    <row r="23" spans="1:5" ht="12.75">
      <c r="A23" s="13" t="s">
        <v>1101</v>
      </c>
      <c r="B23" s="20">
        <v>-124436</v>
      </c>
      <c r="C23" s="20">
        <v>-39778</v>
      </c>
      <c r="D23" s="20">
        <v>-197362</v>
      </c>
      <c r="E23" s="20">
        <v>-81</v>
      </c>
    </row>
    <row r="24" spans="1:5" ht="12.75">
      <c r="A24" s="13" t="s">
        <v>1102</v>
      </c>
      <c r="B24" s="20">
        <v>-88052</v>
      </c>
      <c r="C24" s="20">
        <v>-39609</v>
      </c>
      <c r="D24" s="20">
        <v>-160809</v>
      </c>
      <c r="E24" s="20">
        <v>7747</v>
      </c>
    </row>
    <row r="25" spans="1:5" ht="12.75">
      <c r="A25" s="23" t="s">
        <v>1103</v>
      </c>
      <c r="B25" s="25">
        <v>0</v>
      </c>
      <c r="C25" s="12">
        <v>17377</v>
      </c>
      <c r="D25" s="24">
        <v>17377</v>
      </c>
      <c r="E25" s="24">
        <v>2328</v>
      </c>
    </row>
    <row r="26" spans="1:5" ht="24.75" customHeight="1">
      <c r="A26" s="15" t="s">
        <v>1104</v>
      </c>
      <c r="B26" s="16" t="s">
        <v>1088</v>
      </c>
      <c r="C26" s="16" t="s">
        <v>1088</v>
      </c>
      <c r="D26" s="24">
        <v>17142</v>
      </c>
      <c r="E26" s="24">
        <v>2339</v>
      </c>
    </row>
    <row r="27" spans="1:5" ht="12.75" customHeight="1">
      <c r="A27" s="26" t="s">
        <v>1105</v>
      </c>
      <c r="B27" s="25">
        <v>0</v>
      </c>
      <c r="C27" s="25">
        <v>17377</v>
      </c>
      <c r="D27" s="25">
        <v>235</v>
      </c>
      <c r="E27" s="25">
        <v>-11</v>
      </c>
    </row>
    <row r="28" spans="1:5" ht="12" customHeight="1">
      <c r="A28" s="27" t="s">
        <v>1106</v>
      </c>
      <c r="B28" s="12">
        <v>-63184</v>
      </c>
      <c r="C28" s="12">
        <v>0</v>
      </c>
      <c r="D28" s="12">
        <v>-63184</v>
      </c>
      <c r="E28" s="12">
        <v>6852</v>
      </c>
    </row>
    <row r="29" spans="1:5" ht="12.75">
      <c r="A29" s="26" t="s">
        <v>1107</v>
      </c>
      <c r="B29" s="24">
        <v>-87385</v>
      </c>
      <c r="C29" s="24">
        <v>0</v>
      </c>
      <c r="D29" s="24">
        <v>-87385</v>
      </c>
      <c r="E29" s="24">
        <v>-10127</v>
      </c>
    </row>
    <row r="30" spans="1:5" ht="24.75" customHeight="1">
      <c r="A30" s="26" t="s">
        <v>1108</v>
      </c>
      <c r="B30" s="24">
        <v>-2640</v>
      </c>
      <c r="C30" s="24">
        <v>0</v>
      </c>
      <c r="D30" s="24">
        <v>-2640</v>
      </c>
      <c r="E30" s="24">
        <v>1898</v>
      </c>
    </row>
    <row r="31" spans="1:5" ht="12.75" customHeight="1">
      <c r="A31" s="26" t="s">
        <v>1109</v>
      </c>
      <c r="B31" s="24">
        <v>19259</v>
      </c>
      <c r="C31" s="24">
        <v>0</v>
      </c>
      <c r="D31" s="24">
        <v>19259</v>
      </c>
      <c r="E31" s="24">
        <v>13053</v>
      </c>
    </row>
    <row r="32" spans="1:5" ht="24.75" customHeight="1">
      <c r="A32" s="26" t="s">
        <v>1110</v>
      </c>
      <c r="B32" s="24">
        <v>3347</v>
      </c>
      <c r="C32" s="24">
        <v>0</v>
      </c>
      <c r="D32" s="24">
        <v>3347</v>
      </c>
      <c r="E32" s="24">
        <v>1973</v>
      </c>
    </row>
    <row r="33" spans="1:5" ht="12.75" customHeight="1">
      <c r="A33" s="26" t="s">
        <v>1111</v>
      </c>
      <c r="B33" s="24">
        <v>4234</v>
      </c>
      <c r="C33" s="24">
        <v>0</v>
      </c>
      <c r="D33" s="24">
        <v>4234</v>
      </c>
      <c r="E33" s="24">
        <v>54</v>
      </c>
    </row>
    <row r="34" spans="1:5" ht="12.75">
      <c r="A34" s="28" t="s">
        <v>1112</v>
      </c>
      <c r="B34" s="25">
        <v>-85220</v>
      </c>
      <c r="C34" s="25">
        <v>-64763</v>
      </c>
      <c r="D34" s="25">
        <v>-165988</v>
      </c>
      <c r="E34" s="25">
        <v>-5332</v>
      </c>
    </row>
    <row r="35" spans="1:5" ht="12.75">
      <c r="A35" s="28" t="s">
        <v>1113</v>
      </c>
      <c r="B35" s="24">
        <v>0</v>
      </c>
      <c r="C35" s="24">
        <v>-824</v>
      </c>
      <c r="D35" s="24">
        <v>-824</v>
      </c>
      <c r="E35" s="24">
        <v>-113</v>
      </c>
    </row>
    <row r="36" spans="1:5" ht="12.75">
      <c r="A36" s="26" t="s">
        <v>1114</v>
      </c>
      <c r="B36" s="24">
        <v>-36088</v>
      </c>
      <c r="C36" s="24">
        <v>0</v>
      </c>
      <c r="D36" s="24">
        <v>-36088</v>
      </c>
      <c r="E36" s="24">
        <v>27181</v>
      </c>
    </row>
    <row r="37" spans="1:5" ht="12.75" customHeight="1">
      <c r="A37" s="26" t="s">
        <v>1115</v>
      </c>
      <c r="B37" s="24">
        <v>4038</v>
      </c>
      <c r="C37" s="24">
        <v>-63939</v>
      </c>
      <c r="D37" s="24">
        <v>-59901</v>
      </c>
      <c r="E37" s="16" t="s">
        <v>1088</v>
      </c>
    </row>
    <row r="38" spans="1:5" ht="12.75" customHeight="1">
      <c r="A38" s="15" t="s">
        <v>1087</v>
      </c>
      <c r="B38" s="16" t="s">
        <v>1088</v>
      </c>
      <c r="C38" s="16" t="s">
        <v>1088</v>
      </c>
      <c r="D38" s="24">
        <v>16005</v>
      </c>
      <c r="E38" s="16" t="s">
        <v>1088</v>
      </c>
    </row>
    <row r="39" spans="1:5" ht="12.75" customHeight="1">
      <c r="A39" s="26" t="s">
        <v>1116</v>
      </c>
      <c r="B39" s="16" t="s">
        <v>1088</v>
      </c>
      <c r="C39" s="16" t="s">
        <v>1088</v>
      </c>
      <c r="D39" s="24">
        <v>-75906</v>
      </c>
      <c r="E39" s="24">
        <v>-30862</v>
      </c>
    </row>
    <row r="40" spans="1:5" ht="24.75" customHeight="1">
      <c r="A40" s="26" t="s">
        <v>1117</v>
      </c>
      <c r="B40" s="24">
        <v>1299</v>
      </c>
      <c r="C40" s="24">
        <v>0</v>
      </c>
      <c r="D40" s="24">
        <v>1299</v>
      </c>
      <c r="E40" s="24">
        <v>0</v>
      </c>
    </row>
    <row r="41" spans="1:5" ht="12.75" customHeight="1">
      <c r="A41" s="26" t="s">
        <v>1111</v>
      </c>
      <c r="B41" s="24">
        <v>-54469</v>
      </c>
      <c r="C41" s="24">
        <v>0</v>
      </c>
      <c r="D41" s="24">
        <v>-54469</v>
      </c>
      <c r="E41" s="24">
        <v>-1538</v>
      </c>
    </row>
    <row r="42" spans="1:5" ht="12.75">
      <c r="A42" s="28" t="s">
        <v>1118</v>
      </c>
      <c r="B42" s="25">
        <v>60353</v>
      </c>
      <c r="C42" s="25">
        <v>7776</v>
      </c>
      <c r="D42" s="25">
        <v>68129</v>
      </c>
      <c r="E42" s="25">
        <v>6238</v>
      </c>
    </row>
    <row r="43" spans="1:5" ht="24.75" customHeight="1">
      <c r="A43" s="26" t="s">
        <v>1119</v>
      </c>
      <c r="B43" s="25">
        <v>3501</v>
      </c>
      <c r="C43" s="25">
        <v>7396</v>
      </c>
      <c r="D43" s="25">
        <v>10897</v>
      </c>
      <c r="E43" s="25">
        <v>561</v>
      </c>
    </row>
    <row r="44" spans="1:5" ht="24.75" customHeight="1">
      <c r="A44" s="26" t="s">
        <v>1120</v>
      </c>
      <c r="B44" s="25">
        <v>23138</v>
      </c>
      <c r="C44" s="25">
        <v>0</v>
      </c>
      <c r="D44" s="25">
        <v>23138</v>
      </c>
      <c r="E44" s="25">
        <v>2803</v>
      </c>
    </row>
    <row r="45" spans="1:5" ht="12.75">
      <c r="A45" s="26" t="s">
        <v>1121</v>
      </c>
      <c r="B45" s="25">
        <v>33714</v>
      </c>
      <c r="C45" s="25">
        <v>380</v>
      </c>
      <c r="D45" s="25">
        <v>34094</v>
      </c>
      <c r="E45" s="25">
        <v>2874</v>
      </c>
    </row>
    <row r="46" spans="1:5" ht="12.75">
      <c r="A46" s="13" t="s">
        <v>1122</v>
      </c>
      <c r="B46" s="20">
        <v>-36384</v>
      </c>
      <c r="C46" s="20">
        <v>-169</v>
      </c>
      <c r="D46" s="20">
        <v>-36553</v>
      </c>
      <c r="E46" s="20">
        <v>-7828</v>
      </c>
    </row>
    <row r="47" spans="1:5" ht="12.75">
      <c r="A47" s="28" t="s">
        <v>1123</v>
      </c>
      <c r="B47" s="25">
        <v>-36512</v>
      </c>
      <c r="C47" s="25">
        <v>-169</v>
      </c>
      <c r="D47" s="25">
        <v>-36682</v>
      </c>
      <c r="E47" s="25">
        <v>-7828</v>
      </c>
    </row>
    <row r="48" spans="1:5" ht="12.75">
      <c r="A48" s="28" t="s">
        <v>1124</v>
      </c>
      <c r="B48" s="25">
        <v>128</v>
      </c>
      <c r="C48" s="25">
        <v>0</v>
      </c>
      <c r="D48" s="25">
        <v>128</v>
      </c>
      <c r="E48" s="25">
        <v>0</v>
      </c>
    </row>
    <row r="49" spans="1:3" ht="12.75">
      <c r="A49" s="29"/>
      <c r="C49" s="29"/>
    </row>
    <row r="50" spans="1:6" ht="12.75">
      <c r="A50" s="31"/>
      <c r="B50" s="32"/>
      <c r="C50" s="32"/>
      <c r="D50" s="33"/>
      <c r="E50" s="32"/>
      <c r="F50" s="30"/>
    </row>
    <row r="51" spans="1:6" s="36" customFormat="1" ht="15.75">
      <c r="A51" s="1080"/>
      <c r="B51" s="1080"/>
      <c r="C51" s="1080"/>
      <c r="D51" s="1080"/>
      <c r="E51" s="1080"/>
      <c r="F51" s="35"/>
    </row>
    <row r="52" spans="1:6" s="36" customFormat="1" ht="15.75">
      <c r="A52" s="37"/>
      <c r="C52" s="7"/>
      <c r="D52" s="7"/>
      <c r="E52" s="7"/>
      <c r="F52" s="35"/>
    </row>
    <row r="53" spans="1:6" s="36" customFormat="1" ht="15.75">
      <c r="A53" s="34" t="s">
        <v>1125</v>
      </c>
      <c r="B53" s="34"/>
      <c r="C53" s="7"/>
      <c r="D53" s="40" t="s">
        <v>1126</v>
      </c>
      <c r="E53" s="7"/>
      <c r="F53" s="35"/>
    </row>
    <row r="54" spans="1:4" ht="12.75">
      <c r="A54" s="41"/>
      <c r="D54" s="9"/>
    </row>
    <row r="56" spans="1:5" s="35" customFormat="1" ht="15.75">
      <c r="A56" s="1" t="s">
        <v>1127</v>
      </c>
      <c r="B56" s="42"/>
      <c r="C56" s="42"/>
      <c r="D56" s="42"/>
      <c r="E56" s="29"/>
    </row>
    <row r="57" spans="1:3" ht="12.75">
      <c r="A57" s="1" t="s">
        <v>1128</v>
      </c>
      <c r="C57" s="29"/>
    </row>
    <row r="58" ht="12.75">
      <c r="C58" s="29"/>
    </row>
  </sheetData>
  <mergeCells count="1">
    <mergeCell ref="A51:E51"/>
  </mergeCells>
  <printOptions/>
  <pageMargins left="1.1023622047244095" right="0.2755905511811024" top="0.52" bottom="0.6299212598425197" header="0.22" footer="0.2755905511811024"/>
  <pageSetup firstPageNumber="4" useFirstPageNumber="1" horizontalDpi="600" verticalDpi="600" orientation="portrait" paperSize="9" scale="85" r:id="rId1"/>
  <headerFooter alignWithMargins="0">
    <oddFooter>&amp;R&amp;9&amp;P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51"/>
  <sheetViews>
    <sheetView zoomScaleSheetLayoutView="100" workbookViewId="0" topLeftCell="A1">
      <selection activeCell="H14" sqref="H14"/>
    </sheetView>
  </sheetViews>
  <sheetFormatPr defaultColWidth="9.140625" defaultRowHeight="12.75"/>
  <cols>
    <col min="1" max="1" width="6.140625" style="0" customWidth="1"/>
    <col min="2" max="2" width="44.7109375" style="0" customWidth="1"/>
    <col min="3" max="3" width="17.57421875" style="189" customWidth="1"/>
    <col min="4" max="4" width="16.7109375" style="0" customWidth="1"/>
  </cols>
  <sheetData>
    <row r="1" spans="1:5" ht="15.75">
      <c r="A1" s="475"/>
      <c r="B1" s="235"/>
      <c r="C1" s="476"/>
      <c r="D1" s="453" t="s">
        <v>131</v>
      </c>
      <c r="E1" s="169"/>
    </row>
    <row r="2" spans="1:5" ht="12.75">
      <c r="A2" s="456"/>
      <c r="B2" s="1091" t="s">
        <v>367</v>
      </c>
      <c r="C2" s="1091"/>
      <c r="D2" s="1091"/>
      <c r="E2" s="155"/>
    </row>
    <row r="3" spans="1:5" ht="15.75">
      <c r="A3" s="475"/>
      <c r="B3" s="171"/>
      <c r="C3" s="171"/>
      <c r="D3" s="471"/>
      <c r="E3" s="169"/>
    </row>
    <row r="4" spans="1:5" ht="15.75">
      <c r="A4" s="477"/>
      <c r="B4" s="1092" t="s">
        <v>132</v>
      </c>
      <c r="C4" s="1092"/>
      <c r="D4" s="1092"/>
      <c r="E4" s="169"/>
    </row>
    <row r="5" spans="1:5" ht="15.75">
      <c r="A5" s="458" t="s">
        <v>133</v>
      </c>
      <c r="B5" s="1092" t="s">
        <v>134</v>
      </c>
      <c r="C5" s="1092"/>
      <c r="D5" s="1092"/>
      <c r="E5" s="169"/>
    </row>
    <row r="6" spans="1:5" ht="12.75">
      <c r="A6" s="456"/>
      <c r="B6" s="1087" t="s">
        <v>772</v>
      </c>
      <c r="C6" s="1087"/>
      <c r="D6" s="1087"/>
      <c r="E6" s="170"/>
    </row>
    <row r="7" spans="1:5" ht="12.75">
      <c r="A7" s="456"/>
      <c r="B7" s="161"/>
      <c r="C7" s="161"/>
      <c r="D7" s="172" t="s">
        <v>1133</v>
      </c>
      <c r="E7" s="155"/>
    </row>
    <row r="8" spans="1:5" ht="38.25">
      <c r="A8" s="478" t="s">
        <v>135</v>
      </c>
      <c r="B8" s="383" t="s">
        <v>1081</v>
      </c>
      <c r="C8" s="384" t="s">
        <v>136</v>
      </c>
      <c r="D8" s="383" t="s">
        <v>1236</v>
      </c>
      <c r="E8" s="155"/>
    </row>
    <row r="9" spans="1:5" ht="12.75">
      <c r="A9" s="479">
        <v>1</v>
      </c>
      <c r="B9" s="484">
        <v>2</v>
      </c>
      <c r="C9" s="389">
        <v>3</v>
      </c>
      <c r="D9" s="389">
        <v>4</v>
      </c>
      <c r="E9" s="485"/>
    </row>
    <row r="10" spans="1:5" ht="18" customHeight="1">
      <c r="A10" s="486"/>
      <c r="B10" s="401" t="s">
        <v>137</v>
      </c>
      <c r="C10" s="462">
        <v>3884839</v>
      </c>
      <c r="D10" s="462">
        <v>245316</v>
      </c>
      <c r="E10" s="155"/>
    </row>
    <row r="11" spans="1:5" ht="15" customHeight="1">
      <c r="A11" s="486"/>
      <c r="B11" s="270" t="s">
        <v>138</v>
      </c>
      <c r="C11" s="423">
        <v>3871583</v>
      </c>
      <c r="D11" s="423">
        <v>245475</v>
      </c>
      <c r="E11" s="155"/>
    </row>
    <row r="12" spans="1:5" ht="15" customHeight="1">
      <c r="A12" s="486"/>
      <c r="B12" s="270" t="s">
        <v>139</v>
      </c>
      <c r="C12" s="423">
        <v>13256</v>
      </c>
      <c r="D12" s="423">
        <v>-159</v>
      </c>
      <c r="E12" s="155"/>
    </row>
    <row r="13" spans="1:5" ht="15" customHeight="1">
      <c r="A13" s="486"/>
      <c r="B13" s="401" t="s">
        <v>140</v>
      </c>
      <c r="C13" s="250">
        <v>4526808</v>
      </c>
      <c r="D13" s="462">
        <v>717665</v>
      </c>
      <c r="E13" s="155"/>
    </row>
    <row r="14" spans="1:5" ht="15" customHeight="1">
      <c r="A14" s="486"/>
      <c r="B14" s="91" t="s">
        <v>141</v>
      </c>
      <c r="C14" s="250">
        <v>4124358</v>
      </c>
      <c r="D14" s="462">
        <v>640460</v>
      </c>
      <c r="E14" s="155"/>
    </row>
    <row r="15" spans="1:5" ht="15" customHeight="1">
      <c r="A15" s="487">
        <v>1000</v>
      </c>
      <c r="B15" s="91" t="s">
        <v>36</v>
      </c>
      <c r="C15" s="462">
        <v>3846340</v>
      </c>
      <c r="D15" s="462">
        <v>664642</v>
      </c>
      <c r="E15" s="155"/>
    </row>
    <row r="16" spans="1:5" ht="15" customHeight="1">
      <c r="A16" s="487">
        <v>1100</v>
      </c>
      <c r="B16" s="422" t="s">
        <v>142</v>
      </c>
      <c r="C16" s="423">
        <v>590226</v>
      </c>
      <c r="D16" s="423">
        <v>61126</v>
      </c>
      <c r="E16" s="155"/>
    </row>
    <row r="17" spans="1:5" ht="15" customHeight="1">
      <c r="A17" s="487">
        <v>1200</v>
      </c>
      <c r="B17" s="123" t="s">
        <v>143</v>
      </c>
      <c r="C17" s="488">
        <v>130264</v>
      </c>
      <c r="D17" s="423">
        <v>16241</v>
      </c>
      <c r="E17" s="155"/>
    </row>
    <row r="18" spans="1:5" ht="15" customHeight="1" hidden="1">
      <c r="A18" s="487"/>
      <c r="B18" s="489" t="s">
        <v>144</v>
      </c>
      <c r="C18" s="490"/>
      <c r="D18" s="491"/>
      <c r="E18" s="155"/>
    </row>
    <row r="19" spans="1:5" ht="38.25">
      <c r="A19" s="487" t="s">
        <v>1063</v>
      </c>
      <c r="B19" s="492" t="s">
        <v>145</v>
      </c>
      <c r="C19" s="488">
        <v>2668630</v>
      </c>
      <c r="D19" s="423">
        <v>538264</v>
      </c>
      <c r="E19" s="155"/>
    </row>
    <row r="20" spans="1:5" ht="36">
      <c r="A20" s="487" t="s">
        <v>1065</v>
      </c>
      <c r="B20" s="325" t="s">
        <v>977</v>
      </c>
      <c r="C20" s="488">
        <v>457220</v>
      </c>
      <c r="D20" s="423">
        <v>49011</v>
      </c>
      <c r="E20" s="155"/>
    </row>
    <row r="21" spans="1:5" ht="15" customHeight="1">
      <c r="A21" s="487">
        <v>3000</v>
      </c>
      <c r="B21" s="493" t="s">
        <v>146</v>
      </c>
      <c r="C21" s="462">
        <v>278018</v>
      </c>
      <c r="D21" s="462">
        <v>-24182</v>
      </c>
      <c r="E21" s="155"/>
    </row>
    <row r="22" spans="1:5" ht="15" customHeight="1" hidden="1">
      <c r="A22" s="487">
        <v>3100</v>
      </c>
      <c r="B22" s="422" t="s">
        <v>147</v>
      </c>
      <c r="C22" s="200">
        <v>0</v>
      </c>
      <c r="D22" s="423">
        <v>0</v>
      </c>
      <c r="E22" s="155"/>
    </row>
    <row r="23" spans="1:5" ht="15" customHeight="1">
      <c r="A23" s="487">
        <v>3400</v>
      </c>
      <c r="B23" s="270" t="s">
        <v>148</v>
      </c>
      <c r="C23" s="200">
        <v>7480</v>
      </c>
      <c r="D23" s="423">
        <v>233</v>
      </c>
      <c r="E23" s="155"/>
    </row>
    <row r="24" spans="1:5" ht="15" customHeight="1">
      <c r="A24" s="487">
        <v>3500</v>
      </c>
      <c r="B24" s="270" t="s">
        <v>149</v>
      </c>
      <c r="C24" s="200">
        <v>270538</v>
      </c>
      <c r="D24" s="423">
        <v>-24290</v>
      </c>
      <c r="E24" s="155"/>
    </row>
    <row r="25" spans="1:5" ht="15" customHeight="1">
      <c r="A25" s="487">
        <v>3600</v>
      </c>
      <c r="B25" s="270" t="s">
        <v>150</v>
      </c>
      <c r="C25" s="200">
        <v>0</v>
      </c>
      <c r="D25" s="423">
        <v>-125</v>
      </c>
      <c r="E25" s="155"/>
    </row>
    <row r="26" spans="1:5" ht="15" customHeight="1" hidden="1">
      <c r="A26" s="487">
        <v>3900</v>
      </c>
      <c r="B26" s="270" t="s">
        <v>151</v>
      </c>
      <c r="C26" s="200">
        <v>0</v>
      </c>
      <c r="D26" s="423">
        <v>0</v>
      </c>
      <c r="E26" s="155"/>
    </row>
    <row r="27" spans="1:5" ht="15" customHeight="1">
      <c r="A27" s="487"/>
      <c r="B27" s="401" t="s">
        <v>152</v>
      </c>
      <c r="C27" s="250">
        <v>402450</v>
      </c>
      <c r="D27" s="462">
        <v>77205</v>
      </c>
      <c r="E27" s="155"/>
    </row>
    <row r="28" spans="1:5" ht="24">
      <c r="A28" s="487" t="s">
        <v>1077</v>
      </c>
      <c r="B28" s="270" t="s">
        <v>153</v>
      </c>
      <c r="C28" s="423">
        <v>402450</v>
      </c>
      <c r="D28" s="423">
        <v>77205</v>
      </c>
      <c r="E28" s="155"/>
    </row>
    <row r="29" spans="1:5" ht="15" customHeight="1">
      <c r="A29" s="486"/>
      <c r="B29" s="401" t="s">
        <v>154</v>
      </c>
      <c r="C29" s="250">
        <v>-641969</v>
      </c>
      <c r="D29" s="462">
        <v>-472349</v>
      </c>
      <c r="E29" s="155"/>
    </row>
    <row r="30" spans="1:5" ht="15" customHeight="1" hidden="1">
      <c r="A30" s="486"/>
      <c r="B30" s="401" t="s">
        <v>1011</v>
      </c>
      <c r="C30" s="250"/>
      <c r="D30" s="462"/>
      <c r="E30" s="155"/>
    </row>
    <row r="31" spans="1:5" ht="25.5">
      <c r="A31" s="486"/>
      <c r="B31" s="269" t="s">
        <v>155</v>
      </c>
      <c r="C31" s="200">
        <f>223294-(223294+C10-C13)</f>
        <v>641969</v>
      </c>
      <c r="D31" s="462">
        <f>C31-'[2]Septembris'!C31</f>
        <v>472349</v>
      </c>
      <c r="E31" s="155"/>
    </row>
    <row r="32" spans="1:5" ht="12.75">
      <c r="A32" s="494"/>
      <c r="B32" s="495"/>
      <c r="C32" s="427"/>
      <c r="D32" s="496"/>
      <c r="E32" s="155"/>
    </row>
    <row r="33" spans="2:5" ht="12.75">
      <c r="B33" s="497" t="s">
        <v>360</v>
      </c>
      <c r="C33" s="498"/>
      <c r="D33" s="499"/>
      <c r="E33" s="155"/>
    </row>
    <row r="34" spans="1:5" ht="12.75">
      <c r="A34" s="500"/>
      <c r="B34" s="501" t="s">
        <v>156</v>
      </c>
      <c r="C34" s="502"/>
      <c r="D34" s="502"/>
      <c r="E34" s="155"/>
    </row>
    <row r="35" spans="1:5" ht="12.75">
      <c r="A35" s="500"/>
      <c r="B35" s="498"/>
      <c r="C35" s="502"/>
      <c r="D35" s="502"/>
      <c r="E35" s="155"/>
    </row>
    <row r="36" spans="1:5" ht="12.75">
      <c r="A36" s="500"/>
      <c r="B36" s="498"/>
      <c r="C36" s="502"/>
      <c r="D36" s="502"/>
      <c r="E36" s="155"/>
    </row>
    <row r="37" spans="1:5" ht="12.75">
      <c r="A37" s="500"/>
      <c r="B37" s="498"/>
      <c r="C37" s="502"/>
      <c r="D37" s="502"/>
      <c r="E37" s="155"/>
    </row>
    <row r="38" spans="1:5" ht="12.75">
      <c r="A38" s="500"/>
      <c r="B38" s="498"/>
      <c r="C38" s="502"/>
      <c r="D38" s="502"/>
      <c r="E38" s="155"/>
    </row>
    <row r="39" spans="1:5" ht="12.75">
      <c r="A39" s="500"/>
      <c r="B39" s="498"/>
      <c r="C39" s="502"/>
      <c r="D39" s="502"/>
      <c r="E39" s="155"/>
    </row>
    <row r="40" spans="1:5" ht="12.75">
      <c r="A40" s="161" t="s">
        <v>1125</v>
      </c>
      <c r="B40" s="155"/>
      <c r="C40" s="156"/>
      <c r="D40" s="503" t="s">
        <v>1126</v>
      </c>
      <c r="E40" s="155"/>
    </row>
    <row r="41" spans="1:5" ht="15.75">
      <c r="A41" s="161"/>
      <c r="B41" s="155"/>
      <c r="C41" s="156"/>
      <c r="D41" s="170"/>
      <c r="E41" s="223"/>
    </row>
    <row r="42" spans="1:5" ht="15.75">
      <c r="A42" s="161"/>
      <c r="B42" s="155"/>
      <c r="C42" s="156"/>
      <c r="D42" s="172"/>
      <c r="E42" s="223"/>
    </row>
    <row r="43" spans="1:5" ht="15.75">
      <c r="A43" s="161"/>
      <c r="B43" s="155"/>
      <c r="C43" s="156"/>
      <c r="D43" s="172"/>
      <c r="E43" s="223"/>
    </row>
    <row r="44" spans="1:5" ht="12.75">
      <c r="A44" s="161"/>
      <c r="B44" s="155"/>
      <c r="C44" s="156"/>
      <c r="D44" s="172"/>
      <c r="E44" s="155"/>
    </row>
    <row r="45" spans="1:5" ht="12.75">
      <c r="A45" s="161"/>
      <c r="B45" s="155"/>
      <c r="C45" s="156"/>
      <c r="D45" s="172"/>
      <c r="E45" s="155"/>
    </row>
    <row r="46" spans="1:5" ht="12.75" customHeight="1">
      <c r="A46" s="1094" t="s">
        <v>1230</v>
      </c>
      <c r="B46" s="1095"/>
      <c r="C46" s="183"/>
      <c r="D46" s="183"/>
      <c r="E46" s="155"/>
    </row>
    <row r="47" spans="1:5" ht="12.75" customHeight="1">
      <c r="A47" s="1094" t="s">
        <v>1128</v>
      </c>
      <c r="B47" s="1095"/>
      <c r="C47" s="183"/>
      <c r="D47" s="183"/>
      <c r="E47" s="182"/>
    </row>
    <row r="48" spans="1:5" ht="12.75">
      <c r="A48" s="475"/>
      <c r="B48" s="160"/>
      <c r="C48" s="504"/>
      <c r="D48" s="461"/>
      <c r="E48" s="183"/>
    </row>
    <row r="49" spans="1:5" ht="12.75">
      <c r="A49" s="475"/>
      <c r="B49" s="160"/>
      <c r="C49" s="504"/>
      <c r="D49" s="461"/>
      <c r="E49" s="155"/>
    </row>
    <row r="50" spans="1:5" ht="12.75">
      <c r="A50" s="475"/>
      <c r="B50" s="161"/>
      <c r="C50" s="505"/>
      <c r="D50" s="452"/>
      <c r="E50" s="155"/>
    </row>
    <row r="51" spans="1:5" ht="12.75">
      <c r="A51" s="475"/>
      <c r="B51" s="161"/>
      <c r="C51" s="506"/>
      <c r="D51" s="506"/>
      <c r="E51" s="155"/>
    </row>
  </sheetData>
  <mergeCells count="6">
    <mergeCell ref="A46:B46"/>
    <mergeCell ref="A47:B47"/>
    <mergeCell ref="B2:D2"/>
    <mergeCell ref="B4:D4"/>
    <mergeCell ref="B5:D5"/>
    <mergeCell ref="B6:D6"/>
  </mergeCells>
  <printOptions/>
  <pageMargins left="0.9448818897637796" right="0.7480314960629921" top="0.984251968503937" bottom="0.984251968503937" header="0.5118110236220472" footer="0.5118110236220472"/>
  <pageSetup firstPageNumber="31" useFirstPageNumber="1" horizontalDpi="600" verticalDpi="600" orientation="portrait" paperSize="9" scale="90" r:id="rId1"/>
  <headerFooter alignWithMargins="0">
    <oddFooter>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53"/>
  <sheetViews>
    <sheetView zoomScaleSheetLayoutView="85" workbookViewId="0" topLeftCell="A1">
      <selection activeCell="H27" sqref="H26:H27"/>
    </sheetView>
  </sheetViews>
  <sheetFormatPr defaultColWidth="9.140625" defaultRowHeight="12.75"/>
  <cols>
    <col min="1" max="1" width="7.28125" style="0" customWidth="1"/>
    <col min="2" max="2" width="39.8515625" style="0" customWidth="1"/>
    <col min="3" max="3" width="14.8515625" style="0" customWidth="1"/>
    <col min="4" max="4" width="15.00390625" style="0" customWidth="1"/>
    <col min="5" max="5" width="2.28125" style="0" customWidth="1"/>
  </cols>
  <sheetData>
    <row r="1" ht="12.75">
      <c r="D1" s="455" t="s">
        <v>361</v>
      </c>
    </row>
    <row r="2" spans="1:4" ht="12.75">
      <c r="A2" s="1091" t="s">
        <v>367</v>
      </c>
      <c r="B2" s="1091"/>
      <c r="C2" s="1091"/>
      <c r="D2" s="1091"/>
    </row>
    <row r="3" spans="1:5" ht="12.75">
      <c r="A3" s="155"/>
      <c r="B3" s="155"/>
      <c r="C3" s="155"/>
      <c r="D3" s="155"/>
      <c r="E3" s="155"/>
    </row>
    <row r="4" spans="1:5" ht="32.25" customHeight="1">
      <c r="A4" s="56"/>
      <c r="B4" s="1083" t="s">
        <v>362</v>
      </c>
      <c r="C4" s="1083"/>
      <c r="D4" s="1083"/>
      <c r="E4" s="165"/>
    </row>
    <row r="5" spans="1:5" ht="17.25" customHeight="1">
      <c r="A5" s="43"/>
      <c r="B5" s="1087" t="s">
        <v>772</v>
      </c>
      <c r="C5" s="1087"/>
      <c r="D5" s="1087"/>
      <c r="E5" s="403"/>
    </row>
    <row r="6" spans="1:5" ht="12.75">
      <c r="A6" s="155"/>
      <c r="B6" s="155"/>
      <c r="C6" s="155"/>
      <c r="D6" s="155"/>
      <c r="E6" s="155"/>
    </row>
    <row r="7" spans="1:5" ht="12.75">
      <c r="A7" s="155"/>
      <c r="B7" s="155"/>
      <c r="C7" s="155"/>
      <c r="D7" s="232" t="s">
        <v>1133</v>
      </c>
      <c r="E7" s="155"/>
    </row>
    <row r="8" spans="1:4" ht="44.25" customHeight="1">
      <c r="A8" s="383" t="s">
        <v>773</v>
      </c>
      <c r="B8" s="507" t="s">
        <v>1081</v>
      </c>
      <c r="C8" s="383" t="s">
        <v>1135</v>
      </c>
      <c r="D8" s="383" t="s">
        <v>1236</v>
      </c>
    </row>
    <row r="9" spans="1:4" ht="10.5" customHeight="1">
      <c r="A9" s="508">
        <v>1</v>
      </c>
      <c r="B9" s="508">
        <v>2</v>
      </c>
      <c r="C9" s="179">
        <v>3</v>
      </c>
      <c r="D9" s="179">
        <v>4</v>
      </c>
    </row>
    <row r="10" spans="1:4" ht="18.75" customHeight="1">
      <c r="A10" s="509"/>
      <c r="B10" s="401" t="s">
        <v>907</v>
      </c>
      <c r="C10" s="187">
        <v>4526808</v>
      </c>
      <c r="D10" s="187">
        <v>717665</v>
      </c>
    </row>
    <row r="11" spans="1:4" ht="18" customHeight="1">
      <c r="A11" s="510" t="s">
        <v>1020</v>
      </c>
      <c r="B11" s="270" t="s">
        <v>1021</v>
      </c>
      <c r="C11" s="193">
        <v>1033812</v>
      </c>
      <c r="D11" s="193">
        <v>359366</v>
      </c>
    </row>
    <row r="12" spans="1:4" ht="18" customHeight="1">
      <c r="A12" s="511" t="s">
        <v>1022</v>
      </c>
      <c r="B12" s="270" t="s">
        <v>1023</v>
      </c>
      <c r="C12" s="193">
        <v>0</v>
      </c>
      <c r="D12" s="193">
        <v>0</v>
      </c>
    </row>
    <row r="13" spans="1:4" ht="29.25" customHeight="1">
      <c r="A13" s="510" t="s">
        <v>1024</v>
      </c>
      <c r="B13" s="270" t="s">
        <v>1025</v>
      </c>
      <c r="C13" s="193">
        <v>89821</v>
      </c>
      <c r="D13" s="193">
        <v>7316</v>
      </c>
    </row>
    <row r="14" spans="1:4" ht="18" customHeight="1">
      <c r="A14" s="510" t="s">
        <v>1026</v>
      </c>
      <c r="B14" s="270" t="s">
        <v>1027</v>
      </c>
      <c r="C14" s="193">
        <v>2015672</v>
      </c>
      <c r="D14" s="193">
        <v>169159</v>
      </c>
    </row>
    <row r="15" spans="1:4" ht="18" customHeight="1">
      <c r="A15" s="510" t="s">
        <v>1028</v>
      </c>
      <c r="B15" s="270" t="s">
        <v>1029</v>
      </c>
      <c r="C15" s="193">
        <v>166661</v>
      </c>
      <c r="D15" s="193">
        <v>9754</v>
      </c>
    </row>
    <row r="16" spans="1:4" ht="27.75" customHeight="1">
      <c r="A16" s="510" t="s">
        <v>1030</v>
      </c>
      <c r="B16" s="270" t="s">
        <v>1031</v>
      </c>
      <c r="C16" s="193">
        <v>167377</v>
      </c>
      <c r="D16" s="193">
        <v>15889</v>
      </c>
    </row>
    <row r="17" spans="1:4" ht="38.25">
      <c r="A17" s="510" t="s">
        <v>1032</v>
      </c>
      <c r="B17" s="514" t="s">
        <v>363</v>
      </c>
      <c r="C17" s="193">
        <v>194548</v>
      </c>
      <c r="D17" s="193">
        <v>15939</v>
      </c>
    </row>
    <row r="18" spans="1:4" ht="18" customHeight="1">
      <c r="A18" s="510" t="s">
        <v>1034</v>
      </c>
      <c r="B18" s="270" t="s">
        <v>364</v>
      </c>
      <c r="C18" s="193">
        <v>672820</v>
      </c>
      <c r="D18" s="193">
        <v>109166</v>
      </c>
    </row>
    <row r="19" spans="1:4" ht="18" customHeight="1">
      <c r="A19" s="510" t="s">
        <v>1036</v>
      </c>
      <c r="B19" s="270" t="s">
        <v>1037</v>
      </c>
      <c r="C19" s="193">
        <v>0</v>
      </c>
      <c r="D19" s="193">
        <v>0</v>
      </c>
    </row>
    <row r="20" spans="1:4" ht="29.25" customHeight="1">
      <c r="A20" s="510" t="s">
        <v>1038</v>
      </c>
      <c r="B20" s="270" t="s">
        <v>1039</v>
      </c>
      <c r="C20" s="193">
        <v>74256</v>
      </c>
      <c r="D20" s="193">
        <v>12560</v>
      </c>
    </row>
    <row r="21" spans="1:4" ht="26.25" customHeight="1">
      <c r="A21" s="510" t="s">
        <v>1040</v>
      </c>
      <c r="B21" s="514" t="s">
        <v>1041</v>
      </c>
      <c r="C21" s="193">
        <v>1106</v>
      </c>
      <c r="D21" s="193">
        <v>245</v>
      </c>
    </row>
    <row r="22" spans="1:4" ht="18" customHeight="1">
      <c r="A22" s="510" t="s">
        <v>1042</v>
      </c>
      <c r="B22" s="270" t="s">
        <v>1043</v>
      </c>
      <c r="C22" s="193">
        <v>0</v>
      </c>
      <c r="D22" s="193">
        <v>0</v>
      </c>
    </row>
    <row r="23" spans="1:4" ht="18" customHeight="1">
      <c r="A23" s="510" t="s">
        <v>1044</v>
      </c>
      <c r="B23" s="270" t="s">
        <v>1045</v>
      </c>
      <c r="C23" s="193">
        <v>110735</v>
      </c>
      <c r="D23" s="193">
        <v>18271</v>
      </c>
    </row>
    <row r="24" spans="1:5" ht="27" customHeight="1">
      <c r="A24" s="510" t="s">
        <v>1046</v>
      </c>
      <c r="B24" s="270" t="s">
        <v>1047</v>
      </c>
      <c r="C24" s="193">
        <v>0</v>
      </c>
      <c r="D24" s="193">
        <v>0</v>
      </c>
      <c r="E24" s="515"/>
    </row>
    <row r="25" spans="1:5" ht="12.75">
      <c r="A25" s="155"/>
      <c r="B25" s="155"/>
      <c r="C25" s="516"/>
      <c r="D25" s="516"/>
      <c r="E25" s="517"/>
    </row>
    <row r="26" spans="1:5" ht="12.75">
      <c r="A26" s="1096" t="s">
        <v>365</v>
      </c>
      <c r="B26" s="1097"/>
      <c r="C26" s="1097"/>
      <c r="D26" s="1097"/>
      <c r="E26" s="518"/>
    </row>
    <row r="27" spans="1:5" ht="12.75">
      <c r="A27" s="177" t="s">
        <v>366</v>
      </c>
      <c r="B27" s="177"/>
      <c r="C27" s="177"/>
      <c r="D27" s="519"/>
      <c r="E27" s="516"/>
    </row>
    <row r="28" spans="1:5" ht="12.75">
      <c r="A28" s="155"/>
      <c r="B28" s="155"/>
      <c r="C28" s="155"/>
      <c r="D28" s="516"/>
      <c r="E28" s="516"/>
    </row>
    <row r="29" spans="1:5" ht="12.75">
      <c r="A29" s="155"/>
      <c r="B29" s="155"/>
      <c r="C29" s="155"/>
      <c r="D29" s="516"/>
      <c r="E29" s="516"/>
    </row>
    <row r="30" spans="1:5" ht="12.75">
      <c r="A30" s="155"/>
      <c r="B30" s="155"/>
      <c r="C30" s="155"/>
      <c r="D30" s="516"/>
      <c r="E30" s="516"/>
    </row>
    <row r="31" spans="1:5" ht="12.75">
      <c r="A31" s="155"/>
      <c r="B31" s="155"/>
      <c r="C31" s="155"/>
      <c r="D31" s="516"/>
      <c r="E31" s="516"/>
    </row>
    <row r="32" spans="1:5" ht="12.75">
      <c r="A32" s="151"/>
      <c r="B32" s="155"/>
      <c r="C32" s="155"/>
      <c r="D32" s="516"/>
      <c r="E32" s="516"/>
    </row>
    <row r="33" spans="1:5" ht="12.75">
      <c r="A33" s="161" t="s">
        <v>1125</v>
      </c>
      <c r="B33" s="155"/>
      <c r="C33" s="156"/>
      <c r="D33" s="172" t="s">
        <v>1126</v>
      </c>
      <c r="E33" s="155"/>
    </row>
    <row r="34" spans="1:5" ht="12.75">
      <c r="A34" s="161"/>
      <c r="B34" s="155"/>
      <c r="C34" s="156"/>
      <c r="D34" s="172"/>
      <c r="E34" s="155"/>
    </row>
    <row r="35" spans="1:5" ht="12.75">
      <c r="A35" s="161"/>
      <c r="B35" s="155"/>
      <c r="C35" s="156"/>
      <c r="D35" s="172"/>
      <c r="E35" s="155"/>
    </row>
    <row r="36" spans="1:5" ht="12.75">
      <c r="A36" s="161"/>
      <c r="B36" s="155"/>
      <c r="C36" s="156"/>
      <c r="D36" s="172"/>
      <c r="E36" s="155"/>
    </row>
    <row r="37" spans="1:5" ht="12.75">
      <c r="A37" s="155"/>
      <c r="B37" s="155"/>
      <c r="C37" s="516"/>
      <c r="D37" s="516"/>
      <c r="E37" s="517"/>
    </row>
    <row r="38" spans="1:5" ht="12.75">
      <c r="A38" s="155"/>
      <c r="B38" s="155"/>
      <c r="C38" s="516"/>
      <c r="D38" s="516"/>
      <c r="E38" s="517"/>
    </row>
    <row r="39" spans="1:5" ht="12.75">
      <c r="A39" s="228" t="s">
        <v>1230</v>
      </c>
      <c r="B39" s="516"/>
      <c r="C39" s="516"/>
      <c r="D39" s="517"/>
      <c r="E39" s="155"/>
    </row>
    <row r="40" spans="1:5" ht="12.75">
      <c r="A40" s="228" t="s">
        <v>1128</v>
      </c>
      <c r="B40" s="516"/>
      <c r="C40" s="516"/>
      <c r="D40" s="517"/>
      <c r="E40" s="155"/>
    </row>
    <row r="41" spans="1:5" ht="12.75">
      <c r="A41" s="161"/>
      <c r="B41" s="155"/>
      <c r="C41" s="156"/>
      <c r="D41" s="156"/>
      <c r="E41" s="156"/>
    </row>
    <row r="42" spans="1:5" ht="12.75">
      <c r="A42" s="446"/>
      <c r="B42" s="446"/>
      <c r="C42" s="156"/>
      <c r="D42" s="156"/>
      <c r="E42" s="155"/>
    </row>
    <row r="43" spans="1:5" ht="12.75">
      <c r="A43" s="446"/>
      <c r="B43" s="446"/>
      <c r="C43" s="156"/>
      <c r="D43" s="156"/>
      <c r="E43" s="155"/>
    </row>
    <row r="44" spans="1:5" ht="12.75">
      <c r="A44" s="161"/>
      <c r="B44" s="155"/>
      <c r="C44" s="156"/>
      <c r="D44" s="156"/>
      <c r="E44" s="155"/>
    </row>
    <row r="45" spans="1:5" ht="15.75">
      <c r="A45" s="155"/>
      <c r="B45" s="246"/>
      <c r="C45" s="156"/>
      <c r="D45" s="520"/>
      <c r="E45" s="155"/>
    </row>
    <row r="46" spans="1:5" ht="12.75">
      <c r="A46" s="155"/>
      <c r="B46" s="155"/>
      <c r="C46" s="156"/>
      <c r="D46" s="156"/>
      <c r="E46" s="521"/>
    </row>
    <row r="47" spans="1:5" ht="12.75">
      <c r="A47" s="155"/>
      <c r="B47" s="155"/>
      <c r="C47" s="156"/>
      <c r="D47" s="156"/>
      <c r="E47" s="521"/>
    </row>
    <row r="48" spans="1:5" ht="12.75">
      <c r="A48" s="155"/>
      <c r="B48" s="155"/>
      <c r="C48" s="156"/>
      <c r="D48" s="156"/>
      <c r="E48" s="521"/>
    </row>
    <row r="49" spans="1:5" ht="12.75">
      <c r="A49" s="155"/>
      <c r="B49" s="155"/>
      <c r="C49" s="156"/>
      <c r="D49" s="156"/>
      <c r="E49" s="521"/>
    </row>
    <row r="50" spans="1:5" ht="12.75">
      <c r="A50" s="446"/>
      <c r="B50" s="446"/>
      <c r="C50" s="156"/>
      <c r="D50" s="156"/>
      <c r="E50" s="521"/>
    </row>
    <row r="51" spans="1:5" ht="12.75">
      <c r="A51" s="446"/>
      <c r="B51" s="446"/>
      <c r="C51" s="446"/>
      <c r="D51" s="446"/>
      <c r="E51" s="446"/>
    </row>
    <row r="52" spans="1:5" ht="12.75">
      <c r="A52" s="446"/>
      <c r="B52" s="446"/>
      <c r="C52" s="446"/>
      <c r="D52" s="446"/>
      <c r="E52" s="446"/>
    </row>
    <row r="53" spans="1:5" ht="12.75">
      <c r="A53" s="155"/>
      <c r="B53" s="155"/>
      <c r="C53" s="156"/>
      <c r="D53" s="156"/>
      <c r="E53" s="521"/>
    </row>
  </sheetData>
  <mergeCells count="4">
    <mergeCell ref="B4:D4"/>
    <mergeCell ref="B5:D5"/>
    <mergeCell ref="A26:D26"/>
    <mergeCell ref="A2:D2"/>
  </mergeCells>
  <printOptions/>
  <pageMargins left="0.9448818897637796" right="0.5511811023622047" top="0.984251968503937" bottom="0.984251968503937" header="0.5118110236220472" footer="0.5118110236220472"/>
  <pageSetup firstPageNumber="32" useFirstPageNumber="1" horizontalDpi="600" verticalDpi="600" orientation="portrait" paperSize="9" r:id="rId1"/>
  <headerFooter alignWithMargins="0">
    <oddFooter>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D144"/>
  <sheetViews>
    <sheetView workbookViewId="0" topLeftCell="A1">
      <selection activeCell="B9" sqref="B9"/>
    </sheetView>
  </sheetViews>
  <sheetFormatPr defaultColWidth="9.140625" defaultRowHeight="17.25" customHeight="1"/>
  <cols>
    <col min="1" max="1" width="46.7109375" style="522" customWidth="1"/>
    <col min="2" max="2" width="10.421875" style="522" customWidth="1"/>
    <col min="3" max="3" width="10.57421875" style="583" bestFit="1" customWidth="1"/>
    <col min="4" max="4" width="10.7109375" style="522" customWidth="1"/>
    <col min="5" max="5" width="10.57421875" style="583" bestFit="1" customWidth="1"/>
    <col min="6" max="16384" width="9.140625" style="513" customWidth="1"/>
  </cols>
  <sheetData>
    <row r="1" spans="2:5" ht="17.25" customHeight="1">
      <c r="B1" s="523"/>
      <c r="C1" s="512"/>
      <c r="D1" s="523"/>
      <c r="E1" s="358" t="s">
        <v>157</v>
      </c>
    </row>
    <row r="2" spans="1:5" ht="17.25" customHeight="1">
      <c r="A2" s="1098" t="s">
        <v>1050</v>
      </c>
      <c r="B2" s="1098"/>
      <c r="C2" s="1098"/>
      <c r="D2" s="1098"/>
      <c r="E2" s="1098"/>
    </row>
    <row r="3" spans="1:5" ht="17.25" customHeight="1">
      <c r="A3" s="212"/>
      <c r="B3" s="212"/>
      <c r="C3" s="39"/>
      <c r="D3" s="212"/>
      <c r="E3" s="39"/>
    </row>
    <row r="4" spans="1:5" ht="20.25" customHeight="1">
      <c r="A4" s="481" t="s">
        <v>158</v>
      </c>
      <c r="B4" s="482"/>
      <c r="C4" s="512"/>
      <c r="D4" s="523"/>
      <c r="E4" s="512"/>
    </row>
    <row r="5" spans="1:5" ht="17.25" customHeight="1">
      <c r="A5" s="1099" t="s">
        <v>159</v>
      </c>
      <c r="B5" s="1099"/>
      <c r="C5" s="1099"/>
      <c r="D5" s="1099"/>
      <c r="E5" s="1099"/>
    </row>
    <row r="6" spans="1:5" ht="17.25" customHeight="1">
      <c r="A6" s="387"/>
      <c r="B6" s="387"/>
      <c r="C6" s="388"/>
      <c r="D6" s="323"/>
      <c r="E6" s="376" t="s">
        <v>1133</v>
      </c>
    </row>
    <row r="7" spans="1:5" ht="48">
      <c r="A7" s="360" t="s">
        <v>1081</v>
      </c>
      <c r="B7" s="324" t="s">
        <v>160</v>
      </c>
      <c r="C7" s="524" t="s">
        <v>1135</v>
      </c>
      <c r="D7" s="324" t="s">
        <v>161</v>
      </c>
      <c r="E7" s="524" t="s">
        <v>1236</v>
      </c>
    </row>
    <row r="8" spans="1:5" s="527" customFormat="1" ht="11.25">
      <c r="A8" s="525">
        <v>1</v>
      </c>
      <c r="B8" s="525">
        <v>2</v>
      </c>
      <c r="C8" s="526">
        <v>3</v>
      </c>
      <c r="D8" s="525">
        <v>4</v>
      </c>
      <c r="E8" s="526">
        <v>5</v>
      </c>
    </row>
    <row r="9" spans="1:5" ht="17.25" customHeight="1">
      <c r="A9" s="185" t="s">
        <v>1617</v>
      </c>
      <c r="B9" s="528">
        <v>769400243</v>
      </c>
      <c r="C9" s="528">
        <v>653585603</v>
      </c>
      <c r="D9" s="529">
        <v>84.94741312422487</v>
      </c>
      <c r="E9" s="528">
        <v>82328369</v>
      </c>
    </row>
    <row r="10" spans="1:5" ht="17.25" customHeight="1">
      <c r="A10" s="530" t="s">
        <v>1618</v>
      </c>
      <c r="B10" s="528">
        <v>837099277</v>
      </c>
      <c r="C10" s="528">
        <v>708934416</v>
      </c>
      <c r="D10" s="529">
        <v>84.68940727564384</v>
      </c>
      <c r="E10" s="528">
        <v>88657559</v>
      </c>
    </row>
    <row r="11" spans="1:5" ht="12.75">
      <c r="A11" s="531" t="s">
        <v>1619</v>
      </c>
      <c r="B11" s="195">
        <v>423635503</v>
      </c>
      <c r="C11" s="195">
        <v>352432952</v>
      </c>
      <c r="D11" s="532">
        <v>83.19249673462802</v>
      </c>
      <c r="E11" s="195">
        <v>34966103</v>
      </c>
    </row>
    <row r="12" spans="1:5" ht="12.75">
      <c r="A12" s="531" t="s">
        <v>1620</v>
      </c>
      <c r="B12" s="195">
        <v>36546754</v>
      </c>
      <c r="C12" s="195">
        <v>33872876</v>
      </c>
      <c r="D12" s="532">
        <v>92.68367855596696</v>
      </c>
      <c r="E12" s="195">
        <v>3657002</v>
      </c>
    </row>
    <row r="13" spans="1:5" ht="12.75">
      <c r="A13" s="531" t="s">
        <v>1621</v>
      </c>
      <c r="B13" s="195">
        <v>45586292</v>
      </c>
      <c r="C13" s="195">
        <v>39714149</v>
      </c>
      <c r="D13" s="532">
        <v>87.11862109776334</v>
      </c>
      <c r="E13" s="195">
        <v>4584698</v>
      </c>
    </row>
    <row r="14" spans="1:5" ht="12.75">
      <c r="A14" s="531" t="s">
        <v>947</v>
      </c>
      <c r="B14" s="195">
        <v>3309065</v>
      </c>
      <c r="C14" s="195">
        <v>2133609</v>
      </c>
      <c r="D14" s="532">
        <v>64.47769989407884</v>
      </c>
      <c r="E14" s="195">
        <v>549753</v>
      </c>
    </row>
    <row r="15" spans="1:5" ht="12.75">
      <c r="A15" s="531" t="s">
        <v>1622</v>
      </c>
      <c r="B15" s="540">
        <v>328021663</v>
      </c>
      <c r="C15" s="540">
        <v>280780830</v>
      </c>
      <c r="D15" s="541">
        <v>85.5982581857711</v>
      </c>
      <c r="E15" s="540">
        <v>44900003</v>
      </c>
    </row>
    <row r="16" spans="1:5" ht="25.5">
      <c r="A16" s="542" t="s">
        <v>1623</v>
      </c>
      <c r="B16" s="543">
        <v>76298707</v>
      </c>
      <c r="C16" s="543">
        <v>63398669</v>
      </c>
      <c r="D16" s="544">
        <v>83.0927174165612</v>
      </c>
      <c r="E16" s="545">
        <v>6664861</v>
      </c>
    </row>
    <row r="17" spans="1:5" ht="25.5" customHeight="1">
      <c r="A17" s="542" t="s">
        <v>1624</v>
      </c>
      <c r="B17" s="545">
        <v>40109016</v>
      </c>
      <c r="C17" s="545">
        <v>33300071</v>
      </c>
      <c r="D17" s="544">
        <v>83.02390415162516</v>
      </c>
      <c r="E17" s="545">
        <v>3383698</v>
      </c>
    </row>
    <row r="18" spans="1:5" ht="12.75">
      <c r="A18" s="185" t="s">
        <v>1625</v>
      </c>
      <c r="B18" s="528">
        <v>720691554</v>
      </c>
      <c r="C18" s="528">
        <v>612235676</v>
      </c>
      <c r="D18" s="529">
        <v>84.95113791773394</v>
      </c>
      <c r="E18" s="528">
        <v>78609000</v>
      </c>
    </row>
    <row r="19" spans="1:5" ht="14.25" customHeight="1">
      <c r="A19" s="546" t="s">
        <v>1626</v>
      </c>
      <c r="B19" s="528">
        <v>65828608</v>
      </c>
      <c r="C19" s="528">
        <v>57199257</v>
      </c>
      <c r="D19" s="529">
        <v>86.89118414899491</v>
      </c>
      <c r="E19" s="528">
        <v>5238964</v>
      </c>
    </row>
    <row r="20" spans="1:5" ht="12.75">
      <c r="A20" s="547" t="s">
        <v>1627</v>
      </c>
      <c r="B20" s="540">
        <v>54052905</v>
      </c>
      <c r="C20" s="540">
        <v>46919350</v>
      </c>
      <c r="D20" s="541">
        <v>86.80264270717734</v>
      </c>
      <c r="E20" s="540">
        <v>4734159</v>
      </c>
    </row>
    <row r="21" spans="1:5" ht="12.75">
      <c r="A21" s="531" t="s">
        <v>1621</v>
      </c>
      <c r="B21" s="540">
        <v>11574468</v>
      </c>
      <c r="C21" s="540">
        <v>10054872</v>
      </c>
      <c r="D21" s="541">
        <v>86.87113740346425</v>
      </c>
      <c r="E21" s="540">
        <v>460238</v>
      </c>
    </row>
    <row r="22" spans="1:5" ht="12.75">
      <c r="A22" s="531" t="s">
        <v>947</v>
      </c>
      <c r="B22" s="540">
        <v>201235</v>
      </c>
      <c r="C22" s="540">
        <v>225035</v>
      </c>
      <c r="D22" s="541">
        <v>111.8269684696996</v>
      </c>
      <c r="E22" s="540">
        <v>44567</v>
      </c>
    </row>
    <row r="23" spans="1:5" ht="17.25" customHeight="1">
      <c r="A23" s="542" t="s">
        <v>1628</v>
      </c>
      <c r="B23" s="545">
        <v>7480192</v>
      </c>
      <c r="C23" s="545">
        <v>7396041</v>
      </c>
      <c r="D23" s="544">
        <v>98.87501550762333</v>
      </c>
      <c r="E23" s="545">
        <v>561400</v>
      </c>
    </row>
    <row r="24" spans="1:5" ht="25.5">
      <c r="A24" s="542" t="s">
        <v>1629</v>
      </c>
      <c r="B24" s="545">
        <v>9639727</v>
      </c>
      <c r="C24" s="545">
        <v>8453289</v>
      </c>
      <c r="D24" s="544">
        <v>87.6922033165462</v>
      </c>
      <c r="E24" s="545">
        <v>958195</v>
      </c>
    </row>
    <row r="25" spans="1:5" ht="17.25" customHeight="1">
      <c r="A25" s="185" t="s">
        <v>1630</v>
      </c>
      <c r="B25" s="141">
        <v>48708689</v>
      </c>
      <c r="C25" s="141">
        <v>41349927</v>
      </c>
      <c r="D25" s="548">
        <v>84.89230124834606</v>
      </c>
      <c r="E25" s="141">
        <v>3719369</v>
      </c>
    </row>
    <row r="26" spans="1:5" ht="32.25" customHeight="1">
      <c r="A26" s="185" t="s">
        <v>1631</v>
      </c>
      <c r="B26" s="528">
        <v>849818581</v>
      </c>
      <c r="C26" s="528">
        <v>613753497</v>
      </c>
      <c r="D26" s="529">
        <v>72.22170834130067</v>
      </c>
      <c r="E26" s="528">
        <v>69084001</v>
      </c>
    </row>
    <row r="27" spans="1:5" ht="25.5">
      <c r="A27" s="369" t="s">
        <v>1632</v>
      </c>
      <c r="B27" s="540">
        <v>689433568</v>
      </c>
      <c r="C27" s="540">
        <v>522009254</v>
      </c>
      <c r="D27" s="541">
        <v>75.71567127407408</v>
      </c>
      <c r="E27" s="540">
        <v>55387617</v>
      </c>
    </row>
    <row r="28" spans="1:5" ht="28.5" customHeight="1">
      <c r="A28" s="369" t="s">
        <v>1633</v>
      </c>
      <c r="B28" s="540">
        <v>106075890</v>
      </c>
      <c r="C28" s="540">
        <v>64498861</v>
      </c>
      <c r="D28" s="541">
        <v>60.80444953136853</v>
      </c>
      <c r="E28" s="540">
        <v>9754501</v>
      </c>
    </row>
    <row r="29" spans="1:5" ht="32.25" customHeight="1">
      <c r="A29" s="369" t="s">
        <v>1634</v>
      </c>
      <c r="B29" s="540">
        <v>54309123</v>
      </c>
      <c r="C29" s="540">
        <v>27245382</v>
      </c>
      <c r="D29" s="541">
        <v>50.167228809789464</v>
      </c>
      <c r="E29" s="540">
        <v>3941883</v>
      </c>
    </row>
    <row r="30" spans="1:5" ht="25.5">
      <c r="A30" s="185" t="s">
        <v>1635</v>
      </c>
      <c r="B30" s="528">
        <v>-80418338</v>
      </c>
      <c r="C30" s="528">
        <v>39832106</v>
      </c>
      <c r="D30" s="529">
        <v>49.53112311274078</v>
      </c>
      <c r="E30" s="528">
        <v>13244368</v>
      </c>
    </row>
    <row r="31" spans="1:5" ht="25.5">
      <c r="A31" s="185" t="s">
        <v>1636</v>
      </c>
      <c r="B31" s="528">
        <v>-834303</v>
      </c>
      <c r="C31" s="528">
        <v>62383</v>
      </c>
      <c r="D31" s="529">
        <v>7.477259460891307</v>
      </c>
      <c r="E31" s="528">
        <v>-339178</v>
      </c>
    </row>
    <row r="32" spans="1:5" ht="25.5">
      <c r="A32" s="185" t="s">
        <v>1637</v>
      </c>
      <c r="B32" s="528">
        <v>848984278</v>
      </c>
      <c r="C32" s="528">
        <v>613815880</v>
      </c>
      <c r="D32" s="529">
        <v>72.30002909429614</v>
      </c>
      <c r="E32" s="528">
        <v>68744823</v>
      </c>
    </row>
    <row r="33" spans="1:5" ht="25.5">
      <c r="A33" s="185" t="s">
        <v>1638</v>
      </c>
      <c r="B33" s="528">
        <v>-79584035</v>
      </c>
      <c r="C33" s="528">
        <v>39769723</v>
      </c>
      <c r="D33" s="529">
        <v>49.97198621557703</v>
      </c>
      <c r="E33" s="528">
        <v>13583546</v>
      </c>
    </row>
    <row r="34" spans="1:30" s="551" customFormat="1" ht="12.75">
      <c r="A34" s="549" t="s">
        <v>1639</v>
      </c>
      <c r="B34" s="545">
        <v>79584035</v>
      </c>
      <c r="C34" s="545">
        <v>-39769723</v>
      </c>
      <c r="D34" s="544">
        <v>49.97198621557703</v>
      </c>
      <c r="E34" s="545">
        <v>-13583546</v>
      </c>
      <c r="F34" s="550"/>
      <c r="G34" s="550"/>
      <c r="H34" s="550"/>
      <c r="I34" s="550"/>
      <c r="J34" s="550"/>
      <c r="K34" s="550"/>
      <c r="L34" s="550"/>
      <c r="M34" s="550"/>
      <c r="N34" s="550"/>
      <c r="O34" s="550"/>
      <c r="P34" s="550"/>
      <c r="Q34" s="550"/>
      <c r="R34" s="550"/>
      <c r="S34" s="550"/>
      <c r="T34" s="550"/>
      <c r="U34" s="550"/>
      <c r="V34" s="550"/>
      <c r="W34" s="550"/>
      <c r="X34" s="550"/>
      <c r="Y34" s="550"/>
      <c r="Z34" s="550"/>
      <c r="AA34" s="550"/>
      <c r="AB34" s="550"/>
      <c r="AC34" s="550"/>
      <c r="AD34" s="550"/>
    </row>
    <row r="35" spans="1:30" s="551" customFormat="1" ht="12.75">
      <c r="A35" s="552" t="s">
        <v>1640</v>
      </c>
      <c r="B35" s="545">
        <v>7480192</v>
      </c>
      <c r="C35" s="545">
        <v>7396041</v>
      </c>
      <c r="D35" s="544">
        <v>98.87501550762333</v>
      </c>
      <c r="E35" s="545">
        <v>561400</v>
      </c>
      <c r="F35" s="550"/>
      <c r="G35" s="550"/>
      <c r="H35" s="550"/>
      <c r="I35" s="550"/>
      <c r="J35" s="550"/>
      <c r="K35" s="550"/>
      <c r="L35" s="550"/>
      <c r="M35" s="550"/>
      <c r="N35" s="550"/>
      <c r="O35" s="550"/>
      <c r="P35" s="550"/>
      <c r="Q35" s="550"/>
      <c r="R35" s="550"/>
      <c r="S35" s="550"/>
      <c r="T35" s="550"/>
      <c r="U35" s="550"/>
      <c r="V35" s="550"/>
      <c r="W35" s="550"/>
      <c r="X35" s="550"/>
      <c r="Y35" s="550"/>
      <c r="Z35" s="550"/>
      <c r="AA35" s="550"/>
      <c r="AB35" s="550"/>
      <c r="AC35" s="550"/>
      <c r="AD35" s="550"/>
    </row>
    <row r="36" spans="1:30" s="551" customFormat="1" ht="12.75">
      <c r="A36" s="549" t="s">
        <v>1641</v>
      </c>
      <c r="B36" s="545">
        <v>23974828</v>
      </c>
      <c r="C36" s="545">
        <v>17397090</v>
      </c>
      <c r="D36" s="544">
        <v>72.56398252367025</v>
      </c>
      <c r="E36" s="545">
        <v>2330251</v>
      </c>
      <c r="F36" s="550"/>
      <c r="G36" s="550"/>
      <c r="H36" s="550"/>
      <c r="I36" s="550"/>
      <c r="J36" s="550"/>
      <c r="K36" s="550"/>
      <c r="L36" s="550"/>
      <c r="M36" s="550"/>
      <c r="N36" s="550"/>
      <c r="O36" s="550"/>
      <c r="P36" s="550"/>
      <c r="Q36" s="550"/>
      <c r="R36" s="550"/>
      <c r="S36" s="550"/>
      <c r="T36" s="550"/>
      <c r="U36" s="550"/>
      <c r="V36" s="550"/>
      <c r="W36" s="550"/>
      <c r="X36" s="550"/>
      <c r="Y36" s="550"/>
      <c r="Z36" s="550"/>
      <c r="AA36" s="550"/>
      <c r="AB36" s="550"/>
      <c r="AC36" s="550"/>
      <c r="AD36" s="550"/>
    </row>
    <row r="37" spans="1:30" s="553" customFormat="1" ht="12.75">
      <c r="A37" s="549" t="s">
        <v>1642</v>
      </c>
      <c r="B37" s="545">
        <v>35737587</v>
      </c>
      <c r="C37" s="545">
        <v>-63930020</v>
      </c>
      <c r="D37" s="544">
        <v>178.8873434571842</v>
      </c>
      <c r="E37" s="545">
        <v>-16535337</v>
      </c>
      <c r="F37" s="550"/>
      <c r="G37" s="550"/>
      <c r="H37" s="550"/>
      <c r="I37" s="550"/>
      <c r="J37" s="550"/>
      <c r="K37" s="550"/>
      <c r="L37" s="550"/>
      <c r="M37" s="550"/>
      <c r="N37" s="550"/>
      <c r="O37" s="550"/>
      <c r="P37" s="550"/>
      <c r="Q37" s="550"/>
      <c r="R37" s="550"/>
      <c r="S37" s="550"/>
      <c r="T37" s="550"/>
      <c r="U37" s="550"/>
      <c r="V37" s="550"/>
      <c r="W37" s="550"/>
      <c r="X37" s="550"/>
      <c r="Y37" s="550"/>
      <c r="Z37" s="550"/>
      <c r="AA37" s="550"/>
      <c r="AB37" s="550"/>
      <c r="AC37" s="550"/>
      <c r="AD37" s="550"/>
    </row>
    <row r="38" spans="1:30" s="553" customFormat="1" ht="12.75">
      <c r="A38" s="549" t="s">
        <v>1643</v>
      </c>
      <c r="B38" s="545">
        <v>12391428</v>
      </c>
      <c r="C38" s="545">
        <v>-632834</v>
      </c>
      <c r="D38" s="544">
        <v>-5.107030440720795</v>
      </c>
      <c r="E38" s="545">
        <v>60140</v>
      </c>
      <c r="F38" s="550"/>
      <c r="G38" s="550"/>
      <c r="H38" s="550"/>
      <c r="I38" s="550"/>
      <c r="J38" s="550"/>
      <c r="K38" s="550"/>
      <c r="L38" s="550"/>
      <c r="M38" s="550"/>
      <c r="N38" s="550"/>
      <c r="O38" s="550"/>
      <c r="P38" s="550"/>
      <c r="Q38" s="550"/>
      <c r="R38" s="550"/>
      <c r="S38" s="550"/>
      <c r="T38" s="550"/>
      <c r="U38" s="550"/>
      <c r="V38" s="550"/>
      <c r="W38" s="550"/>
      <c r="X38" s="550"/>
      <c r="Y38" s="550"/>
      <c r="Z38" s="550"/>
      <c r="AA38" s="550"/>
      <c r="AB38" s="550"/>
      <c r="AC38" s="550"/>
      <c r="AD38" s="550"/>
    </row>
    <row r="39" spans="1:5" ht="17.25" customHeight="1">
      <c r="A39" s="185" t="s">
        <v>1644</v>
      </c>
      <c r="B39" s="528">
        <v>897826968</v>
      </c>
      <c r="C39" s="528">
        <v>666331825</v>
      </c>
      <c r="D39" s="529">
        <v>74.21606264337562</v>
      </c>
      <c r="E39" s="528">
        <v>74148838</v>
      </c>
    </row>
    <row r="40" spans="1:5" ht="12.75">
      <c r="A40" s="371" t="s">
        <v>1645</v>
      </c>
      <c r="B40" s="540">
        <v>116407723</v>
      </c>
      <c r="C40" s="540">
        <v>96698740</v>
      </c>
      <c r="D40" s="541">
        <v>83.06900737161571</v>
      </c>
      <c r="E40" s="540">
        <v>10048559</v>
      </c>
    </row>
    <row r="41" spans="1:30" s="554" customFormat="1" ht="17.25" customHeight="1">
      <c r="A41" s="185" t="s">
        <v>1646</v>
      </c>
      <c r="B41" s="528">
        <v>781419245</v>
      </c>
      <c r="C41" s="528">
        <v>569633085</v>
      </c>
      <c r="D41" s="529">
        <v>72.89724288784313</v>
      </c>
      <c r="E41" s="528">
        <v>64100279</v>
      </c>
      <c r="F41" s="513"/>
      <c r="G41" s="513"/>
      <c r="H41" s="513"/>
      <c r="I41" s="513"/>
      <c r="J41" s="513"/>
      <c r="K41" s="513"/>
      <c r="L41" s="513"/>
      <c r="M41" s="513"/>
      <c r="N41" s="513"/>
      <c r="O41" s="513"/>
      <c r="P41" s="513"/>
      <c r="Q41" s="513"/>
      <c r="R41" s="513"/>
      <c r="S41" s="513"/>
      <c r="T41" s="513"/>
      <c r="U41" s="513"/>
      <c r="V41" s="513"/>
      <c r="W41" s="513"/>
      <c r="X41" s="513"/>
      <c r="Y41" s="513"/>
      <c r="Z41" s="513"/>
      <c r="AA41" s="513"/>
      <c r="AB41" s="513"/>
      <c r="AC41" s="513"/>
      <c r="AD41" s="513"/>
    </row>
    <row r="42" spans="1:5" ht="12.75">
      <c r="A42" s="270" t="s">
        <v>1647</v>
      </c>
      <c r="B42" s="555">
        <v>762347577</v>
      </c>
      <c r="C42" s="555">
        <v>590108077</v>
      </c>
      <c r="D42" s="541">
        <v>77.40669673565448</v>
      </c>
      <c r="E42" s="540">
        <v>62204561</v>
      </c>
    </row>
    <row r="43" spans="1:5" ht="12.75">
      <c r="A43" s="556" t="s">
        <v>1648</v>
      </c>
      <c r="B43" s="543">
        <v>116307723</v>
      </c>
      <c r="C43" s="543">
        <v>96604528</v>
      </c>
      <c r="D43" s="544">
        <v>83.05942675878883</v>
      </c>
      <c r="E43" s="545">
        <v>10039047</v>
      </c>
    </row>
    <row r="44" spans="1:5" ht="25.5">
      <c r="A44" s="546" t="s">
        <v>1649</v>
      </c>
      <c r="B44" s="528">
        <v>646039854</v>
      </c>
      <c r="C44" s="528">
        <v>493503549</v>
      </c>
      <c r="D44" s="557">
        <v>76.38902552906589</v>
      </c>
      <c r="E44" s="528">
        <v>52165514</v>
      </c>
    </row>
    <row r="45" spans="1:5" ht="19.5" customHeight="1">
      <c r="A45" s="369" t="s">
        <v>1650</v>
      </c>
      <c r="B45" s="540">
        <v>82726881</v>
      </c>
      <c r="C45" s="540">
        <v>50040760</v>
      </c>
      <c r="D45" s="541">
        <v>60.489117195171424</v>
      </c>
      <c r="E45" s="540">
        <v>8285093</v>
      </c>
    </row>
    <row r="46" spans="1:5" ht="17.25" customHeight="1">
      <c r="A46" s="371" t="s">
        <v>1651</v>
      </c>
      <c r="B46" s="545">
        <v>100000</v>
      </c>
      <c r="C46" s="545">
        <v>94212</v>
      </c>
      <c r="D46" s="544">
        <v>94.21199999999999</v>
      </c>
      <c r="E46" s="545">
        <v>9512</v>
      </c>
    </row>
    <row r="47" spans="1:5" ht="18" customHeight="1">
      <c r="A47" s="185" t="s">
        <v>1652</v>
      </c>
      <c r="B47" s="528">
        <v>82626881</v>
      </c>
      <c r="C47" s="528">
        <v>49946548</v>
      </c>
      <c r="D47" s="529">
        <v>60.44830374270088</v>
      </c>
      <c r="E47" s="528">
        <v>8275581</v>
      </c>
    </row>
    <row r="48" spans="1:30" s="554" customFormat="1" ht="17.25" customHeight="1">
      <c r="A48" s="558" t="s">
        <v>1653</v>
      </c>
      <c r="B48" s="540">
        <v>52752510</v>
      </c>
      <c r="C48" s="540">
        <v>26182988</v>
      </c>
      <c r="D48" s="541">
        <v>49.63363449435866</v>
      </c>
      <c r="E48" s="540">
        <v>3659184</v>
      </c>
      <c r="F48" s="513"/>
      <c r="G48" s="513"/>
      <c r="H48" s="513"/>
      <c r="I48" s="513"/>
      <c r="J48" s="513"/>
      <c r="K48" s="513"/>
      <c r="L48" s="513"/>
      <c r="M48" s="513"/>
      <c r="N48" s="513"/>
      <c r="O48" s="513"/>
      <c r="P48" s="513"/>
      <c r="Q48" s="513"/>
      <c r="R48" s="513"/>
      <c r="S48" s="513"/>
      <c r="T48" s="513"/>
      <c r="U48" s="513"/>
      <c r="V48" s="513"/>
      <c r="W48" s="513"/>
      <c r="X48" s="513"/>
      <c r="Y48" s="513"/>
      <c r="Z48" s="513"/>
      <c r="AA48" s="513"/>
      <c r="AB48" s="513"/>
      <c r="AC48" s="513"/>
      <c r="AD48" s="513"/>
    </row>
    <row r="49" spans="1:30" s="554" customFormat="1" ht="17.25" customHeight="1">
      <c r="A49" s="371" t="s">
        <v>1654</v>
      </c>
      <c r="B49" s="545">
        <v>0</v>
      </c>
      <c r="C49" s="545">
        <v>0</v>
      </c>
      <c r="D49" s="544">
        <v>0</v>
      </c>
      <c r="E49" s="545">
        <v>0</v>
      </c>
      <c r="F49" s="513"/>
      <c r="G49" s="513"/>
      <c r="H49" s="513"/>
      <c r="I49" s="513"/>
      <c r="J49" s="513"/>
      <c r="K49" s="513"/>
      <c r="L49" s="513"/>
      <c r="M49" s="513"/>
      <c r="N49" s="513"/>
      <c r="O49" s="513"/>
      <c r="P49" s="513"/>
      <c r="Q49" s="513"/>
      <c r="R49" s="513"/>
      <c r="S49" s="513"/>
      <c r="T49" s="513"/>
      <c r="U49" s="513"/>
      <c r="V49" s="513"/>
      <c r="W49" s="513"/>
      <c r="X49" s="513"/>
      <c r="Y49" s="513"/>
      <c r="Z49" s="513"/>
      <c r="AA49" s="513"/>
      <c r="AB49" s="513"/>
      <c r="AC49" s="513"/>
      <c r="AD49" s="513"/>
    </row>
    <row r="50" spans="1:30" s="554" customFormat="1" ht="17.25" customHeight="1">
      <c r="A50" s="559" t="s">
        <v>1655</v>
      </c>
      <c r="B50" s="528">
        <v>52752510</v>
      </c>
      <c r="C50" s="528">
        <v>26182988</v>
      </c>
      <c r="D50" s="529">
        <v>49.63363449435866</v>
      </c>
      <c r="E50" s="528">
        <v>3659184</v>
      </c>
      <c r="F50" s="513"/>
      <c r="G50" s="513"/>
      <c r="H50" s="513"/>
      <c r="I50" s="513"/>
      <c r="J50" s="513"/>
      <c r="K50" s="513"/>
      <c r="L50" s="513"/>
      <c r="M50" s="513"/>
      <c r="N50" s="513"/>
      <c r="O50" s="513"/>
      <c r="P50" s="513"/>
      <c r="Q50" s="513"/>
      <c r="R50" s="513"/>
      <c r="S50" s="513"/>
      <c r="T50" s="513"/>
      <c r="U50" s="513"/>
      <c r="V50" s="513"/>
      <c r="W50" s="513"/>
      <c r="X50" s="513"/>
      <c r="Y50" s="513"/>
      <c r="Z50" s="513"/>
      <c r="AA50" s="513"/>
      <c r="AB50" s="513"/>
      <c r="AC50" s="513"/>
      <c r="AD50" s="513"/>
    </row>
    <row r="51" spans="1:30" s="554" customFormat="1" ht="28.5" customHeight="1">
      <c r="A51" s="185" t="s">
        <v>1656</v>
      </c>
      <c r="B51" s="528">
        <v>-60727691</v>
      </c>
      <c r="C51" s="528">
        <v>42602591</v>
      </c>
      <c r="D51" s="529">
        <v>-70.15348401769467</v>
      </c>
      <c r="E51" s="528">
        <v>14508721</v>
      </c>
      <c r="F51" s="513"/>
      <c r="G51" s="513"/>
      <c r="H51" s="513"/>
      <c r="I51" s="513"/>
      <c r="J51" s="513"/>
      <c r="K51" s="513"/>
      <c r="L51" s="513"/>
      <c r="M51" s="513"/>
      <c r="N51" s="513"/>
      <c r="O51" s="513"/>
      <c r="P51" s="513"/>
      <c r="Q51" s="513"/>
      <c r="R51" s="513"/>
      <c r="S51" s="513"/>
      <c r="T51" s="513"/>
      <c r="U51" s="513"/>
      <c r="V51" s="513"/>
      <c r="W51" s="513"/>
      <c r="X51" s="513"/>
      <c r="Y51" s="513"/>
      <c r="Z51" s="513"/>
      <c r="AA51" s="513"/>
      <c r="AB51" s="513"/>
      <c r="AC51" s="513"/>
      <c r="AD51" s="513"/>
    </row>
    <row r="52" spans="1:30" s="554" customFormat="1" ht="12.75">
      <c r="A52" s="185" t="s">
        <v>1657</v>
      </c>
      <c r="B52" s="528">
        <v>-324743</v>
      </c>
      <c r="C52" s="528">
        <v>502237</v>
      </c>
      <c r="D52" s="529">
        <v>-154.65675934508212</v>
      </c>
      <c r="E52" s="141">
        <v>-305541</v>
      </c>
      <c r="F52" s="513"/>
      <c r="G52" s="513"/>
      <c r="H52" s="513"/>
      <c r="I52" s="513"/>
      <c r="J52" s="513"/>
      <c r="K52" s="513"/>
      <c r="L52" s="513"/>
      <c r="M52" s="513"/>
      <c r="N52" s="513"/>
      <c r="O52" s="513"/>
      <c r="P52" s="513"/>
      <c r="Q52" s="513"/>
      <c r="R52" s="513"/>
      <c r="S52" s="513"/>
      <c r="T52" s="513"/>
      <c r="U52" s="513"/>
      <c r="V52" s="513"/>
      <c r="W52" s="513"/>
      <c r="X52" s="513"/>
      <c r="Y52" s="513"/>
      <c r="Z52" s="513"/>
      <c r="AA52" s="513"/>
      <c r="AB52" s="513"/>
      <c r="AC52" s="513"/>
      <c r="AD52" s="513"/>
    </row>
    <row r="53" spans="1:30" s="560" customFormat="1" ht="25.5">
      <c r="A53" s="185" t="s">
        <v>1658</v>
      </c>
      <c r="B53" s="528">
        <v>-60402948</v>
      </c>
      <c r="C53" s="528">
        <v>42100354</v>
      </c>
      <c r="D53" s="529">
        <v>-69.69917097423787</v>
      </c>
      <c r="E53" s="528">
        <v>14814262</v>
      </c>
      <c r="F53" s="513"/>
      <c r="G53" s="513"/>
      <c r="H53" s="513"/>
      <c r="I53" s="513"/>
      <c r="J53" s="513"/>
      <c r="K53" s="513"/>
      <c r="L53" s="513"/>
      <c r="M53" s="513"/>
      <c r="N53" s="513"/>
      <c r="O53" s="513"/>
      <c r="P53" s="513"/>
      <c r="Q53" s="513"/>
      <c r="R53" s="513"/>
      <c r="S53" s="513"/>
      <c r="T53" s="513"/>
      <c r="U53" s="513"/>
      <c r="V53" s="513"/>
      <c r="W53" s="513"/>
      <c r="X53" s="513"/>
      <c r="Y53" s="513"/>
      <c r="Z53" s="513"/>
      <c r="AA53" s="513"/>
      <c r="AB53" s="513"/>
      <c r="AC53" s="513"/>
      <c r="AD53" s="513"/>
    </row>
    <row r="54" spans="1:30" s="560" customFormat="1" ht="19.5" customHeight="1">
      <c r="A54" s="369" t="s">
        <v>1659</v>
      </c>
      <c r="B54" s="540">
        <v>78039063</v>
      </c>
      <c r="C54" s="540">
        <v>52573701</v>
      </c>
      <c r="D54" s="541">
        <v>67.36844213519068</v>
      </c>
      <c r="E54" s="540">
        <v>5941917</v>
      </c>
      <c r="F54" s="513"/>
      <c r="G54" s="513"/>
      <c r="H54" s="513"/>
      <c r="I54" s="513"/>
      <c r="J54" s="513"/>
      <c r="K54" s="513"/>
      <c r="L54" s="513"/>
      <c r="M54" s="513"/>
      <c r="N54" s="513"/>
      <c r="O54" s="513"/>
      <c r="P54" s="513"/>
      <c r="Q54" s="513"/>
      <c r="R54" s="513"/>
      <c r="S54" s="513"/>
      <c r="T54" s="513"/>
      <c r="U54" s="513"/>
      <c r="V54" s="513"/>
      <c r="W54" s="513"/>
      <c r="X54" s="513"/>
      <c r="Y54" s="513"/>
      <c r="Z54" s="513"/>
      <c r="AA54" s="513"/>
      <c r="AB54" s="513"/>
      <c r="AC54" s="513"/>
      <c r="AD54" s="513"/>
    </row>
    <row r="55" spans="1:30" s="561" customFormat="1" ht="15" customHeight="1">
      <c r="A55" s="371" t="s">
        <v>1660</v>
      </c>
      <c r="B55" s="545">
        <v>9639727</v>
      </c>
      <c r="C55" s="545">
        <v>8453289</v>
      </c>
      <c r="D55" s="544">
        <v>87.6922033165462</v>
      </c>
      <c r="E55" s="545">
        <v>958195</v>
      </c>
      <c r="F55" s="513"/>
      <c r="G55" s="513"/>
      <c r="H55" s="513"/>
      <c r="I55" s="513"/>
      <c r="J55" s="513"/>
      <c r="K55" s="513"/>
      <c r="L55" s="513"/>
      <c r="M55" s="513"/>
      <c r="N55" s="513"/>
      <c r="O55" s="513"/>
      <c r="P55" s="513"/>
      <c r="Q55" s="513"/>
      <c r="R55" s="513"/>
      <c r="S55" s="513"/>
      <c r="T55" s="513"/>
      <c r="U55" s="513"/>
      <c r="V55" s="513"/>
      <c r="W55" s="513"/>
      <c r="X55" s="513"/>
      <c r="Y55" s="513"/>
      <c r="Z55" s="513"/>
      <c r="AA55" s="513"/>
      <c r="AB55" s="513"/>
      <c r="AC55" s="513"/>
      <c r="AD55" s="513"/>
    </row>
    <row r="56" spans="1:30" s="554" customFormat="1" ht="15.75" customHeight="1">
      <c r="A56" s="185" t="s">
        <v>1661</v>
      </c>
      <c r="B56" s="528">
        <v>68399336</v>
      </c>
      <c r="C56" s="528">
        <v>44120412</v>
      </c>
      <c r="D56" s="529">
        <v>64.50415249645114</v>
      </c>
      <c r="E56" s="528">
        <v>4983722</v>
      </c>
      <c r="F56" s="513"/>
      <c r="G56" s="513"/>
      <c r="H56" s="513"/>
      <c r="I56" s="513"/>
      <c r="J56" s="513"/>
      <c r="K56" s="513"/>
      <c r="L56" s="513"/>
      <c r="M56" s="513"/>
      <c r="N56" s="513"/>
      <c r="O56" s="513"/>
      <c r="P56" s="513"/>
      <c r="Q56" s="513"/>
      <c r="R56" s="513"/>
      <c r="S56" s="513"/>
      <c r="T56" s="513"/>
      <c r="U56" s="513"/>
      <c r="V56" s="513"/>
      <c r="W56" s="513"/>
      <c r="X56" s="513"/>
      <c r="Y56" s="513"/>
      <c r="Z56" s="513"/>
      <c r="AA56" s="513"/>
      <c r="AB56" s="513"/>
      <c r="AC56" s="513"/>
      <c r="AD56" s="513"/>
    </row>
    <row r="57" spans="1:30" s="562" customFormat="1" ht="19.5" customHeight="1">
      <c r="A57" s="369" t="s">
        <v>1662</v>
      </c>
      <c r="B57" s="540">
        <v>53033441</v>
      </c>
      <c r="C57" s="540">
        <v>36958994</v>
      </c>
      <c r="D57" s="541">
        <v>69.68997919633388</v>
      </c>
      <c r="E57" s="540">
        <v>4180298</v>
      </c>
      <c r="F57" s="513"/>
      <c r="G57" s="513"/>
      <c r="H57" s="513"/>
      <c r="I57" s="513"/>
      <c r="J57" s="513"/>
      <c r="K57" s="513"/>
      <c r="L57" s="513"/>
      <c r="M57" s="513"/>
      <c r="N57" s="513"/>
      <c r="O57" s="513"/>
      <c r="P57" s="513"/>
      <c r="Q57" s="513"/>
      <c r="R57" s="513"/>
      <c r="S57" s="513"/>
      <c r="T57" s="513"/>
      <c r="U57" s="513"/>
      <c r="V57" s="513"/>
      <c r="W57" s="513"/>
      <c r="X57" s="513"/>
      <c r="Y57" s="513"/>
      <c r="Z57" s="513"/>
      <c r="AA57" s="513"/>
      <c r="AB57" s="513"/>
      <c r="AC57" s="513"/>
      <c r="AD57" s="513"/>
    </row>
    <row r="58" spans="1:30" s="563" customFormat="1" ht="12.75">
      <c r="A58" s="371" t="s">
        <v>1648</v>
      </c>
      <c r="B58" s="545">
        <v>9639727</v>
      </c>
      <c r="C58" s="545">
        <v>8453289</v>
      </c>
      <c r="D58" s="544">
        <v>87.6922033165462</v>
      </c>
      <c r="E58" s="545">
        <v>958195</v>
      </c>
      <c r="F58" s="513"/>
      <c r="G58" s="513"/>
      <c r="H58" s="513"/>
      <c r="I58" s="513"/>
      <c r="J58" s="513"/>
      <c r="K58" s="513"/>
      <c r="L58" s="513"/>
      <c r="M58" s="513"/>
      <c r="N58" s="513"/>
      <c r="O58" s="513"/>
      <c r="P58" s="513"/>
      <c r="Q58" s="513"/>
      <c r="R58" s="513"/>
      <c r="S58" s="513"/>
      <c r="T58" s="513"/>
      <c r="U58" s="513"/>
      <c r="V58" s="513"/>
      <c r="W58" s="513"/>
      <c r="X58" s="513"/>
      <c r="Y58" s="513"/>
      <c r="Z58" s="513"/>
      <c r="AA58" s="513"/>
      <c r="AB58" s="513"/>
      <c r="AC58" s="513"/>
      <c r="AD58" s="513"/>
    </row>
    <row r="59" spans="1:30" s="563" customFormat="1" ht="27" customHeight="1">
      <c r="A59" s="185" t="s">
        <v>1663</v>
      </c>
      <c r="B59" s="528">
        <v>43393714</v>
      </c>
      <c r="C59" s="528">
        <v>28505705</v>
      </c>
      <c r="D59" s="529">
        <v>65.69086250603026</v>
      </c>
      <c r="E59" s="528">
        <v>3222103</v>
      </c>
      <c r="F59" s="513"/>
      <c r="G59" s="513"/>
      <c r="H59" s="513"/>
      <c r="I59" s="513"/>
      <c r="J59" s="513"/>
      <c r="K59" s="513"/>
      <c r="L59" s="513"/>
      <c r="M59" s="513"/>
      <c r="N59" s="513"/>
      <c r="O59" s="513"/>
      <c r="P59" s="513"/>
      <c r="Q59" s="513"/>
      <c r="R59" s="513"/>
      <c r="S59" s="513"/>
      <c r="T59" s="513"/>
      <c r="U59" s="513"/>
      <c r="V59" s="513"/>
      <c r="W59" s="513"/>
      <c r="X59" s="513"/>
      <c r="Y59" s="513"/>
      <c r="Z59" s="513"/>
      <c r="AA59" s="513"/>
      <c r="AB59" s="513"/>
      <c r="AC59" s="513"/>
      <c r="AD59" s="513"/>
    </row>
    <row r="60" spans="1:30" s="563" customFormat="1" ht="18" customHeight="1">
      <c r="A60" s="369" t="s">
        <v>1664</v>
      </c>
      <c r="B60" s="540">
        <v>23449009</v>
      </c>
      <c r="C60" s="540">
        <v>14552313</v>
      </c>
      <c r="D60" s="541">
        <v>62.0593944929613</v>
      </c>
      <c r="E60" s="540">
        <v>1478920</v>
      </c>
      <c r="F60" s="513"/>
      <c r="G60" s="513"/>
      <c r="H60" s="513"/>
      <c r="I60" s="513"/>
      <c r="J60" s="513"/>
      <c r="K60" s="513"/>
      <c r="L60" s="513"/>
      <c r="M60" s="513"/>
      <c r="N60" s="513"/>
      <c r="O60" s="513"/>
      <c r="P60" s="513"/>
      <c r="Q60" s="513"/>
      <c r="R60" s="513"/>
      <c r="S60" s="513"/>
      <c r="T60" s="513"/>
      <c r="U60" s="513"/>
      <c r="V60" s="513"/>
      <c r="W60" s="513"/>
      <c r="X60" s="513"/>
      <c r="Y60" s="513"/>
      <c r="Z60" s="513"/>
      <c r="AA60" s="513"/>
      <c r="AB60" s="513"/>
      <c r="AC60" s="513"/>
      <c r="AD60" s="513"/>
    </row>
    <row r="61" spans="1:30" s="563" customFormat="1" ht="12.75">
      <c r="A61" s="371" t="s">
        <v>1651</v>
      </c>
      <c r="B61" s="545">
        <v>0</v>
      </c>
      <c r="C61" s="545">
        <v>0</v>
      </c>
      <c r="D61" s="544">
        <v>0</v>
      </c>
      <c r="E61" s="545">
        <v>0</v>
      </c>
      <c r="F61" s="513"/>
      <c r="G61" s="513"/>
      <c r="H61" s="513"/>
      <c r="I61" s="513"/>
      <c r="J61" s="513"/>
      <c r="K61" s="513"/>
      <c r="L61" s="513"/>
      <c r="M61" s="513"/>
      <c r="N61" s="513"/>
      <c r="O61" s="513"/>
      <c r="P61" s="513"/>
      <c r="Q61" s="513"/>
      <c r="R61" s="513"/>
      <c r="S61" s="513"/>
      <c r="T61" s="513"/>
      <c r="U61" s="513"/>
      <c r="V61" s="513"/>
      <c r="W61" s="513"/>
      <c r="X61" s="513"/>
      <c r="Y61" s="513"/>
      <c r="Z61" s="513"/>
      <c r="AA61" s="513"/>
      <c r="AB61" s="513"/>
      <c r="AC61" s="513"/>
      <c r="AD61" s="513"/>
    </row>
    <row r="62" spans="1:5" ht="13.5" customHeight="1">
      <c r="A62" s="185" t="s">
        <v>1665</v>
      </c>
      <c r="B62" s="528">
        <v>23449009</v>
      </c>
      <c r="C62" s="528">
        <v>14552313</v>
      </c>
      <c r="D62" s="529">
        <v>62.0593944929613</v>
      </c>
      <c r="E62" s="528">
        <v>1478920</v>
      </c>
    </row>
    <row r="63" spans="1:5" ht="12.75">
      <c r="A63" s="369" t="s">
        <v>1666</v>
      </c>
      <c r="B63" s="540">
        <v>1556613</v>
      </c>
      <c r="C63" s="540">
        <v>1062394</v>
      </c>
      <c r="D63" s="541">
        <v>68.2503615220996</v>
      </c>
      <c r="E63" s="540">
        <v>282699</v>
      </c>
    </row>
    <row r="64" spans="1:5" ht="12.75">
      <c r="A64" s="371" t="s">
        <v>1654</v>
      </c>
      <c r="B64" s="545">
        <v>0</v>
      </c>
      <c r="C64" s="545">
        <v>0</v>
      </c>
      <c r="D64" s="544">
        <v>0</v>
      </c>
      <c r="E64" s="545">
        <v>0</v>
      </c>
    </row>
    <row r="65" spans="1:30" s="554" customFormat="1" ht="13.5" customHeight="1">
      <c r="A65" s="564" t="s">
        <v>1667</v>
      </c>
      <c r="B65" s="528">
        <v>1556613</v>
      </c>
      <c r="C65" s="528">
        <v>1062394</v>
      </c>
      <c r="D65" s="529">
        <v>68.2503615220996</v>
      </c>
      <c r="E65" s="528">
        <v>282699</v>
      </c>
      <c r="F65" s="513"/>
      <c r="G65" s="513"/>
      <c r="H65" s="513"/>
      <c r="I65" s="513"/>
      <c r="J65" s="513"/>
      <c r="K65" s="513"/>
      <c r="L65" s="513"/>
      <c r="M65" s="513"/>
      <c r="N65" s="513"/>
      <c r="O65" s="513"/>
      <c r="P65" s="513"/>
      <c r="Q65" s="513"/>
      <c r="R65" s="513"/>
      <c r="S65" s="513"/>
      <c r="T65" s="513"/>
      <c r="U65" s="513"/>
      <c r="V65" s="513"/>
      <c r="W65" s="513"/>
      <c r="X65" s="513"/>
      <c r="Y65" s="513"/>
      <c r="Z65" s="513"/>
      <c r="AA65" s="513"/>
      <c r="AB65" s="513"/>
      <c r="AC65" s="513"/>
      <c r="AD65" s="513"/>
    </row>
    <row r="66" spans="1:30" s="554" customFormat="1" ht="25.5">
      <c r="A66" s="185" t="s">
        <v>1668</v>
      </c>
      <c r="B66" s="528">
        <v>-12210455</v>
      </c>
      <c r="C66" s="528">
        <v>4625556</v>
      </c>
      <c r="D66" s="529">
        <v>-37.8819298707542</v>
      </c>
      <c r="E66" s="540">
        <v>-702953</v>
      </c>
      <c r="F66" s="513"/>
      <c r="G66" s="513"/>
      <c r="H66" s="513"/>
      <c r="I66" s="513"/>
      <c r="J66" s="513"/>
      <c r="K66" s="513"/>
      <c r="L66" s="513"/>
      <c r="M66" s="513"/>
      <c r="N66" s="513"/>
      <c r="O66" s="513"/>
      <c r="P66" s="513"/>
      <c r="Q66" s="513"/>
      <c r="R66" s="513"/>
      <c r="S66" s="513"/>
      <c r="T66" s="513"/>
      <c r="U66" s="513"/>
      <c r="V66" s="513"/>
      <c r="W66" s="513"/>
      <c r="X66" s="513"/>
      <c r="Y66" s="513"/>
      <c r="Z66" s="513"/>
      <c r="AA66" s="513"/>
      <c r="AB66" s="513"/>
      <c r="AC66" s="513"/>
      <c r="AD66" s="513"/>
    </row>
    <row r="67" spans="1:30" s="554" customFormat="1" ht="17.25" customHeight="1">
      <c r="A67" s="185" t="s">
        <v>1669</v>
      </c>
      <c r="B67" s="528">
        <v>-509560</v>
      </c>
      <c r="C67" s="528">
        <v>-439854</v>
      </c>
      <c r="D67" s="529">
        <v>86.32035481591961</v>
      </c>
      <c r="E67" s="141">
        <v>-33637</v>
      </c>
      <c r="F67" s="513"/>
      <c r="G67" s="513"/>
      <c r="H67" s="513"/>
      <c r="I67" s="513"/>
      <c r="J67" s="513"/>
      <c r="K67" s="513"/>
      <c r="L67" s="513"/>
      <c r="M67" s="513"/>
      <c r="N67" s="513"/>
      <c r="O67" s="513"/>
      <c r="P67" s="513"/>
      <c r="Q67" s="513"/>
      <c r="R67" s="513"/>
      <c r="S67" s="513"/>
      <c r="T67" s="513"/>
      <c r="U67" s="513"/>
      <c r="V67" s="513"/>
      <c r="W67" s="513"/>
      <c r="X67" s="513"/>
      <c r="Y67" s="513"/>
      <c r="Z67" s="513"/>
      <c r="AA67" s="513"/>
      <c r="AB67" s="513"/>
      <c r="AC67" s="513"/>
      <c r="AD67" s="513"/>
    </row>
    <row r="68" spans="1:23" s="560" customFormat="1" ht="25.5">
      <c r="A68" s="185" t="s">
        <v>1670</v>
      </c>
      <c r="B68" s="528">
        <v>-11700895</v>
      </c>
      <c r="C68" s="528">
        <v>5065410</v>
      </c>
      <c r="D68" s="529">
        <v>-43.29079100359417</v>
      </c>
      <c r="E68" s="528">
        <v>-669316</v>
      </c>
      <c r="F68" s="565"/>
      <c r="G68" s="565"/>
      <c r="H68" s="565"/>
      <c r="I68" s="565"/>
      <c r="J68" s="565"/>
      <c r="K68" s="565"/>
      <c r="L68" s="565"/>
      <c r="M68" s="565"/>
      <c r="N68" s="565"/>
      <c r="O68" s="565"/>
      <c r="P68" s="565"/>
      <c r="Q68" s="565"/>
      <c r="R68" s="565"/>
      <c r="S68" s="565"/>
      <c r="T68" s="565"/>
      <c r="U68" s="565"/>
      <c r="V68" s="565"/>
      <c r="W68" s="561"/>
    </row>
    <row r="69" spans="1:22" s="570" customFormat="1" ht="17.25" customHeight="1">
      <c r="A69" s="566"/>
      <c r="B69" s="567"/>
      <c r="C69" s="568"/>
      <c r="D69" s="569"/>
      <c r="E69" s="568"/>
      <c r="F69" s="565"/>
      <c r="G69" s="565"/>
      <c r="H69" s="565"/>
      <c r="I69" s="565"/>
      <c r="J69" s="565"/>
      <c r="K69" s="565"/>
      <c r="L69" s="565"/>
      <c r="M69" s="565"/>
      <c r="N69" s="565"/>
      <c r="O69" s="565"/>
      <c r="P69" s="565"/>
      <c r="Q69" s="565"/>
      <c r="R69" s="565"/>
      <c r="S69" s="565"/>
      <c r="T69" s="565"/>
      <c r="U69" s="565"/>
      <c r="V69" s="565"/>
    </row>
    <row r="70" spans="1:23" s="576" customFormat="1" ht="21" customHeight="1">
      <c r="A70" s="571"/>
      <c r="B70" s="572"/>
      <c r="C70" s="573"/>
      <c r="D70" s="574"/>
      <c r="E70" s="573"/>
      <c r="F70" s="565"/>
      <c r="G70" s="565"/>
      <c r="H70" s="565"/>
      <c r="I70" s="565"/>
      <c r="J70" s="565"/>
      <c r="K70" s="565"/>
      <c r="L70" s="565"/>
      <c r="M70" s="565"/>
      <c r="N70" s="565"/>
      <c r="O70" s="565"/>
      <c r="P70" s="565"/>
      <c r="Q70" s="565"/>
      <c r="R70" s="565"/>
      <c r="S70" s="565"/>
      <c r="T70" s="565"/>
      <c r="U70" s="565"/>
      <c r="V70" s="565"/>
      <c r="W70" s="575"/>
    </row>
    <row r="71" spans="1:5" s="354" customFormat="1" ht="17.25" customHeight="1">
      <c r="A71" s="37"/>
      <c r="B71" s="480"/>
      <c r="C71" s="577"/>
      <c r="D71" s="480"/>
      <c r="E71" s="578"/>
    </row>
    <row r="72" spans="1:5" s="354" customFormat="1" ht="17.25" customHeight="1">
      <c r="A72" s="579"/>
      <c r="B72" s="212"/>
      <c r="C72" s="39"/>
      <c r="E72" s="358"/>
    </row>
    <row r="73" spans="1:5" s="354" customFormat="1" ht="17.25" customHeight="1">
      <c r="A73" s="579" t="s">
        <v>1125</v>
      </c>
      <c r="B73" s="212"/>
      <c r="C73" s="39"/>
      <c r="E73" s="358" t="s">
        <v>1126</v>
      </c>
    </row>
    <row r="74" spans="1:5" s="354" customFormat="1" ht="17.25" customHeight="1">
      <c r="A74" s="579"/>
      <c r="B74" s="212"/>
      <c r="C74" s="39"/>
      <c r="D74" s="212"/>
      <c r="E74" s="39"/>
    </row>
    <row r="75" spans="1:5" s="354" customFormat="1" ht="17.25" customHeight="1">
      <c r="A75" s="579" t="s">
        <v>1671</v>
      </c>
      <c r="B75" s="212"/>
      <c r="C75" s="39"/>
      <c r="D75" s="212"/>
      <c r="E75" s="39"/>
    </row>
    <row r="76" spans="1:5" s="354" customFormat="1" ht="17.25" customHeight="1">
      <c r="A76" s="580" t="s">
        <v>1128</v>
      </c>
      <c r="B76" s="212"/>
      <c r="C76" s="39"/>
      <c r="D76" s="212"/>
      <c r="E76" s="39"/>
    </row>
    <row r="77" spans="1:5" s="354" customFormat="1" ht="17.25" customHeight="1">
      <c r="A77" s="571"/>
      <c r="B77" s="581"/>
      <c r="C77" s="582"/>
      <c r="D77" s="212"/>
      <c r="E77" s="39"/>
    </row>
    <row r="78" spans="1:5" s="354" customFormat="1" ht="17.25" customHeight="1">
      <c r="A78" s="579"/>
      <c r="B78" s="212"/>
      <c r="C78" s="39"/>
      <c r="D78" s="212"/>
      <c r="E78" s="39"/>
    </row>
    <row r="79" spans="1:5" s="354" customFormat="1" ht="17.25" customHeight="1">
      <c r="A79" s="579"/>
      <c r="B79" s="212"/>
      <c r="C79" s="39"/>
      <c r="D79" s="212"/>
      <c r="E79" s="39"/>
    </row>
    <row r="80" spans="1:5" s="354" customFormat="1" ht="17.25" customHeight="1">
      <c r="A80" s="579"/>
      <c r="B80" s="212"/>
      <c r="C80" s="39"/>
      <c r="D80" s="212"/>
      <c r="E80" s="39"/>
    </row>
    <row r="81" spans="1:5" s="354" customFormat="1" ht="17.25" customHeight="1">
      <c r="A81" s="579"/>
      <c r="B81" s="212"/>
      <c r="C81" s="39"/>
      <c r="D81" s="212"/>
      <c r="E81" s="39"/>
    </row>
    <row r="82" spans="1:5" s="354" customFormat="1" ht="17.25" customHeight="1">
      <c r="A82" s="579"/>
      <c r="B82" s="212"/>
      <c r="C82" s="39"/>
      <c r="D82" s="212"/>
      <c r="E82" s="39"/>
    </row>
    <row r="83" spans="1:5" s="354" customFormat="1" ht="17.25" customHeight="1">
      <c r="A83" s="579"/>
      <c r="B83" s="212"/>
      <c r="C83" s="39"/>
      <c r="D83" s="212"/>
      <c r="E83" s="39"/>
    </row>
    <row r="84" spans="1:5" s="354" customFormat="1" ht="17.25" customHeight="1">
      <c r="A84" s="212"/>
      <c r="B84" s="212"/>
      <c r="C84" s="39"/>
      <c r="D84" s="212"/>
      <c r="E84" s="39"/>
    </row>
    <row r="85" spans="1:5" s="354" customFormat="1" ht="17.25" customHeight="1">
      <c r="A85" s="212"/>
      <c r="B85" s="212"/>
      <c r="C85" s="39"/>
      <c r="D85" s="212"/>
      <c r="E85" s="39"/>
    </row>
    <row r="86" spans="1:5" s="354" customFormat="1" ht="17.25" customHeight="1">
      <c r="A86" s="579"/>
      <c r="B86" s="212"/>
      <c r="C86" s="39"/>
      <c r="D86" s="212"/>
      <c r="E86" s="39"/>
    </row>
    <row r="87" spans="1:5" s="354" customFormat="1" ht="17.25" customHeight="1">
      <c r="A87" s="579"/>
      <c r="B87" s="212"/>
      <c r="C87" s="39"/>
      <c r="D87" s="212"/>
      <c r="E87" s="39"/>
    </row>
    <row r="88" spans="1:5" s="354" customFormat="1" ht="17.25" customHeight="1">
      <c r="A88" s="571"/>
      <c r="B88" s="212"/>
      <c r="C88" s="39"/>
      <c r="D88" s="212"/>
      <c r="E88" s="39"/>
    </row>
    <row r="89" spans="1:5" s="354" customFormat="1" ht="17.25" customHeight="1">
      <c r="A89" s="522"/>
      <c r="B89" s="212"/>
      <c r="C89" s="39"/>
      <c r="D89" s="212"/>
      <c r="E89" s="39"/>
    </row>
    <row r="91" ht="17.25" customHeight="1">
      <c r="A91" s="579"/>
    </row>
    <row r="92" spans="1:5" s="354" customFormat="1" ht="17.25" customHeight="1">
      <c r="A92" s="579"/>
      <c r="B92" s="212"/>
      <c r="C92" s="39"/>
      <c r="D92" s="212"/>
      <c r="E92" s="39"/>
    </row>
    <row r="93" spans="1:5" s="354" customFormat="1" ht="17.25" customHeight="1">
      <c r="A93" s="579"/>
      <c r="B93" s="212"/>
      <c r="C93" s="39"/>
      <c r="D93" s="212"/>
      <c r="E93" s="39"/>
    </row>
    <row r="94" spans="1:5" s="354" customFormat="1" ht="17.25" customHeight="1">
      <c r="A94" s="212"/>
      <c r="B94" s="212"/>
      <c r="C94" s="39"/>
      <c r="D94" s="212"/>
      <c r="E94" s="39"/>
    </row>
    <row r="95" spans="1:5" s="354" customFormat="1" ht="17.25" customHeight="1">
      <c r="A95" s="212"/>
      <c r="B95" s="212"/>
      <c r="C95" s="39"/>
      <c r="D95" s="212"/>
      <c r="E95" s="39"/>
    </row>
    <row r="96" spans="1:5" s="354" customFormat="1" ht="17.25" customHeight="1">
      <c r="A96" s="579"/>
      <c r="B96" s="212"/>
      <c r="C96" s="39"/>
      <c r="D96" s="212"/>
      <c r="E96" s="39"/>
    </row>
    <row r="97" spans="1:5" s="354" customFormat="1" ht="17.25" customHeight="1">
      <c r="A97" s="579"/>
      <c r="B97" s="212"/>
      <c r="C97" s="39"/>
      <c r="D97" s="212"/>
      <c r="E97" s="39"/>
    </row>
    <row r="98" spans="1:5" s="354" customFormat="1" ht="17.25" customHeight="1">
      <c r="A98" s="584"/>
      <c r="B98" s="212"/>
      <c r="C98" s="39"/>
      <c r="D98" s="212"/>
      <c r="E98" s="39"/>
    </row>
    <row r="99" ht="17.25" customHeight="1">
      <c r="A99" s="584"/>
    </row>
    <row r="100" ht="17.25" customHeight="1">
      <c r="A100" s="584"/>
    </row>
    <row r="101" ht="17.25" customHeight="1">
      <c r="A101" s="584"/>
    </row>
    <row r="102" ht="17.25" customHeight="1">
      <c r="A102" s="584"/>
    </row>
    <row r="103" ht="17.25" customHeight="1">
      <c r="A103" s="584"/>
    </row>
    <row r="104" ht="17.25" customHeight="1">
      <c r="A104" s="584"/>
    </row>
    <row r="110" ht="17.25" customHeight="1">
      <c r="A110" s="584"/>
    </row>
    <row r="111" ht="17.25" customHeight="1">
      <c r="A111" s="584"/>
    </row>
    <row r="112" ht="17.25" customHeight="1">
      <c r="A112" s="584"/>
    </row>
    <row r="113" ht="17.25" customHeight="1">
      <c r="A113" s="584"/>
    </row>
    <row r="116" ht="17.25" customHeight="1">
      <c r="A116" s="584"/>
    </row>
    <row r="117" ht="17.25" customHeight="1">
      <c r="A117" s="584"/>
    </row>
    <row r="120" ht="17.25" customHeight="1">
      <c r="A120" s="584"/>
    </row>
    <row r="121" ht="17.25" customHeight="1">
      <c r="A121" s="584"/>
    </row>
    <row r="122" ht="17.25" customHeight="1">
      <c r="A122" s="584"/>
    </row>
    <row r="123" ht="17.25" customHeight="1">
      <c r="A123" s="584"/>
    </row>
    <row r="124" ht="17.25" customHeight="1">
      <c r="A124" s="584"/>
    </row>
    <row r="125" ht="17.25" customHeight="1">
      <c r="A125" s="584"/>
    </row>
    <row r="126" ht="17.25" customHeight="1">
      <c r="A126" s="584"/>
    </row>
    <row r="127" ht="17.25" customHeight="1">
      <c r="A127" s="584"/>
    </row>
    <row r="128" ht="17.25" customHeight="1">
      <c r="A128" s="584"/>
    </row>
    <row r="129" ht="17.25" customHeight="1">
      <c r="A129" s="584"/>
    </row>
    <row r="130" ht="17.25" customHeight="1">
      <c r="A130" s="584"/>
    </row>
    <row r="131" ht="17.25" customHeight="1">
      <c r="A131" s="584"/>
    </row>
    <row r="132" ht="17.25" customHeight="1">
      <c r="A132" s="584"/>
    </row>
    <row r="133" ht="17.25" customHeight="1">
      <c r="A133" s="584"/>
    </row>
    <row r="134" ht="17.25" customHeight="1">
      <c r="A134" s="584"/>
    </row>
    <row r="135" ht="17.25" customHeight="1">
      <c r="A135" s="584"/>
    </row>
    <row r="136" ht="17.25" customHeight="1">
      <c r="A136" s="584"/>
    </row>
    <row r="137" ht="17.25" customHeight="1">
      <c r="A137" s="584"/>
    </row>
    <row r="138" ht="17.25" customHeight="1">
      <c r="A138" s="584"/>
    </row>
    <row r="139" ht="17.25" customHeight="1">
      <c r="A139" s="584"/>
    </row>
    <row r="140" ht="17.25" customHeight="1">
      <c r="A140" s="584"/>
    </row>
    <row r="141" ht="17.25" customHeight="1">
      <c r="A141" s="584"/>
    </row>
    <row r="142" ht="17.25" customHeight="1">
      <c r="A142" s="584"/>
    </row>
    <row r="143" ht="17.25" customHeight="1">
      <c r="A143" s="584"/>
    </row>
    <row r="144" ht="17.25" customHeight="1">
      <c r="A144" s="584"/>
    </row>
  </sheetData>
  <mergeCells count="2">
    <mergeCell ref="A2:E2"/>
    <mergeCell ref="A5:E5"/>
  </mergeCells>
  <printOptions horizontalCentered="1"/>
  <pageMargins left="0.984251968503937" right="0.03937007874015748" top="0.984251968503937" bottom="0.984251968503937" header="0.5118110236220472" footer="0.5118110236220472"/>
  <pageSetup firstPageNumber="33" useFirstPageNumber="1" horizontalDpi="300" verticalDpi="300" orientation="portrait" paperSize="9" scale="95" r:id="rId1"/>
  <headerFooter alignWithMargins="0">
    <oddFooter>&amp;R&amp;P</oddFooter>
  </headerFooter>
  <rowBreaks count="1" manualBreakCount="1">
    <brk id="38" max="4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F159"/>
  <sheetViews>
    <sheetView workbookViewId="0" topLeftCell="A1">
      <selection activeCell="B10" sqref="B10"/>
    </sheetView>
  </sheetViews>
  <sheetFormatPr defaultColWidth="9.140625" defaultRowHeight="12.75"/>
  <cols>
    <col min="1" max="1" width="9.57421875" style="604" customWidth="1"/>
    <col min="2" max="2" width="46.8515625" style="605" customWidth="1"/>
    <col min="3" max="3" width="11.421875" style="663" customWidth="1"/>
    <col min="4" max="4" width="11.140625" style="663" customWidth="1"/>
    <col min="5" max="5" width="11.421875" style="607" customWidth="1"/>
    <col min="6" max="6" width="12.00390625" style="663" bestFit="1" customWidth="1"/>
    <col min="7" max="16384" width="9.140625" style="223" customWidth="1"/>
  </cols>
  <sheetData>
    <row r="1" spans="1:6" ht="15.75">
      <c r="A1" s="585"/>
      <c r="B1" s="586"/>
      <c r="C1" s="587"/>
      <c r="D1" s="587"/>
      <c r="E1" s="588"/>
      <c r="F1" s="589" t="s">
        <v>1672</v>
      </c>
    </row>
    <row r="2" spans="1:6" s="523" customFormat="1" ht="14.25" customHeight="1">
      <c r="A2" s="590"/>
      <c r="B2" s="591" t="s">
        <v>367</v>
      </c>
      <c r="C2" s="512"/>
      <c r="D2" s="577"/>
      <c r="E2" s="592"/>
      <c r="F2" s="512"/>
    </row>
    <row r="3" spans="1:6" s="597" customFormat="1" ht="17.25" customHeight="1">
      <c r="A3" s="593"/>
      <c r="B3" s="594"/>
      <c r="C3" s="595"/>
      <c r="D3" s="3"/>
      <c r="E3" s="596"/>
      <c r="F3" s="595"/>
    </row>
    <row r="4" spans="1:6" s="597" customFormat="1" ht="17.25" customHeight="1">
      <c r="A4" s="593"/>
      <c r="B4" s="598" t="s">
        <v>1673</v>
      </c>
      <c r="C4" s="599"/>
      <c r="D4" s="3"/>
      <c r="E4" s="600"/>
      <c r="F4" s="599"/>
    </row>
    <row r="5" spans="2:6" s="601" customFormat="1" ht="15.75" customHeight="1">
      <c r="B5" s="1101" t="s">
        <v>159</v>
      </c>
      <c r="C5" s="1101"/>
      <c r="D5" s="461"/>
      <c r="E5" s="603"/>
      <c r="F5" s="461"/>
    </row>
    <row r="6" spans="3:6" ht="12.75" customHeight="1">
      <c r="C6" s="606"/>
      <c r="D6" s="606"/>
      <c r="F6" s="608" t="s">
        <v>1133</v>
      </c>
    </row>
    <row r="7" spans="1:6" s="212" customFormat="1" ht="46.5" customHeight="1">
      <c r="A7" s="609" t="s">
        <v>1674</v>
      </c>
      <c r="B7" s="609" t="s">
        <v>1675</v>
      </c>
      <c r="C7" s="610" t="s">
        <v>160</v>
      </c>
      <c r="D7" s="610" t="s">
        <v>1135</v>
      </c>
      <c r="E7" s="611" t="s">
        <v>1676</v>
      </c>
      <c r="F7" s="610" t="s">
        <v>1085</v>
      </c>
    </row>
    <row r="8" spans="1:6" s="212" customFormat="1" ht="12.75">
      <c r="A8" s="612">
        <v>1</v>
      </c>
      <c r="B8" s="609">
        <v>2</v>
      </c>
      <c r="C8" s="613">
        <v>3</v>
      </c>
      <c r="D8" s="610">
        <v>4</v>
      </c>
      <c r="E8" s="609">
        <v>5</v>
      </c>
      <c r="F8" s="610">
        <v>6</v>
      </c>
    </row>
    <row r="9" spans="1:6" s="212" customFormat="1" ht="15.75">
      <c r="A9" s="614" t="s">
        <v>1677</v>
      </c>
      <c r="B9" s="615" t="s">
        <v>1678</v>
      </c>
      <c r="C9" s="616">
        <v>837099277</v>
      </c>
      <c r="D9" s="616">
        <v>708934416</v>
      </c>
      <c r="E9" s="617">
        <v>84.68940727564384</v>
      </c>
      <c r="F9" s="616">
        <v>88657559</v>
      </c>
    </row>
    <row r="10" spans="1:6" s="212" customFormat="1" ht="15.75">
      <c r="A10" s="614" t="s">
        <v>1677</v>
      </c>
      <c r="B10" s="615" t="s">
        <v>1679</v>
      </c>
      <c r="C10" s="616">
        <v>509077614</v>
      </c>
      <c r="D10" s="616">
        <v>428153586</v>
      </c>
      <c r="E10" s="617">
        <v>84.10379365060825</v>
      </c>
      <c r="F10" s="616">
        <v>43757556</v>
      </c>
    </row>
    <row r="11" spans="1:6" s="212" customFormat="1" ht="15.75">
      <c r="A11" s="614" t="s">
        <v>1677</v>
      </c>
      <c r="B11" s="615" t="s">
        <v>1680</v>
      </c>
      <c r="C11" s="616">
        <v>423635503</v>
      </c>
      <c r="D11" s="616">
        <v>352432952</v>
      </c>
      <c r="E11" s="617">
        <v>83.19249673462802</v>
      </c>
      <c r="F11" s="616">
        <v>34966103</v>
      </c>
    </row>
    <row r="12" spans="1:6" s="212" customFormat="1" ht="15.75">
      <c r="A12" s="614" t="s">
        <v>1677</v>
      </c>
      <c r="B12" s="615" t="s">
        <v>1681</v>
      </c>
      <c r="C12" s="616">
        <v>421013120</v>
      </c>
      <c r="D12" s="616">
        <v>349801729</v>
      </c>
      <c r="E12" s="617">
        <v>83.08570740028244</v>
      </c>
      <c r="F12" s="616">
        <v>34688882</v>
      </c>
    </row>
    <row r="13" spans="1:6" s="212" customFormat="1" ht="15.75">
      <c r="A13" s="618" t="s">
        <v>1240</v>
      </c>
      <c r="B13" s="615" t="s">
        <v>1831</v>
      </c>
      <c r="C13" s="616">
        <v>364103421</v>
      </c>
      <c r="D13" s="616">
        <v>298543839</v>
      </c>
      <c r="E13" s="617">
        <v>81.99424168552373</v>
      </c>
      <c r="F13" s="616">
        <v>31020389</v>
      </c>
    </row>
    <row r="14" spans="1:6" s="212" customFormat="1" ht="37.5" customHeight="1">
      <c r="A14" s="619"/>
      <c r="B14" s="620" t="s">
        <v>1682</v>
      </c>
      <c r="C14" s="621" t="s">
        <v>1088</v>
      </c>
      <c r="D14" s="621">
        <v>4189072</v>
      </c>
      <c r="E14" s="622" t="s">
        <v>1088</v>
      </c>
      <c r="F14" s="621">
        <v>63587</v>
      </c>
    </row>
    <row r="15" spans="1:6" s="212" customFormat="1" ht="31.5">
      <c r="A15" s="623"/>
      <c r="B15" s="620" t="s">
        <v>1683</v>
      </c>
      <c r="C15" s="621" t="s">
        <v>1088</v>
      </c>
      <c r="D15" s="621">
        <v>159625665</v>
      </c>
      <c r="E15" s="622" t="s">
        <v>1088</v>
      </c>
      <c r="F15" s="621">
        <v>16928633</v>
      </c>
    </row>
    <row r="16" spans="1:6" s="212" customFormat="1" ht="15.75">
      <c r="A16" s="624"/>
      <c r="B16" s="620" t="s">
        <v>1684</v>
      </c>
      <c r="C16" s="621" t="s">
        <v>1088</v>
      </c>
      <c r="D16" s="621">
        <v>85487</v>
      </c>
      <c r="E16" s="622" t="s">
        <v>1088</v>
      </c>
      <c r="F16" s="621">
        <v>8596</v>
      </c>
    </row>
    <row r="17" spans="1:6" s="212" customFormat="1" ht="15.75">
      <c r="A17" s="624"/>
      <c r="B17" s="620" t="s">
        <v>1685</v>
      </c>
      <c r="C17" s="621" t="s">
        <v>1088</v>
      </c>
      <c r="D17" s="621">
        <v>187783911</v>
      </c>
      <c r="E17" s="622" t="s">
        <v>1088</v>
      </c>
      <c r="F17" s="621">
        <v>19543540</v>
      </c>
    </row>
    <row r="18" spans="1:6" s="212" customFormat="1" ht="15.75">
      <c r="A18" s="624"/>
      <c r="B18" s="620" t="s">
        <v>1686</v>
      </c>
      <c r="C18" s="621" t="s">
        <v>1088</v>
      </c>
      <c r="D18" s="621">
        <v>3112725</v>
      </c>
      <c r="E18" s="622" t="s">
        <v>1088</v>
      </c>
      <c r="F18" s="621">
        <v>126082</v>
      </c>
    </row>
    <row r="19" spans="1:6" s="212" customFormat="1" ht="30" customHeight="1">
      <c r="A19" s="624"/>
      <c r="B19" s="620" t="s">
        <v>1687</v>
      </c>
      <c r="C19" s="621" t="s">
        <v>1088</v>
      </c>
      <c r="D19" s="621">
        <v>50027571</v>
      </c>
      <c r="E19" s="622" t="s">
        <v>1088</v>
      </c>
      <c r="F19" s="621">
        <v>5397885</v>
      </c>
    </row>
    <row r="20" spans="1:6" s="212" customFormat="1" ht="27.75" customHeight="1" hidden="1">
      <c r="A20" s="624"/>
      <c r="B20" s="625" t="s">
        <v>1688</v>
      </c>
      <c r="C20" s="621">
        <v>18322</v>
      </c>
      <c r="D20" s="621">
        <v>18082</v>
      </c>
      <c r="E20" s="617">
        <v>98.69009933413383</v>
      </c>
      <c r="F20" s="621">
        <v>18082</v>
      </c>
    </row>
    <row r="21" spans="1:6" s="212" customFormat="1" ht="18" customHeight="1">
      <c r="A21" s="618" t="s">
        <v>1261</v>
      </c>
      <c r="B21" s="615" t="s">
        <v>1689</v>
      </c>
      <c r="C21" s="616">
        <v>56909699</v>
      </c>
      <c r="D21" s="616">
        <v>51257890</v>
      </c>
      <c r="E21" s="617">
        <v>90.06881234778628</v>
      </c>
      <c r="F21" s="616">
        <v>3668493</v>
      </c>
    </row>
    <row r="22" spans="1:6" s="212" customFormat="1" ht="15.75">
      <c r="A22" s="614" t="s">
        <v>1690</v>
      </c>
      <c r="B22" s="626" t="s">
        <v>1691</v>
      </c>
      <c r="C22" s="627">
        <v>56862986</v>
      </c>
      <c r="D22" s="627">
        <v>51214111</v>
      </c>
      <c r="E22" s="628">
        <v>90.0658136384185</v>
      </c>
      <c r="F22" s="627">
        <v>3665708</v>
      </c>
    </row>
    <row r="23" spans="1:6" s="212" customFormat="1" ht="15.75">
      <c r="A23" s="614" t="s">
        <v>1692</v>
      </c>
      <c r="B23" s="626" t="s">
        <v>1693</v>
      </c>
      <c r="C23" s="627">
        <v>27672528</v>
      </c>
      <c r="D23" s="627">
        <v>23600828</v>
      </c>
      <c r="E23" s="628">
        <v>85.28612926148273</v>
      </c>
      <c r="F23" s="627">
        <v>1128998</v>
      </c>
    </row>
    <row r="24" spans="1:6" s="212" customFormat="1" ht="31.5">
      <c r="A24" s="629" t="s">
        <v>1694</v>
      </c>
      <c r="B24" s="630" t="s">
        <v>1695</v>
      </c>
      <c r="C24" s="621" t="s">
        <v>1088</v>
      </c>
      <c r="D24" s="621">
        <v>22085388</v>
      </c>
      <c r="E24" s="622" t="s">
        <v>1088</v>
      </c>
      <c r="F24" s="621">
        <v>1047616</v>
      </c>
    </row>
    <row r="25" spans="1:6" s="212" customFormat="1" ht="31.5">
      <c r="A25" s="629" t="s">
        <v>1696</v>
      </c>
      <c r="B25" s="630" t="s">
        <v>1697</v>
      </c>
      <c r="C25" s="621" t="s">
        <v>1088</v>
      </c>
      <c r="D25" s="621">
        <v>1515440</v>
      </c>
      <c r="E25" s="622" t="s">
        <v>1088</v>
      </c>
      <c r="F25" s="621">
        <v>81382</v>
      </c>
    </row>
    <row r="26" spans="1:6" s="212" customFormat="1" ht="31.5" customHeight="1">
      <c r="A26" s="614" t="s">
        <v>1698</v>
      </c>
      <c r="B26" s="626" t="s">
        <v>1699</v>
      </c>
      <c r="C26" s="627">
        <v>29190458</v>
      </c>
      <c r="D26" s="627">
        <v>27613283</v>
      </c>
      <c r="E26" s="628">
        <v>94.59695014035066</v>
      </c>
      <c r="F26" s="627">
        <v>2536710</v>
      </c>
    </row>
    <row r="27" spans="1:6" s="212" customFormat="1" ht="31.5">
      <c r="A27" s="629" t="s">
        <v>1700</v>
      </c>
      <c r="B27" s="630" t="s">
        <v>1701</v>
      </c>
      <c r="C27" s="621" t="s">
        <v>1088</v>
      </c>
      <c r="D27" s="621">
        <v>26697823</v>
      </c>
      <c r="E27" s="622" t="s">
        <v>1088</v>
      </c>
      <c r="F27" s="621">
        <v>2515882</v>
      </c>
    </row>
    <row r="28" spans="1:6" s="212" customFormat="1" ht="31.5">
      <c r="A28" s="629" t="s">
        <v>1702</v>
      </c>
      <c r="B28" s="630" t="s">
        <v>1703</v>
      </c>
      <c r="C28" s="621" t="s">
        <v>1088</v>
      </c>
      <c r="D28" s="621">
        <v>915460</v>
      </c>
      <c r="E28" s="622" t="s">
        <v>1088</v>
      </c>
      <c r="F28" s="621">
        <v>20828</v>
      </c>
    </row>
    <row r="29" spans="1:6" s="212" customFormat="1" ht="15.75">
      <c r="A29" s="614" t="s">
        <v>1704</v>
      </c>
      <c r="B29" s="626" t="s">
        <v>1705</v>
      </c>
      <c r="C29" s="631">
        <v>18586</v>
      </c>
      <c r="D29" s="631">
        <v>21901</v>
      </c>
      <c r="E29" s="628">
        <v>117.8360055956096</v>
      </c>
      <c r="F29" s="621">
        <v>218</v>
      </c>
    </row>
    <row r="30" spans="1:6" s="212" customFormat="1" ht="15.75">
      <c r="A30" s="614" t="s">
        <v>1706</v>
      </c>
      <c r="B30" s="626" t="s">
        <v>1707</v>
      </c>
      <c r="C30" s="627" t="s">
        <v>1088</v>
      </c>
      <c r="D30" s="627">
        <v>21878</v>
      </c>
      <c r="E30" s="628" t="s">
        <v>1088</v>
      </c>
      <c r="F30" s="621">
        <v>2567</v>
      </c>
    </row>
    <row r="31" spans="1:6" s="212" customFormat="1" ht="15.75">
      <c r="A31" s="632" t="s">
        <v>1708</v>
      </c>
      <c r="B31" s="615" t="s">
        <v>1709</v>
      </c>
      <c r="C31" s="616">
        <v>2622383</v>
      </c>
      <c r="D31" s="616">
        <v>2631223</v>
      </c>
      <c r="E31" s="617">
        <v>100.33709797539107</v>
      </c>
      <c r="F31" s="616">
        <v>277221</v>
      </c>
    </row>
    <row r="32" spans="1:6" s="212" customFormat="1" ht="15.75">
      <c r="A32" s="614" t="s">
        <v>1710</v>
      </c>
      <c r="B32" s="626" t="s">
        <v>1711</v>
      </c>
      <c r="C32" s="627">
        <v>2622383</v>
      </c>
      <c r="D32" s="627">
        <v>2631223</v>
      </c>
      <c r="E32" s="628">
        <v>100.33709797539107</v>
      </c>
      <c r="F32" s="627">
        <v>277221</v>
      </c>
    </row>
    <row r="33" spans="1:6" s="212" customFormat="1" ht="15.75">
      <c r="A33" s="614" t="s">
        <v>1712</v>
      </c>
      <c r="B33" s="626" t="s">
        <v>1713</v>
      </c>
      <c r="C33" s="627">
        <v>0</v>
      </c>
      <c r="D33" s="627">
        <v>0</v>
      </c>
      <c r="E33" s="628">
        <v>0</v>
      </c>
      <c r="F33" s="627">
        <v>0</v>
      </c>
    </row>
    <row r="34" spans="1:6" s="212" customFormat="1" ht="15.75">
      <c r="A34" s="614" t="s">
        <v>1677</v>
      </c>
      <c r="B34" s="615" t="s">
        <v>1714</v>
      </c>
      <c r="C34" s="616">
        <v>85442111</v>
      </c>
      <c r="D34" s="616">
        <v>75720634</v>
      </c>
      <c r="E34" s="617">
        <v>88.6221479242244</v>
      </c>
      <c r="F34" s="616">
        <v>8791453</v>
      </c>
    </row>
    <row r="35" spans="1:6" s="212" customFormat="1" ht="15.75">
      <c r="A35" s="618" t="s">
        <v>1715</v>
      </c>
      <c r="B35" s="615" t="s">
        <v>1716</v>
      </c>
      <c r="C35" s="616">
        <v>823999</v>
      </c>
      <c r="D35" s="616">
        <v>861182</v>
      </c>
      <c r="E35" s="617">
        <v>104.51250547634159</v>
      </c>
      <c r="F35" s="616">
        <v>29615</v>
      </c>
    </row>
    <row r="36" spans="1:6" s="212" customFormat="1" ht="31.5" customHeight="1">
      <c r="A36" s="614" t="s">
        <v>1717</v>
      </c>
      <c r="B36" s="626" t="s">
        <v>1718</v>
      </c>
      <c r="C36" s="627">
        <v>823999</v>
      </c>
      <c r="D36" s="627">
        <v>861182</v>
      </c>
      <c r="E36" s="628">
        <v>104.51250547634159</v>
      </c>
      <c r="F36" s="621">
        <v>29615</v>
      </c>
    </row>
    <row r="37" spans="1:6" s="212" customFormat="1" ht="15.75">
      <c r="A37" s="618" t="s">
        <v>1719</v>
      </c>
      <c r="B37" s="615" t="s">
        <v>1720</v>
      </c>
      <c r="C37" s="633">
        <v>50645902</v>
      </c>
      <c r="D37" s="633">
        <v>44286787</v>
      </c>
      <c r="E37" s="617">
        <v>87.4439693067368</v>
      </c>
      <c r="F37" s="633">
        <v>5111509</v>
      </c>
    </row>
    <row r="38" spans="1:6" s="212" customFormat="1" ht="63">
      <c r="A38" s="632" t="s">
        <v>1274</v>
      </c>
      <c r="B38" s="615" t="s">
        <v>1721</v>
      </c>
      <c r="C38" s="616">
        <v>22884</v>
      </c>
      <c r="D38" s="616">
        <v>23087</v>
      </c>
      <c r="E38" s="617">
        <v>100.88708267785351</v>
      </c>
      <c r="F38" s="616">
        <v>2498</v>
      </c>
    </row>
    <row r="39" spans="1:6" s="212" customFormat="1" ht="33.75" customHeight="1">
      <c r="A39" s="632" t="s">
        <v>1722</v>
      </c>
      <c r="B39" s="615" t="s">
        <v>1723</v>
      </c>
      <c r="C39" s="616">
        <v>3345820</v>
      </c>
      <c r="D39" s="616">
        <v>3053299</v>
      </c>
      <c r="E39" s="617">
        <v>91.2571208253881</v>
      </c>
      <c r="F39" s="616">
        <v>327572</v>
      </c>
    </row>
    <row r="40" spans="1:6" s="212" customFormat="1" ht="31.5">
      <c r="A40" s="614" t="s">
        <v>1724</v>
      </c>
      <c r="B40" s="626" t="s">
        <v>1725</v>
      </c>
      <c r="C40" s="627">
        <v>1332998</v>
      </c>
      <c r="D40" s="627">
        <v>1081831</v>
      </c>
      <c r="E40" s="628">
        <v>81.15773617064693</v>
      </c>
      <c r="F40" s="627">
        <v>135194</v>
      </c>
    </row>
    <row r="41" spans="1:6" s="212" customFormat="1" ht="15" customHeight="1">
      <c r="A41" s="614" t="s">
        <v>1726</v>
      </c>
      <c r="B41" s="626" t="s">
        <v>1727</v>
      </c>
      <c r="C41" s="627">
        <v>2012822</v>
      </c>
      <c r="D41" s="627">
        <v>1971468</v>
      </c>
      <c r="E41" s="628">
        <v>97.94547158168979</v>
      </c>
      <c r="F41" s="627">
        <v>192378</v>
      </c>
    </row>
    <row r="42" spans="1:6" s="212" customFormat="1" ht="31.5">
      <c r="A42" s="632" t="s">
        <v>1728</v>
      </c>
      <c r="B42" s="615" t="s">
        <v>1729</v>
      </c>
      <c r="C42" s="616">
        <v>45586292</v>
      </c>
      <c r="D42" s="616">
        <v>39714149</v>
      </c>
      <c r="E42" s="617">
        <v>87.11862109776334</v>
      </c>
      <c r="F42" s="616">
        <v>4584698</v>
      </c>
    </row>
    <row r="43" spans="1:6" s="212" customFormat="1" ht="15.75">
      <c r="A43" s="629" t="s">
        <v>1730</v>
      </c>
      <c r="B43" s="634" t="s">
        <v>1731</v>
      </c>
      <c r="C43" s="621">
        <v>6741038</v>
      </c>
      <c r="D43" s="621">
        <v>5362657</v>
      </c>
      <c r="E43" s="622">
        <v>79.55239237636697</v>
      </c>
      <c r="F43" s="621">
        <v>845924</v>
      </c>
    </row>
    <row r="44" spans="1:6" s="212" customFormat="1" ht="31.5">
      <c r="A44" s="629" t="s">
        <v>1732</v>
      </c>
      <c r="B44" s="634" t="s">
        <v>1733</v>
      </c>
      <c r="C44" s="621">
        <v>377953</v>
      </c>
      <c r="D44" s="621">
        <v>337590</v>
      </c>
      <c r="E44" s="622">
        <v>89.32062981375991</v>
      </c>
      <c r="F44" s="621">
        <v>50384</v>
      </c>
    </row>
    <row r="45" spans="1:6" s="212" customFormat="1" ht="31.5">
      <c r="A45" s="629" t="s">
        <v>1734</v>
      </c>
      <c r="B45" s="634" t="s">
        <v>1735</v>
      </c>
      <c r="C45" s="621">
        <v>641169</v>
      </c>
      <c r="D45" s="621">
        <v>659058</v>
      </c>
      <c r="E45" s="622">
        <v>102.79006003097469</v>
      </c>
      <c r="F45" s="621">
        <v>47309</v>
      </c>
    </row>
    <row r="46" spans="1:6" s="212" customFormat="1" ht="14.25" customHeight="1">
      <c r="A46" s="629" t="s">
        <v>1736</v>
      </c>
      <c r="B46" s="634" t="s">
        <v>1737</v>
      </c>
      <c r="C46" s="621">
        <v>9377260</v>
      </c>
      <c r="D46" s="621">
        <v>7828331</v>
      </c>
      <c r="E46" s="622">
        <v>83.48207258836803</v>
      </c>
      <c r="F46" s="621">
        <v>976209</v>
      </c>
    </row>
    <row r="47" spans="1:6" s="212" customFormat="1" ht="31.5">
      <c r="A47" s="629" t="s">
        <v>1738</v>
      </c>
      <c r="B47" s="634" t="s">
        <v>1739</v>
      </c>
      <c r="C47" s="621">
        <v>16666880</v>
      </c>
      <c r="D47" s="621">
        <v>13613882</v>
      </c>
      <c r="E47" s="622">
        <v>81.68224646724522</v>
      </c>
      <c r="F47" s="621">
        <v>1518959</v>
      </c>
    </row>
    <row r="48" spans="1:6" s="212" customFormat="1" ht="15.75">
      <c r="A48" s="629" t="s">
        <v>1740</v>
      </c>
      <c r="B48" s="634" t="s">
        <v>1741</v>
      </c>
      <c r="C48" s="621">
        <v>7324</v>
      </c>
      <c r="D48" s="621">
        <v>11608</v>
      </c>
      <c r="E48" s="622">
        <v>158.49262697979248</v>
      </c>
      <c r="F48" s="621">
        <v>4916</v>
      </c>
    </row>
    <row r="49" spans="1:6" s="212" customFormat="1" ht="31.5">
      <c r="A49" s="629" t="s">
        <v>1742</v>
      </c>
      <c r="B49" s="634" t="s">
        <v>1743</v>
      </c>
      <c r="C49" s="621">
        <v>11774668</v>
      </c>
      <c r="D49" s="621">
        <v>11901023</v>
      </c>
      <c r="E49" s="622">
        <v>101.0731088129194</v>
      </c>
      <c r="F49" s="621">
        <v>1140997</v>
      </c>
    </row>
    <row r="50" spans="1:6" s="212" customFormat="1" ht="31.5">
      <c r="A50" s="632" t="s">
        <v>1744</v>
      </c>
      <c r="B50" s="615" t="s">
        <v>1745</v>
      </c>
      <c r="C50" s="616">
        <v>1690906</v>
      </c>
      <c r="D50" s="616">
        <v>1496252</v>
      </c>
      <c r="E50" s="617">
        <v>88.4881832579694</v>
      </c>
      <c r="F50" s="616">
        <v>196741</v>
      </c>
    </row>
    <row r="51" spans="1:6" s="635" customFormat="1" ht="18" customHeight="1">
      <c r="A51" s="618" t="s">
        <v>1302</v>
      </c>
      <c r="B51" s="615" t="s">
        <v>1746</v>
      </c>
      <c r="C51" s="616">
        <v>1004756</v>
      </c>
      <c r="D51" s="616">
        <v>931319</v>
      </c>
      <c r="E51" s="617">
        <v>92.69106131239823</v>
      </c>
      <c r="F51" s="616">
        <v>109801</v>
      </c>
    </row>
    <row r="52" spans="1:6" s="212" customFormat="1" ht="15.75">
      <c r="A52" s="618" t="s">
        <v>1747</v>
      </c>
      <c r="B52" s="615" t="s">
        <v>1748</v>
      </c>
      <c r="C52" s="616">
        <v>20042207</v>
      </c>
      <c r="D52" s="616">
        <v>18089480</v>
      </c>
      <c r="E52" s="617">
        <v>90.2569262955921</v>
      </c>
      <c r="F52" s="616">
        <v>2136317</v>
      </c>
    </row>
    <row r="53" spans="1:6" s="212" customFormat="1" ht="31.5" customHeight="1">
      <c r="A53" s="636" t="s">
        <v>1749</v>
      </c>
      <c r="B53" s="626" t="s">
        <v>1750</v>
      </c>
      <c r="C53" s="627" t="s">
        <v>1088</v>
      </c>
      <c r="D53" s="627">
        <v>4035</v>
      </c>
      <c r="E53" s="628" t="s">
        <v>1088</v>
      </c>
      <c r="F53" s="627">
        <v>58</v>
      </c>
    </row>
    <row r="54" spans="1:6" s="212" customFormat="1" ht="15.75">
      <c r="A54" s="636" t="s">
        <v>1751</v>
      </c>
      <c r="B54" s="626" t="s">
        <v>1752</v>
      </c>
      <c r="C54" s="627" t="s">
        <v>1088</v>
      </c>
      <c r="D54" s="627">
        <v>0</v>
      </c>
      <c r="E54" s="628" t="s">
        <v>1088</v>
      </c>
      <c r="F54" s="627" t="s">
        <v>1088</v>
      </c>
    </row>
    <row r="55" spans="1:6" s="212" customFormat="1" ht="30.75" customHeight="1">
      <c r="A55" s="636" t="s">
        <v>1753</v>
      </c>
      <c r="B55" s="626" t="s">
        <v>1754</v>
      </c>
      <c r="C55" s="627" t="s">
        <v>1088</v>
      </c>
      <c r="D55" s="627">
        <v>10481471</v>
      </c>
      <c r="E55" s="628" t="s">
        <v>1088</v>
      </c>
      <c r="F55" s="627">
        <v>909235</v>
      </c>
    </row>
    <row r="56" spans="1:6" s="212" customFormat="1" ht="27" customHeight="1">
      <c r="A56" s="636" t="s">
        <v>1755</v>
      </c>
      <c r="B56" s="626" t="s">
        <v>1756</v>
      </c>
      <c r="C56" s="627" t="s">
        <v>1088</v>
      </c>
      <c r="D56" s="627">
        <v>1956</v>
      </c>
      <c r="E56" s="628" t="s">
        <v>1088</v>
      </c>
      <c r="F56" s="627">
        <v>1300</v>
      </c>
    </row>
    <row r="57" spans="1:6" s="212" customFormat="1" ht="15.75">
      <c r="A57" s="636" t="s">
        <v>1757</v>
      </c>
      <c r="B57" s="626" t="s">
        <v>1758</v>
      </c>
      <c r="C57" s="627" t="s">
        <v>1088</v>
      </c>
      <c r="D57" s="627">
        <v>880837</v>
      </c>
      <c r="E57" s="628" t="s">
        <v>1088</v>
      </c>
      <c r="F57" s="627">
        <v>81867</v>
      </c>
    </row>
    <row r="58" spans="1:6" s="212" customFormat="1" ht="15.75">
      <c r="A58" s="636" t="s">
        <v>1759</v>
      </c>
      <c r="B58" s="626" t="s">
        <v>1760</v>
      </c>
      <c r="C58" s="627" t="s">
        <v>1088</v>
      </c>
      <c r="D58" s="627">
        <v>6721181</v>
      </c>
      <c r="E58" s="628" t="s">
        <v>1088</v>
      </c>
      <c r="F58" s="627">
        <v>1143857</v>
      </c>
    </row>
    <row r="59" spans="1:6" s="212" customFormat="1" ht="15.75">
      <c r="A59" s="618" t="s">
        <v>761</v>
      </c>
      <c r="B59" s="615" t="s">
        <v>947</v>
      </c>
      <c r="C59" s="616">
        <v>3309065</v>
      </c>
      <c r="D59" s="616">
        <v>2133609</v>
      </c>
      <c r="E59" s="617">
        <v>64.47769989407884</v>
      </c>
      <c r="F59" s="616">
        <v>549753</v>
      </c>
    </row>
    <row r="60" spans="1:6" s="212" customFormat="1" ht="31.5">
      <c r="A60" s="618" t="s">
        <v>1761</v>
      </c>
      <c r="B60" s="615" t="s">
        <v>1762</v>
      </c>
      <c r="C60" s="616">
        <v>9616182</v>
      </c>
      <c r="D60" s="616">
        <v>9418257</v>
      </c>
      <c r="E60" s="617">
        <v>97.94175068649908</v>
      </c>
      <c r="F60" s="616">
        <v>854458</v>
      </c>
    </row>
    <row r="61" spans="1:6" s="212" customFormat="1" ht="15.75">
      <c r="A61" s="636" t="s">
        <v>1763</v>
      </c>
      <c r="B61" s="626" t="s">
        <v>1764</v>
      </c>
      <c r="C61" s="627">
        <v>3932443</v>
      </c>
      <c r="D61" s="627">
        <v>4001107</v>
      </c>
      <c r="E61" s="628">
        <v>101.74609015311856</v>
      </c>
      <c r="F61" s="627">
        <v>375042</v>
      </c>
    </row>
    <row r="62" spans="1:6" s="212" customFormat="1" ht="15.75">
      <c r="A62" s="636" t="s">
        <v>1765</v>
      </c>
      <c r="B62" s="626" t="s">
        <v>1766</v>
      </c>
      <c r="C62" s="627">
        <v>3452237</v>
      </c>
      <c r="D62" s="627">
        <v>3089139</v>
      </c>
      <c r="E62" s="628">
        <v>89.48224006636856</v>
      </c>
      <c r="F62" s="627">
        <v>236291</v>
      </c>
    </row>
    <row r="63" spans="1:6" s="212" customFormat="1" ht="47.25">
      <c r="A63" s="636" t="s">
        <v>1767</v>
      </c>
      <c r="B63" s="626" t="s">
        <v>1768</v>
      </c>
      <c r="C63" s="627">
        <v>91896</v>
      </c>
      <c r="D63" s="627">
        <v>93638</v>
      </c>
      <c r="E63" s="628">
        <v>101.8956211369374</v>
      </c>
      <c r="F63" s="627">
        <v>-52</v>
      </c>
    </row>
    <row r="64" spans="1:6" s="212" customFormat="1" ht="31.5">
      <c r="A64" s="636" t="s">
        <v>1769</v>
      </c>
      <c r="B64" s="626" t="s">
        <v>1770</v>
      </c>
      <c r="C64" s="627">
        <v>2139606</v>
      </c>
      <c r="D64" s="627">
        <v>2234373</v>
      </c>
      <c r="E64" s="628">
        <v>104.4291799518229</v>
      </c>
      <c r="F64" s="627">
        <v>243177</v>
      </c>
    </row>
    <row r="65" spans="1:6" s="212" customFormat="1" ht="18" customHeight="1">
      <c r="A65" s="614" t="s">
        <v>1677</v>
      </c>
      <c r="B65" s="637" t="s">
        <v>1771</v>
      </c>
      <c r="C65" s="616">
        <v>328021663</v>
      </c>
      <c r="D65" s="616">
        <v>280780830</v>
      </c>
      <c r="E65" s="617">
        <v>85.5982581857711</v>
      </c>
      <c r="F65" s="616">
        <v>44900003</v>
      </c>
    </row>
    <row r="66" spans="1:6" s="212" customFormat="1" ht="21" customHeight="1">
      <c r="A66" s="618" t="s">
        <v>1772</v>
      </c>
      <c r="B66" s="615" t="s">
        <v>1773</v>
      </c>
      <c r="C66" s="616">
        <v>13380999</v>
      </c>
      <c r="D66" s="616">
        <v>11249745</v>
      </c>
      <c r="E66" s="617">
        <v>84.0725344946218</v>
      </c>
      <c r="F66" s="616">
        <v>1391905</v>
      </c>
    </row>
    <row r="67" spans="1:6" s="212" customFormat="1" ht="31.5">
      <c r="A67" s="629" t="s">
        <v>1774</v>
      </c>
      <c r="B67" s="634" t="s">
        <v>1775</v>
      </c>
      <c r="C67" s="621">
        <v>8804299</v>
      </c>
      <c r="D67" s="621">
        <v>6946733</v>
      </c>
      <c r="E67" s="622">
        <v>78.90160250123263</v>
      </c>
      <c r="F67" s="627">
        <v>786520</v>
      </c>
    </row>
    <row r="68" spans="1:6" s="212" customFormat="1" ht="31.5">
      <c r="A68" s="629" t="s">
        <v>1776</v>
      </c>
      <c r="B68" s="634" t="s">
        <v>1777</v>
      </c>
      <c r="C68" s="621">
        <v>1652640</v>
      </c>
      <c r="D68" s="621">
        <v>1368386</v>
      </c>
      <c r="E68" s="622">
        <v>82.80000484073966</v>
      </c>
      <c r="F68" s="627">
        <v>144581</v>
      </c>
    </row>
    <row r="69" spans="1:6" s="212" customFormat="1" ht="15.75">
      <c r="A69" s="629" t="s">
        <v>1778</v>
      </c>
      <c r="B69" s="634" t="s">
        <v>1779</v>
      </c>
      <c r="C69" s="621">
        <v>2924060</v>
      </c>
      <c r="D69" s="621">
        <v>2934626</v>
      </c>
      <c r="E69" s="622">
        <v>100.36134689438659</v>
      </c>
      <c r="F69" s="627">
        <v>460804</v>
      </c>
    </row>
    <row r="70" spans="1:6" s="638" customFormat="1" ht="15.75">
      <c r="A70" s="618" t="s">
        <v>1780</v>
      </c>
      <c r="B70" s="637" t="s">
        <v>1781</v>
      </c>
      <c r="C70" s="616">
        <v>261241692</v>
      </c>
      <c r="D70" s="616">
        <v>223477905</v>
      </c>
      <c r="E70" s="617">
        <v>85.54450221521303</v>
      </c>
      <c r="F70" s="616">
        <v>38994850</v>
      </c>
    </row>
    <row r="71" spans="1:6" s="638" customFormat="1" ht="15.75">
      <c r="A71" s="632" t="s">
        <v>1782</v>
      </c>
      <c r="B71" s="637" t="s">
        <v>1783</v>
      </c>
      <c r="C71" s="319">
        <v>249473</v>
      </c>
      <c r="D71" s="319">
        <v>241645</v>
      </c>
      <c r="E71" s="617">
        <v>76.50590081178798</v>
      </c>
      <c r="F71" s="616">
        <v>44968</v>
      </c>
    </row>
    <row r="72" spans="1:6" s="212" customFormat="1" ht="31.5">
      <c r="A72" s="629" t="s">
        <v>1784</v>
      </c>
      <c r="B72" s="634" t="s">
        <v>1785</v>
      </c>
      <c r="C72" s="621">
        <v>43977</v>
      </c>
      <c r="D72" s="621">
        <v>33645</v>
      </c>
      <c r="E72" s="622">
        <v>101.21851520224239</v>
      </c>
      <c r="F72" s="621">
        <v>23968</v>
      </c>
    </row>
    <row r="73" spans="1:6" s="212" customFormat="1" ht="15.75">
      <c r="A73" s="629" t="s">
        <v>1786</v>
      </c>
      <c r="B73" s="634" t="s">
        <v>1787</v>
      </c>
      <c r="C73" s="621">
        <v>205496</v>
      </c>
      <c r="D73" s="621">
        <v>208000</v>
      </c>
      <c r="E73" s="622">
        <v>85.45657396587792</v>
      </c>
      <c r="F73" s="621">
        <v>21000</v>
      </c>
    </row>
    <row r="74" spans="1:6" s="638" customFormat="1" ht="15.75">
      <c r="A74" s="632" t="s">
        <v>1788</v>
      </c>
      <c r="B74" s="615" t="s">
        <v>1789</v>
      </c>
      <c r="C74" s="616">
        <v>239320150</v>
      </c>
      <c r="D74" s="616">
        <v>204514801</v>
      </c>
      <c r="E74" s="617">
        <v>85.45657396587792</v>
      </c>
      <c r="F74" s="616">
        <v>36577702</v>
      </c>
    </row>
    <row r="75" spans="1:6" s="212" customFormat="1" ht="15.75">
      <c r="A75" s="639" t="s">
        <v>1790</v>
      </c>
      <c r="B75" s="620" t="s">
        <v>1791</v>
      </c>
      <c r="C75" s="621">
        <v>30075146</v>
      </c>
      <c r="D75" s="621">
        <v>24618715</v>
      </c>
      <c r="E75" s="622">
        <v>81.85734160692022</v>
      </c>
      <c r="F75" s="621">
        <v>2831695</v>
      </c>
    </row>
    <row r="76" spans="1:6" s="212" customFormat="1" ht="15.75">
      <c r="A76" s="639" t="s">
        <v>1792</v>
      </c>
      <c r="B76" s="620" t="s">
        <v>1793</v>
      </c>
      <c r="C76" s="621">
        <v>350870</v>
      </c>
      <c r="D76" s="621">
        <v>349874</v>
      </c>
      <c r="E76" s="622">
        <v>99.7161341807507</v>
      </c>
      <c r="F76" s="621">
        <v>87461</v>
      </c>
    </row>
    <row r="77" spans="1:6" s="212" customFormat="1" ht="47.25">
      <c r="A77" s="639" t="s">
        <v>1794</v>
      </c>
      <c r="B77" s="620" t="s">
        <v>1795</v>
      </c>
      <c r="C77" s="621">
        <v>767299</v>
      </c>
      <c r="D77" s="621">
        <v>382767</v>
      </c>
      <c r="E77" s="622">
        <v>49.884986165758065</v>
      </c>
      <c r="F77" s="621">
        <v>76800</v>
      </c>
    </row>
    <row r="78" spans="1:6" s="212" customFormat="1" ht="15.75">
      <c r="A78" s="639" t="s">
        <v>1796</v>
      </c>
      <c r="B78" s="620" t="s">
        <v>1797</v>
      </c>
      <c r="C78" s="621">
        <v>18979275</v>
      </c>
      <c r="D78" s="621">
        <v>21135283</v>
      </c>
      <c r="E78" s="622">
        <v>111.35980167840972</v>
      </c>
      <c r="F78" s="621">
        <v>15635408</v>
      </c>
    </row>
    <row r="79" spans="1:6" s="212" customFormat="1" ht="33.75" customHeight="1">
      <c r="A79" s="639" t="s">
        <v>1798</v>
      </c>
      <c r="B79" s="620" t="s">
        <v>1799</v>
      </c>
      <c r="C79" s="621">
        <v>62917708</v>
      </c>
      <c r="D79" s="621">
        <v>52148924</v>
      </c>
      <c r="E79" s="622">
        <v>82.88433520178454</v>
      </c>
      <c r="F79" s="621">
        <v>5272956</v>
      </c>
    </row>
    <row r="80" spans="1:6" s="212" customFormat="1" ht="94.5">
      <c r="A80" s="639" t="s">
        <v>1800</v>
      </c>
      <c r="B80" s="620" t="s">
        <v>1801</v>
      </c>
      <c r="C80" s="621">
        <v>115995053</v>
      </c>
      <c r="D80" s="621">
        <v>96698968</v>
      </c>
      <c r="E80" s="622">
        <v>83.36473452880789</v>
      </c>
      <c r="F80" s="621">
        <v>9625887</v>
      </c>
    </row>
    <row r="81" spans="1:6" s="212" customFormat="1" ht="63">
      <c r="A81" s="639" t="s">
        <v>1802</v>
      </c>
      <c r="B81" s="620" t="s">
        <v>1803</v>
      </c>
      <c r="C81" s="621">
        <v>6925829</v>
      </c>
      <c r="D81" s="621">
        <v>5774709</v>
      </c>
      <c r="E81" s="622">
        <v>83.3793182014745</v>
      </c>
      <c r="F81" s="621">
        <v>577334</v>
      </c>
    </row>
    <row r="82" spans="1:6" s="212" customFormat="1" ht="47.25">
      <c r="A82" s="639" t="s">
        <v>1804</v>
      </c>
      <c r="B82" s="620" t="s">
        <v>1805</v>
      </c>
      <c r="C82" s="621">
        <v>6000</v>
      </c>
      <c r="D82" s="621">
        <v>0</v>
      </c>
      <c r="E82" s="622">
        <v>0</v>
      </c>
      <c r="F82" s="621">
        <v>0</v>
      </c>
    </row>
    <row r="83" spans="1:6" s="212" customFormat="1" ht="15.75">
      <c r="A83" s="639" t="s">
        <v>1806</v>
      </c>
      <c r="B83" s="620" t="s">
        <v>1807</v>
      </c>
      <c r="C83" s="621">
        <v>3302970</v>
      </c>
      <c r="D83" s="621">
        <v>3405561</v>
      </c>
      <c r="E83" s="622">
        <v>103.10602276133298</v>
      </c>
      <c r="F83" s="621">
        <v>2470161</v>
      </c>
    </row>
    <row r="84" spans="1:6" s="212" customFormat="1" ht="15.75">
      <c r="A84" s="639"/>
      <c r="B84" s="640" t="s">
        <v>1808</v>
      </c>
      <c r="C84" s="621">
        <v>3302970</v>
      </c>
      <c r="D84" s="621">
        <v>3405561</v>
      </c>
      <c r="E84" s="622">
        <v>103.10602276133298</v>
      </c>
      <c r="F84" s="621">
        <v>2470161</v>
      </c>
    </row>
    <row r="85" spans="1:6" s="212" customFormat="1" ht="31.5" hidden="1">
      <c r="A85" s="639"/>
      <c r="B85" s="641" t="s">
        <v>1809</v>
      </c>
      <c r="C85" s="621">
        <v>0</v>
      </c>
      <c r="D85" s="621">
        <v>0</v>
      </c>
      <c r="E85" s="622">
        <v>0</v>
      </c>
      <c r="F85" s="621">
        <v>0</v>
      </c>
    </row>
    <row r="86" spans="1:6" s="212" customFormat="1" ht="31.5">
      <c r="A86" s="642" t="s">
        <v>1810</v>
      </c>
      <c r="B86" s="637" t="s">
        <v>1811</v>
      </c>
      <c r="C86" s="643">
        <v>0</v>
      </c>
      <c r="D86" s="643">
        <v>0</v>
      </c>
      <c r="E86" s="617">
        <v>0</v>
      </c>
      <c r="F86" s="616">
        <v>0</v>
      </c>
    </row>
    <row r="87" spans="1:6" s="212" customFormat="1" ht="31.5">
      <c r="A87" s="632" t="s">
        <v>1812</v>
      </c>
      <c r="B87" s="637" t="s">
        <v>1813</v>
      </c>
      <c r="C87" s="616">
        <v>21672069</v>
      </c>
      <c r="D87" s="616">
        <v>18721459</v>
      </c>
      <c r="E87" s="617">
        <v>86.385194694609</v>
      </c>
      <c r="F87" s="616">
        <v>2372180</v>
      </c>
    </row>
    <row r="88" spans="1:6" s="212" customFormat="1" ht="31.5">
      <c r="A88" s="639" t="s">
        <v>1814</v>
      </c>
      <c r="B88" s="644" t="s">
        <v>1815</v>
      </c>
      <c r="C88" s="621">
        <v>11703239</v>
      </c>
      <c r="D88" s="621">
        <v>9811354</v>
      </c>
      <c r="E88" s="628">
        <v>83.83451794840727</v>
      </c>
      <c r="F88" s="621">
        <v>1015075</v>
      </c>
    </row>
    <row r="89" spans="1:6" s="212" customFormat="1" ht="78.75">
      <c r="A89" s="639"/>
      <c r="B89" s="620" t="s">
        <v>1816</v>
      </c>
      <c r="C89" s="621">
        <v>3857900</v>
      </c>
      <c r="D89" s="621">
        <v>3284247</v>
      </c>
      <c r="E89" s="622">
        <v>85.13043365561575</v>
      </c>
      <c r="F89" s="621">
        <v>357954</v>
      </c>
    </row>
    <row r="90" spans="1:6" s="212" customFormat="1" ht="94.5">
      <c r="A90" s="639"/>
      <c r="B90" s="620" t="s">
        <v>1817</v>
      </c>
      <c r="C90" s="621">
        <v>7845339</v>
      </c>
      <c r="D90" s="621">
        <v>6527107</v>
      </c>
      <c r="E90" s="622">
        <v>83.19725890748634</v>
      </c>
      <c r="F90" s="621">
        <v>657121</v>
      </c>
    </row>
    <row r="91" spans="1:6" s="212" customFormat="1" ht="47.25">
      <c r="A91" s="639" t="s">
        <v>1818</v>
      </c>
      <c r="B91" s="644" t="s">
        <v>1819</v>
      </c>
      <c r="C91" s="627">
        <v>432527</v>
      </c>
      <c r="D91" s="627">
        <v>445523</v>
      </c>
      <c r="E91" s="628">
        <v>103.00466791668497</v>
      </c>
      <c r="F91" s="621">
        <v>39215</v>
      </c>
    </row>
    <row r="92" spans="1:6" s="212" customFormat="1" ht="31.5">
      <c r="A92" s="639" t="s">
        <v>1820</v>
      </c>
      <c r="B92" s="644" t="s">
        <v>1821</v>
      </c>
      <c r="C92" s="627">
        <v>9536303</v>
      </c>
      <c r="D92" s="627">
        <v>8464582</v>
      </c>
      <c r="E92" s="628">
        <v>88.76167210710481</v>
      </c>
      <c r="F92" s="621">
        <v>1317890</v>
      </c>
    </row>
    <row r="93" spans="1:6" s="212" customFormat="1" ht="31.5">
      <c r="A93" s="639"/>
      <c r="B93" s="620" t="s">
        <v>1822</v>
      </c>
      <c r="C93" s="627">
        <v>527407</v>
      </c>
      <c r="D93" s="627">
        <v>484770</v>
      </c>
      <c r="E93" s="622">
        <v>91.91573111467993</v>
      </c>
      <c r="F93" s="621">
        <v>44070</v>
      </c>
    </row>
    <row r="94" spans="1:6" s="212" customFormat="1" ht="63">
      <c r="A94" s="639"/>
      <c r="B94" s="620" t="s">
        <v>1823</v>
      </c>
      <c r="C94" s="627">
        <v>233617</v>
      </c>
      <c r="D94" s="627">
        <v>386492</v>
      </c>
      <c r="E94" s="622">
        <v>165.43830286323342</v>
      </c>
      <c r="F94" s="621">
        <v>81385</v>
      </c>
    </row>
    <row r="95" spans="1:6" s="635" customFormat="1" ht="31.5" customHeight="1">
      <c r="A95" s="639"/>
      <c r="B95" s="645" t="s">
        <v>1824</v>
      </c>
      <c r="C95" s="627">
        <v>1434384</v>
      </c>
      <c r="D95" s="627">
        <v>2108495</v>
      </c>
      <c r="E95" s="622">
        <v>0</v>
      </c>
      <c r="F95" s="621">
        <v>68568</v>
      </c>
    </row>
    <row r="96" spans="1:6" s="635" customFormat="1" ht="31.5">
      <c r="A96" s="618" t="s">
        <v>1825</v>
      </c>
      <c r="B96" s="615" t="s">
        <v>1826</v>
      </c>
      <c r="C96" s="616">
        <v>47273473</v>
      </c>
      <c r="D96" s="616">
        <v>39384927</v>
      </c>
      <c r="E96" s="617">
        <v>83.31295439199063</v>
      </c>
      <c r="F96" s="616">
        <v>3938493</v>
      </c>
    </row>
    <row r="97" spans="1:6" s="212" customFormat="1" ht="15.75">
      <c r="A97" s="618" t="s">
        <v>1827</v>
      </c>
      <c r="B97" s="615" t="s">
        <v>1828</v>
      </c>
      <c r="C97" s="616">
        <v>6125499</v>
      </c>
      <c r="D97" s="616">
        <v>6668253</v>
      </c>
      <c r="E97" s="617">
        <v>108.86056793087388</v>
      </c>
      <c r="F97" s="616">
        <v>574755</v>
      </c>
    </row>
    <row r="98" spans="1:6" s="212" customFormat="1" ht="12.75">
      <c r="A98" s="646"/>
      <c r="B98" s="647"/>
      <c r="C98" s="648"/>
      <c r="D98" s="648"/>
      <c r="E98" s="649"/>
      <c r="F98" s="648"/>
    </row>
    <row r="99" spans="1:6" s="212" customFormat="1" ht="12.75">
      <c r="A99" s="646"/>
      <c r="B99" s="650" t="s">
        <v>1829</v>
      </c>
      <c r="C99" s="39">
        <v>3394768</v>
      </c>
      <c r="D99" s="648"/>
      <c r="E99" s="649"/>
      <c r="F99" s="648"/>
    </row>
    <row r="100" spans="1:6" s="212" customFormat="1" ht="25.5">
      <c r="A100" s="646"/>
      <c r="B100" s="650" t="s">
        <v>1830</v>
      </c>
      <c r="C100" s="39">
        <v>4189072</v>
      </c>
      <c r="D100" s="648"/>
      <c r="E100" s="649"/>
      <c r="F100" s="648"/>
    </row>
    <row r="101" spans="1:6" s="212" customFormat="1" ht="12.75">
      <c r="A101" s="646"/>
      <c r="B101" s="647"/>
      <c r="C101" s="648"/>
      <c r="D101" s="648"/>
      <c r="E101" s="649"/>
      <c r="F101" s="648"/>
    </row>
    <row r="102" spans="1:6" s="354" customFormat="1" ht="17.25" customHeight="1">
      <c r="A102" s="651"/>
      <c r="B102" s="211"/>
      <c r="C102" s="3"/>
      <c r="D102" s="3"/>
      <c r="E102" s="652"/>
      <c r="F102" s="653"/>
    </row>
    <row r="103" spans="1:6" s="212" customFormat="1" ht="15.75">
      <c r="A103" s="1100" t="s">
        <v>1125</v>
      </c>
      <c r="B103" s="1100"/>
      <c r="D103" s="356"/>
      <c r="E103" s="654"/>
      <c r="F103" s="473" t="s">
        <v>1126</v>
      </c>
    </row>
    <row r="104" spans="1:6" s="658" customFormat="1" ht="17.25" customHeight="1">
      <c r="A104" s="597"/>
      <c r="B104" s="597"/>
      <c r="C104" s="595"/>
      <c r="D104" s="655"/>
      <c r="E104" s="656"/>
      <c r="F104" s="657"/>
    </row>
    <row r="105" spans="1:6" s="354" customFormat="1" ht="17.25" customHeight="1">
      <c r="A105" s="601"/>
      <c r="B105" s="601"/>
      <c r="C105" s="659"/>
      <c r="D105" s="659"/>
      <c r="E105" s="660"/>
      <c r="F105" s="653"/>
    </row>
    <row r="106" spans="1:6" s="354" customFormat="1" ht="17.25" customHeight="1">
      <c r="A106" s="601"/>
      <c r="B106" s="601"/>
      <c r="C106" s="659"/>
      <c r="D106" s="659"/>
      <c r="E106" s="660"/>
      <c r="F106" s="653"/>
    </row>
    <row r="107" spans="1:6" s="354" customFormat="1" ht="17.25" customHeight="1">
      <c r="A107" s="601" t="s">
        <v>1671</v>
      </c>
      <c r="B107" s="601"/>
      <c r="C107" s="659"/>
      <c r="D107" s="659"/>
      <c r="E107" s="660"/>
      <c r="F107" s="653"/>
    </row>
    <row r="108" spans="1:6" s="354" customFormat="1" ht="17.25" customHeight="1">
      <c r="A108" s="661" t="s">
        <v>1128</v>
      </c>
      <c r="B108" s="601"/>
      <c r="C108" s="659"/>
      <c r="D108" s="659"/>
      <c r="E108" s="660"/>
      <c r="F108" s="653"/>
    </row>
    <row r="109" spans="1:6" s="212" customFormat="1" ht="12.75">
      <c r="A109" s="646"/>
      <c r="B109" s="646"/>
      <c r="C109" s="648"/>
      <c r="D109" s="648"/>
      <c r="E109" s="649"/>
      <c r="F109" s="648"/>
    </row>
    <row r="116" ht="15.75">
      <c r="B116" s="662"/>
    </row>
    <row r="123" ht="15.75">
      <c r="B123" s="662"/>
    </row>
    <row r="127" ht="15.75">
      <c r="B127" s="662"/>
    </row>
    <row r="134" ht="15.75">
      <c r="B134" s="662"/>
    </row>
    <row r="141" ht="15.75">
      <c r="B141" s="662"/>
    </row>
    <row r="143" ht="15.75">
      <c r="B143" s="662"/>
    </row>
    <row r="145" ht="15.75">
      <c r="B145" s="662"/>
    </row>
    <row r="147" ht="15.75">
      <c r="B147" s="662"/>
    </row>
    <row r="149" ht="15.75">
      <c r="B149" s="662"/>
    </row>
    <row r="151" ht="15.75">
      <c r="B151" s="662"/>
    </row>
    <row r="153" ht="15.75">
      <c r="B153" s="662"/>
    </row>
    <row r="159" ht="15.75">
      <c r="B159" s="662"/>
    </row>
  </sheetData>
  <mergeCells count="2">
    <mergeCell ref="A103:B103"/>
    <mergeCell ref="B5:C5"/>
  </mergeCells>
  <printOptions horizontalCentered="1"/>
  <pageMargins left="0.7480314960629921" right="0.35433070866141736" top="0.984251968503937" bottom="0.984251968503937" header="0.5118110236220472" footer="0.5118110236220472"/>
  <pageSetup firstPageNumber="35" useFirstPageNumber="1" horizontalDpi="600" verticalDpi="600" orientation="portrait" paperSize="9" scale="86" r:id="rId1"/>
  <headerFooter alignWithMargins="0">
    <oddFooter>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F153"/>
  <sheetViews>
    <sheetView workbookViewId="0" topLeftCell="A1">
      <selection activeCell="B9" sqref="B9"/>
    </sheetView>
  </sheetViews>
  <sheetFormatPr defaultColWidth="9.140625" defaultRowHeight="12.75"/>
  <cols>
    <col min="1" max="1" width="9.57421875" style="604" customWidth="1"/>
    <col min="2" max="2" width="46.8515625" style="605" customWidth="1"/>
    <col min="3" max="3" width="11.421875" style="604" customWidth="1"/>
    <col min="4" max="4" width="11.140625" style="604" customWidth="1"/>
    <col min="5" max="5" width="11.140625" style="607" customWidth="1"/>
    <col min="6" max="6" width="11.140625" style="604" customWidth="1"/>
    <col min="7" max="16384" width="9.140625" style="223" customWidth="1"/>
  </cols>
  <sheetData>
    <row r="1" spans="1:6" s="212" customFormat="1" ht="12.75">
      <c r="A1" s="664"/>
      <c r="B1" s="665"/>
      <c r="C1" s="351"/>
      <c r="D1" s="351"/>
      <c r="E1" s="666"/>
      <c r="F1" s="356" t="s">
        <v>1832</v>
      </c>
    </row>
    <row r="2" spans="1:6" s="212" customFormat="1" ht="12.75">
      <c r="A2" s="664"/>
      <c r="B2" s="591" t="s">
        <v>367</v>
      </c>
      <c r="C2" s="351"/>
      <c r="D2" s="351"/>
      <c r="E2" s="666"/>
      <c r="F2" s="667"/>
    </row>
    <row r="3" spans="1:6" ht="15.75">
      <c r="A3" s="585"/>
      <c r="B3" s="586"/>
      <c r="C3" s="668"/>
      <c r="D3" s="668"/>
      <c r="E3" s="588"/>
      <c r="F3" s="472"/>
    </row>
    <row r="4" spans="1:6" ht="15.75">
      <c r="A4" s="585"/>
      <c r="B4" s="669" t="s">
        <v>1833</v>
      </c>
      <c r="C4" s="668"/>
      <c r="D4" s="668"/>
      <c r="E4" s="588"/>
      <c r="F4" s="472"/>
    </row>
    <row r="5" spans="1:6" s="601" customFormat="1" ht="19.5" customHeight="1">
      <c r="A5" s="670"/>
      <c r="B5" s="671" t="s">
        <v>1834</v>
      </c>
      <c r="C5" s="353"/>
      <c r="D5" s="353"/>
      <c r="E5" s="672"/>
      <c r="F5" s="356"/>
    </row>
    <row r="6" spans="3:6" ht="12.75" customHeight="1">
      <c r="C6" s="673"/>
      <c r="D6" s="673"/>
      <c r="F6" s="674" t="s">
        <v>1133</v>
      </c>
    </row>
    <row r="7" spans="1:6" s="212" customFormat="1" ht="57" customHeight="1">
      <c r="A7" s="609" t="s">
        <v>1674</v>
      </c>
      <c r="B7" s="609" t="s">
        <v>1675</v>
      </c>
      <c r="C7" s="609" t="s">
        <v>160</v>
      </c>
      <c r="D7" s="609" t="s">
        <v>1135</v>
      </c>
      <c r="E7" s="611" t="s">
        <v>1676</v>
      </c>
      <c r="F7" s="609" t="s">
        <v>1085</v>
      </c>
    </row>
    <row r="8" spans="1:6" s="212" customFormat="1" ht="12.75">
      <c r="A8" s="612">
        <v>1</v>
      </c>
      <c r="B8" s="609">
        <v>2</v>
      </c>
      <c r="C8" s="612">
        <v>3</v>
      </c>
      <c r="D8" s="609">
        <v>4</v>
      </c>
      <c r="E8" s="609">
        <v>5</v>
      </c>
      <c r="F8" s="609">
        <v>6</v>
      </c>
    </row>
    <row r="9" spans="1:6" s="212" customFormat="1" ht="24" customHeight="1">
      <c r="A9" s="675"/>
      <c r="B9" s="676" t="s">
        <v>1835</v>
      </c>
      <c r="C9" s="319">
        <v>897502225</v>
      </c>
      <c r="D9" s="319">
        <v>666834062</v>
      </c>
      <c r="E9" s="677">
        <v>74.2988756378849</v>
      </c>
      <c r="F9" s="319">
        <v>73843297</v>
      </c>
    </row>
    <row r="10" spans="1:6" s="212" customFormat="1" ht="16.5" customHeight="1">
      <c r="A10" s="678"/>
      <c r="B10" s="185" t="s">
        <v>1836</v>
      </c>
      <c r="C10" s="319">
        <v>778386290</v>
      </c>
      <c r="D10" s="319">
        <v>569256293</v>
      </c>
      <c r="E10" s="677">
        <v>73.13287763585868</v>
      </c>
      <c r="F10" s="319">
        <v>63649302</v>
      </c>
    </row>
    <row r="11" spans="1:6" s="212" customFormat="1" ht="20.25" customHeight="1">
      <c r="A11" s="679" t="s">
        <v>1020</v>
      </c>
      <c r="B11" s="680" t="s">
        <v>1021</v>
      </c>
      <c r="C11" s="196">
        <v>83374829</v>
      </c>
      <c r="D11" s="196">
        <v>62623590</v>
      </c>
      <c r="E11" s="681">
        <v>75.11090667424337</v>
      </c>
      <c r="F11" s="196">
        <v>6121911</v>
      </c>
    </row>
    <row r="12" spans="1:6" s="212" customFormat="1" ht="18" customHeight="1">
      <c r="A12" s="679" t="s">
        <v>1022</v>
      </c>
      <c r="B12" s="679" t="s">
        <v>1023</v>
      </c>
      <c r="C12" s="196">
        <v>163108</v>
      </c>
      <c r="D12" s="196">
        <v>77719</v>
      </c>
      <c r="E12" s="681">
        <v>47.648797116021285</v>
      </c>
      <c r="F12" s="196">
        <v>8362</v>
      </c>
    </row>
    <row r="13" spans="1:6" s="212" customFormat="1" ht="18.75" customHeight="1">
      <c r="A13" s="679" t="s">
        <v>1024</v>
      </c>
      <c r="B13" s="679" t="s">
        <v>1025</v>
      </c>
      <c r="C13" s="196">
        <v>10946026</v>
      </c>
      <c r="D13" s="196">
        <v>7963601</v>
      </c>
      <c r="E13" s="681">
        <v>72.75335359152263</v>
      </c>
      <c r="F13" s="196">
        <v>801684</v>
      </c>
    </row>
    <row r="14" spans="1:6" s="212" customFormat="1" ht="19.5" customHeight="1">
      <c r="A14" s="679" t="s">
        <v>1026</v>
      </c>
      <c r="B14" s="679" t="s">
        <v>1027</v>
      </c>
      <c r="C14" s="196">
        <v>363172751</v>
      </c>
      <c r="D14" s="196">
        <v>277045008</v>
      </c>
      <c r="E14" s="681">
        <v>76.28463513222114</v>
      </c>
      <c r="F14" s="196">
        <v>31618250</v>
      </c>
    </row>
    <row r="15" spans="1:6" s="212" customFormat="1" ht="17.25" customHeight="1">
      <c r="A15" s="679" t="s">
        <v>1028</v>
      </c>
      <c r="B15" s="679" t="s">
        <v>1029</v>
      </c>
      <c r="C15" s="196">
        <v>16602156</v>
      </c>
      <c r="D15" s="196">
        <v>11196119</v>
      </c>
      <c r="E15" s="681">
        <v>67.43774121867064</v>
      </c>
      <c r="F15" s="196">
        <v>1406797</v>
      </c>
    </row>
    <row r="16" spans="1:6" s="212" customFormat="1" ht="18" customHeight="1">
      <c r="A16" s="679" t="s">
        <v>1030</v>
      </c>
      <c r="B16" s="679" t="s">
        <v>1031</v>
      </c>
      <c r="C16" s="196">
        <v>63913991</v>
      </c>
      <c r="D16" s="196">
        <v>46910641</v>
      </c>
      <c r="E16" s="681">
        <v>73.39651344883157</v>
      </c>
      <c r="F16" s="196">
        <v>4832244</v>
      </c>
    </row>
    <row r="17" spans="1:6" s="212" customFormat="1" ht="45" customHeight="1">
      <c r="A17" s="679" t="s">
        <v>1032</v>
      </c>
      <c r="B17" s="679" t="s">
        <v>363</v>
      </c>
      <c r="C17" s="196">
        <v>126738421</v>
      </c>
      <c r="D17" s="196">
        <v>86034060</v>
      </c>
      <c r="E17" s="681">
        <v>67.88317174947288</v>
      </c>
      <c r="F17" s="196">
        <v>10038643</v>
      </c>
    </row>
    <row r="18" spans="1:6" s="212" customFormat="1" ht="18.75" customHeight="1">
      <c r="A18" s="679" t="s">
        <v>1034</v>
      </c>
      <c r="B18" s="679" t="s">
        <v>1837</v>
      </c>
      <c r="C18" s="196">
        <v>58119634</v>
      </c>
      <c r="D18" s="196">
        <v>38052676</v>
      </c>
      <c r="E18" s="681">
        <v>65.47301381835956</v>
      </c>
      <c r="F18" s="196">
        <v>4254873</v>
      </c>
    </row>
    <row r="19" spans="1:6" s="212" customFormat="1" ht="17.25" customHeight="1">
      <c r="A19" s="679" t="s">
        <v>1036</v>
      </c>
      <c r="B19" s="679" t="s">
        <v>1037</v>
      </c>
      <c r="C19" s="196">
        <v>920599</v>
      </c>
      <c r="D19" s="196">
        <v>578282</v>
      </c>
      <c r="E19" s="681">
        <v>62.81584055598584</v>
      </c>
      <c r="F19" s="196">
        <v>-66392</v>
      </c>
    </row>
    <row r="20" spans="1:6" s="212" customFormat="1" ht="17.25" customHeight="1">
      <c r="A20" s="679" t="s">
        <v>1038</v>
      </c>
      <c r="B20" s="679" t="s">
        <v>1838</v>
      </c>
      <c r="C20" s="196">
        <v>828251</v>
      </c>
      <c r="D20" s="196">
        <v>644931</v>
      </c>
      <c r="E20" s="681">
        <v>77.86661289874688</v>
      </c>
      <c r="F20" s="196">
        <v>79622</v>
      </c>
    </row>
    <row r="21" spans="1:6" s="212" customFormat="1" ht="30" customHeight="1">
      <c r="A21" s="679" t="s">
        <v>1040</v>
      </c>
      <c r="B21" s="679" t="s">
        <v>1839</v>
      </c>
      <c r="C21" s="196">
        <v>52956</v>
      </c>
      <c r="D21" s="196">
        <v>34881</v>
      </c>
      <c r="E21" s="681">
        <v>65.8678903240426</v>
      </c>
      <c r="F21" s="196">
        <v>3278</v>
      </c>
    </row>
    <row r="22" spans="1:6" s="212" customFormat="1" ht="18" customHeight="1">
      <c r="A22" s="679" t="s">
        <v>1042</v>
      </c>
      <c r="B22" s="679" t="s">
        <v>1043</v>
      </c>
      <c r="C22" s="196">
        <v>32615428</v>
      </c>
      <c r="D22" s="196">
        <v>26111855</v>
      </c>
      <c r="E22" s="681">
        <v>80.05982628834427</v>
      </c>
      <c r="F22" s="196">
        <v>2858362</v>
      </c>
    </row>
    <row r="23" spans="1:6" s="212" customFormat="1" ht="16.5" customHeight="1">
      <c r="A23" s="679" t="s">
        <v>1044</v>
      </c>
      <c r="B23" s="679" t="s">
        <v>1045</v>
      </c>
      <c r="C23" s="196">
        <v>7182975</v>
      </c>
      <c r="D23" s="196">
        <v>4841927</v>
      </c>
      <c r="E23" s="681">
        <v>67.40837884024377</v>
      </c>
      <c r="F23" s="196">
        <v>592616</v>
      </c>
    </row>
    <row r="24" spans="1:6" s="212" customFormat="1" ht="17.25" customHeight="1">
      <c r="A24" s="679" t="s">
        <v>1840</v>
      </c>
      <c r="B24" s="422" t="s">
        <v>1841</v>
      </c>
      <c r="C24" s="196">
        <v>8018166</v>
      </c>
      <c r="D24" s="196">
        <v>4655037</v>
      </c>
      <c r="E24" s="681">
        <v>58.056131539307124</v>
      </c>
      <c r="F24" s="196">
        <v>894092</v>
      </c>
    </row>
    <row r="25" spans="1:6" s="212" customFormat="1" ht="17.25" customHeight="1">
      <c r="A25" s="679" t="s">
        <v>1842</v>
      </c>
      <c r="B25" s="422" t="s">
        <v>1843</v>
      </c>
      <c r="C25" s="196">
        <v>2259245</v>
      </c>
      <c r="D25" s="196">
        <v>377496</v>
      </c>
      <c r="E25" s="681">
        <v>16.70894480235654</v>
      </c>
      <c r="F25" s="196">
        <v>20138</v>
      </c>
    </row>
    <row r="26" spans="1:6" s="212" customFormat="1" ht="18" customHeight="1">
      <c r="A26" s="679" t="s">
        <v>1844</v>
      </c>
      <c r="B26" s="679" t="s">
        <v>1845</v>
      </c>
      <c r="C26" s="196">
        <v>3477754</v>
      </c>
      <c r="D26" s="196">
        <v>2108470</v>
      </c>
      <c r="E26" s="681">
        <v>60.6273474202028</v>
      </c>
      <c r="F26" s="196">
        <v>184822</v>
      </c>
    </row>
    <row r="27" spans="1:6" s="212" customFormat="1" ht="18" customHeight="1">
      <c r="A27" s="682"/>
      <c r="B27" s="683" t="s">
        <v>1846</v>
      </c>
      <c r="C27" s="319">
        <v>119115935</v>
      </c>
      <c r="D27" s="319">
        <v>97577769</v>
      </c>
      <c r="E27" s="677">
        <v>81.91831680622748</v>
      </c>
      <c r="F27" s="319">
        <v>10193995</v>
      </c>
    </row>
    <row r="28" spans="1:6" s="212" customFormat="1" ht="18" customHeight="1">
      <c r="A28" s="679" t="s">
        <v>1847</v>
      </c>
      <c r="B28" s="684" t="s">
        <v>1848</v>
      </c>
      <c r="C28" s="196">
        <v>290381</v>
      </c>
      <c r="D28" s="196">
        <v>214350</v>
      </c>
      <c r="E28" s="681">
        <v>73.81681308350065</v>
      </c>
      <c r="F28" s="196">
        <v>37019</v>
      </c>
    </row>
    <row r="29" spans="1:6" s="212" customFormat="1" ht="19.5" customHeight="1">
      <c r="A29" s="685" t="s">
        <v>1849</v>
      </c>
      <c r="B29" s="684" t="s">
        <v>1850</v>
      </c>
      <c r="C29" s="196">
        <v>78716538</v>
      </c>
      <c r="D29" s="196">
        <v>64063348</v>
      </c>
      <c r="E29" s="681">
        <v>81.3848647662833</v>
      </c>
      <c r="F29" s="196">
        <v>6773278</v>
      </c>
    </row>
    <row r="30" spans="1:6" s="212" customFormat="1" ht="35.25" customHeight="1">
      <c r="A30" s="686" t="s">
        <v>1851</v>
      </c>
      <c r="B30" s="687" t="s">
        <v>1852</v>
      </c>
      <c r="C30" s="332">
        <v>60869011</v>
      </c>
      <c r="D30" s="332">
        <v>49488761</v>
      </c>
      <c r="E30" s="688">
        <v>81.30370477023193</v>
      </c>
      <c r="F30" s="332">
        <v>4990075</v>
      </c>
    </row>
    <row r="31" spans="1:6" s="212" customFormat="1" ht="33" customHeight="1">
      <c r="A31" s="686" t="s">
        <v>1853</v>
      </c>
      <c r="B31" s="687" t="s">
        <v>1854</v>
      </c>
      <c r="C31" s="332">
        <v>2071652</v>
      </c>
      <c r="D31" s="332">
        <v>1604328</v>
      </c>
      <c r="E31" s="688">
        <v>77.44196419089693</v>
      </c>
      <c r="F31" s="332">
        <v>165906</v>
      </c>
    </row>
    <row r="32" spans="1:6" s="212" customFormat="1" ht="18.75" customHeight="1">
      <c r="A32" s="686" t="s">
        <v>1855</v>
      </c>
      <c r="B32" s="687" t="s">
        <v>1856</v>
      </c>
      <c r="C32" s="332">
        <v>15775875</v>
      </c>
      <c r="D32" s="332">
        <v>12970259</v>
      </c>
      <c r="E32" s="688">
        <v>82.21578200892185</v>
      </c>
      <c r="F32" s="332">
        <v>1617297</v>
      </c>
    </row>
    <row r="33" spans="1:6" s="212" customFormat="1" ht="15.75" customHeight="1">
      <c r="A33" s="679" t="s">
        <v>1857</v>
      </c>
      <c r="B33" s="685" t="s">
        <v>1858</v>
      </c>
      <c r="C33" s="196">
        <v>40109016</v>
      </c>
      <c r="D33" s="196">
        <v>33300071</v>
      </c>
      <c r="E33" s="681">
        <v>83.02390415162516</v>
      </c>
      <c r="F33" s="196">
        <v>3383698</v>
      </c>
    </row>
    <row r="34" spans="1:6" s="212" customFormat="1" ht="12.75">
      <c r="A34" s="689"/>
      <c r="B34" s="690"/>
      <c r="C34" s="376"/>
      <c r="D34" s="376"/>
      <c r="E34" s="691"/>
      <c r="F34" s="376"/>
    </row>
    <row r="35" spans="1:6" s="212" customFormat="1" ht="12.75">
      <c r="A35" s="646"/>
      <c r="B35" s="647"/>
      <c r="C35" s="646"/>
      <c r="D35" s="646"/>
      <c r="E35" s="649"/>
      <c r="F35" s="646"/>
    </row>
    <row r="36" spans="1:6" ht="15.75">
      <c r="A36" s="223"/>
      <c r="C36" s="211"/>
      <c r="D36" s="211"/>
      <c r="E36" s="692"/>
      <c r="F36" s="223"/>
    </row>
    <row r="37" spans="2:6" s="212" customFormat="1" ht="15.75">
      <c r="B37" s="1100" t="s">
        <v>1125</v>
      </c>
      <c r="C37" s="1100"/>
      <c r="E37" s="356" t="s">
        <v>1126</v>
      </c>
      <c r="F37" s="654"/>
    </row>
    <row r="38" spans="2:6" s="212" customFormat="1" ht="15.75">
      <c r="B38" s="597"/>
      <c r="C38" s="597"/>
      <c r="D38" s="595"/>
      <c r="E38" s="655"/>
      <c r="F38" s="657"/>
    </row>
    <row r="39" spans="2:5" s="212" customFormat="1" ht="12.75">
      <c r="B39" s="579"/>
      <c r="E39" s="693"/>
    </row>
    <row r="40" s="212" customFormat="1" ht="12.75">
      <c r="E40" s="693"/>
    </row>
    <row r="41" spans="1:6" s="212" customFormat="1" ht="12.75">
      <c r="A41" s="646"/>
      <c r="B41" s="579" t="s">
        <v>1671</v>
      </c>
      <c r="C41" s="646"/>
      <c r="D41" s="646"/>
      <c r="E41" s="649"/>
      <c r="F41" s="646"/>
    </row>
    <row r="42" spans="1:6" s="212" customFormat="1" ht="12.75">
      <c r="A42" s="646"/>
      <c r="B42" s="580" t="s">
        <v>1128</v>
      </c>
      <c r="C42" s="646"/>
      <c r="D42" s="646"/>
      <c r="E42" s="649"/>
      <c r="F42" s="646"/>
    </row>
    <row r="43" spans="1:6" s="212" customFormat="1" ht="12.75">
      <c r="A43" s="646"/>
      <c r="B43" s="647"/>
      <c r="C43" s="646"/>
      <c r="D43" s="646"/>
      <c r="E43" s="649"/>
      <c r="F43" s="646"/>
    </row>
    <row r="44" spans="1:6" s="212" customFormat="1" ht="12.75">
      <c r="A44" s="646"/>
      <c r="B44" s="694"/>
      <c r="C44" s="646"/>
      <c r="D44" s="646"/>
      <c r="E44" s="649"/>
      <c r="F44" s="646"/>
    </row>
    <row r="45" spans="1:6" s="212" customFormat="1" ht="12.75">
      <c r="A45" s="646"/>
      <c r="B45" s="647"/>
      <c r="C45" s="646"/>
      <c r="D45" s="646"/>
      <c r="E45" s="649"/>
      <c r="F45" s="646"/>
    </row>
    <row r="46" spans="1:6" s="212" customFormat="1" ht="12.75">
      <c r="A46" s="646"/>
      <c r="B46" s="647"/>
      <c r="C46" s="646"/>
      <c r="D46" s="646"/>
      <c r="E46" s="649"/>
      <c r="F46" s="646"/>
    </row>
    <row r="47" spans="1:6" s="212" customFormat="1" ht="12.75">
      <c r="A47" s="646"/>
      <c r="B47" s="647"/>
      <c r="C47" s="646"/>
      <c r="D47" s="646"/>
      <c r="E47" s="649"/>
      <c r="F47" s="646"/>
    </row>
    <row r="48" spans="1:6" s="212" customFormat="1" ht="12.75">
      <c r="A48" s="646"/>
      <c r="B48" s="647"/>
      <c r="C48" s="646"/>
      <c r="D48" s="646"/>
      <c r="E48" s="649"/>
      <c r="F48" s="646"/>
    </row>
    <row r="49" spans="1:6" s="212" customFormat="1" ht="12.75">
      <c r="A49" s="646"/>
      <c r="C49" s="646"/>
      <c r="D49" s="646"/>
      <c r="E49" s="649"/>
      <c r="F49" s="646"/>
    </row>
    <row r="50" spans="1:6" s="212" customFormat="1" ht="12.75">
      <c r="A50" s="646"/>
      <c r="C50" s="646"/>
      <c r="D50" s="646"/>
      <c r="E50" s="649"/>
      <c r="F50" s="646"/>
    </row>
    <row r="51" spans="1:6" s="212" customFormat="1" ht="12.75">
      <c r="A51" s="646"/>
      <c r="B51" s="694"/>
      <c r="C51" s="646"/>
      <c r="D51" s="646"/>
      <c r="E51" s="649"/>
      <c r="F51" s="646"/>
    </row>
    <row r="52" spans="1:6" s="212" customFormat="1" ht="12.75">
      <c r="A52" s="646"/>
      <c r="B52" s="647"/>
      <c r="C52" s="646"/>
      <c r="D52" s="646"/>
      <c r="E52" s="649"/>
      <c r="F52" s="646"/>
    </row>
    <row r="53" spans="1:6" s="212" customFormat="1" ht="12.75">
      <c r="A53" s="646"/>
      <c r="B53" s="647"/>
      <c r="C53" s="646"/>
      <c r="D53" s="646"/>
      <c r="E53" s="649"/>
      <c r="F53" s="646"/>
    </row>
    <row r="54" spans="1:6" s="212" customFormat="1" ht="12.75">
      <c r="A54" s="646"/>
      <c r="B54" s="647"/>
      <c r="C54" s="646"/>
      <c r="D54" s="646"/>
      <c r="E54" s="649"/>
      <c r="F54" s="646"/>
    </row>
    <row r="55" spans="1:6" s="212" customFormat="1" ht="12.75">
      <c r="A55" s="646"/>
      <c r="B55" s="694"/>
      <c r="C55" s="646"/>
      <c r="D55" s="646"/>
      <c r="E55" s="649"/>
      <c r="F55" s="646"/>
    </row>
    <row r="56" spans="1:6" s="212" customFormat="1" ht="12.75">
      <c r="A56" s="646"/>
      <c r="B56" s="647"/>
      <c r="C56" s="646"/>
      <c r="D56" s="646"/>
      <c r="E56" s="649"/>
      <c r="F56" s="646"/>
    </row>
    <row r="57" spans="1:6" s="212" customFormat="1" ht="12.75">
      <c r="A57" s="646"/>
      <c r="B57" s="647"/>
      <c r="C57" s="646"/>
      <c r="D57" s="646"/>
      <c r="E57" s="649"/>
      <c r="F57" s="646"/>
    </row>
    <row r="58" spans="1:6" s="212" customFormat="1" ht="12.75">
      <c r="A58" s="646"/>
      <c r="B58" s="647"/>
      <c r="C58" s="646"/>
      <c r="D58" s="646"/>
      <c r="E58" s="649"/>
      <c r="F58" s="646"/>
    </row>
    <row r="59" spans="1:6" s="212" customFormat="1" ht="12.75">
      <c r="A59" s="646"/>
      <c r="B59" s="647"/>
      <c r="C59" s="646"/>
      <c r="D59" s="646"/>
      <c r="E59" s="649"/>
      <c r="F59" s="646"/>
    </row>
    <row r="60" spans="1:6" s="212" customFormat="1" ht="12.75">
      <c r="A60" s="646"/>
      <c r="B60" s="647"/>
      <c r="C60" s="646"/>
      <c r="D60" s="646"/>
      <c r="E60" s="649"/>
      <c r="F60" s="646"/>
    </row>
    <row r="61" spans="1:6" s="212" customFormat="1" ht="12.75">
      <c r="A61" s="646"/>
      <c r="B61" s="647"/>
      <c r="C61" s="646"/>
      <c r="D61" s="646"/>
      <c r="E61" s="649"/>
      <c r="F61" s="646"/>
    </row>
    <row r="62" spans="1:6" s="212" customFormat="1" ht="12.75">
      <c r="A62" s="646"/>
      <c r="B62" s="694"/>
      <c r="C62" s="646"/>
      <c r="D62" s="646"/>
      <c r="E62" s="649"/>
      <c r="F62" s="646"/>
    </row>
    <row r="63" spans="1:6" s="212" customFormat="1" ht="12.75">
      <c r="A63" s="646"/>
      <c r="B63" s="647"/>
      <c r="C63" s="646"/>
      <c r="D63" s="646"/>
      <c r="E63" s="649"/>
      <c r="F63" s="646"/>
    </row>
    <row r="64" spans="1:6" s="212" customFormat="1" ht="12.75">
      <c r="A64" s="646"/>
      <c r="B64" s="647"/>
      <c r="C64" s="646"/>
      <c r="D64" s="646"/>
      <c r="E64" s="649"/>
      <c r="F64" s="646"/>
    </row>
    <row r="65" spans="1:6" s="212" customFormat="1" ht="12.75">
      <c r="A65" s="646"/>
      <c r="B65" s="647"/>
      <c r="C65" s="646"/>
      <c r="D65" s="646"/>
      <c r="E65" s="649"/>
      <c r="F65" s="646"/>
    </row>
    <row r="66" spans="1:6" s="212" customFormat="1" ht="12.75">
      <c r="A66" s="646"/>
      <c r="B66" s="647"/>
      <c r="C66" s="646"/>
      <c r="D66" s="646"/>
      <c r="E66" s="649"/>
      <c r="F66" s="646"/>
    </row>
    <row r="67" spans="1:6" s="212" customFormat="1" ht="12.75">
      <c r="A67" s="646"/>
      <c r="B67" s="647"/>
      <c r="C67" s="646"/>
      <c r="D67" s="646"/>
      <c r="E67" s="649"/>
      <c r="F67" s="646"/>
    </row>
    <row r="68" spans="1:6" s="212" customFormat="1" ht="12.75">
      <c r="A68" s="646"/>
      <c r="B68" s="647"/>
      <c r="C68" s="646"/>
      <c r="D68" s="646"/>
      <c r="E68" s="649"/>
      <c r="F68" s="646"/>
    </row>
    <row r="69" spans="1:6" s="212" customFormat="1" ht="12.75">
      <c r="A69" s="646"/>
      <c r="B69" s="694"/>
      <c r="C69" s="646"/>
      <c r="D69" s="646"/>
      <c r="E69" s="649"/>
      <c r="F69" s="646"/>
    </row>
    <row r="70" spans="1:6" s="212" customFormat="1" ht="12.75">
      <c r="A70" s="646"/>
      <c r="B70" s="647"/>
      <c r="C70" s="646"/>
      <c r="D70" s="646"/>
      <c r="E70" s="649"/>
      <c r="F70" s="646"/>
    </row>
    <row r="71" spans="1:6" s="212" customFormat="1" ht="12.75">
      <c r="A71" s="646"/>
      <c r="B71" s="694"/>
      <c r="C71" s="646"/>
      <c r="D71" s="646"/>
      <c r="E71" s="649"/>
      <c r="F71" s="646"/>
    </row>
    <row r="72" spans="1:6" s="212" customFormat="1" ht="12.75">
      <c r="A72" s="646"/>
      <c r="B72" s="647"/>
      <c r="C72" s="646"/>
      <c r="D72" s="646"/>
      <c r="E72" s="649"/>
      <c r="F72" s="646"/>
    </row>
    <row r="73" spans="1:6" s="212" customFormat="1" ht="12.75">
      <c r="A73" s="646"/>
      <c r="B73" s="694"/>
      <c r="C73" s="646"/>
      <c r="D73" s="646"/>
      <c r="E73" s="649"/>
      <c r="F73" s="646"/>
    </row>
    <row r="74" spans="1:6" s="212" customFormat="1" ht="12.75">
      <c r="A74" s="646"/>
      <c r="B74" s="647"/>
      <c r="C74" s="646"/>
      <c r="D74" s="646"/>
      <c r="E74" s="649"/>
      <c r="F74" s="646"/>
    </row>
    <row r="75" spans="1:6" s="212" customFormat="1" ht="12.75">
      <c r="A75" s="646"/>
      <c r="B75" s="694"/>
      <c r="C75" s="646"/>
      <c r="D75" s="646"/>
      <c r="E75" s="649"/>
      <c r="F75" s="646"/>
    </row>
    <row r="76" spans="1:6" s="212" customFormat="1" ht="12.75">
      <c r="A76" s="646"/>
      <c r="B76" s="647"/>
      <c r="C76" s="646"/>
      <c r="D76" s="646"/>
      <c r="E76" s="649"/>
      <c r="F76" s="646"/>
    </row>
    <row r="77" spans="1:6" s="212" customFormat="1" ht="12.75">
      <c r="A77" s="646"/>
      <c r="B77" s="694"/>
      <c r="C77" s="646"/>
      <c r="D77" s="646"/>
      <c r="E77" s="649"/>
      <c r="F77" s="646"/>
    </row>
    <row r="78" spans="1:6" s="212" customFormat="1" ht="12.75">
      <c r="A78" s="646"/>
      <c r="B78" s="647"/>
      <c r="C78" s="646"/>
      <c r="D78" s="646"/>
      <c r="E78" s="649"/>
      <c r="F78" s="646"/>
    </row>
    <row r="79" spans="1:6" s="212" customFormat="1" ht="12.75">
      <c r="A79" s="646"/>
      <c r="B79" s="694"/>
      <c r="C79" s="646"/>
      <c r="D79" s="646"/>
      <c r="E79" s="649"/>
      <c r="F79" s="646"/>
    </row>
    <row r="80" spans="1:6" s="212" customFormat="1" ht="12.75">
      <c r="A80" s="646"/>
      <c r="B80" s="647"/>
      <c r="C80" s="646"/>
      <c r="D80" s="646"/>
      <c r="E80" s="649"/>
      <c r="F80" s="646"/>
    </row>
    <row r="81" spans="1:6" s="212" customFormat="1" ht="12.75">
      <c r="A81" s="646"/>
      <c r="B81" s="694"/>
      <c r="C81" s="646"/>
      <c r="D81" s="646"/>
      <c r="E81" s="649"/>
      <c r="F81" s="646"/>
    </row>
    <row r="82" spans="1:6" s="212" customFormat="1" ht="12.75">
      <c r="A82" s="646"/>
      <c r="B82" s="647"/>
      <c r="C82" s="646"/>
      <c r="D82" s="646"/>
      <c r="E82" s="649"/>
      <c r="F82" s="646"/>
    </row>
    <row r="83" spans="1:6" s="212" customFormat="1" ht="12.75">
      <c r="A83" s="646"/>
      <c r="B83" s="647"/>
      <c r="C83" s="646"/>
      <c r="D83" s="646"/>
      <c r="E83" s="649"/>
      <c r="F83" s="646"/>
    </row>
    <row r="84" spans="1:6" s="212" customFormat="1" ht="12.75">
      <c r="A84" s="646"/>
      <c r="B84" s="647"/>
      <c r="C84" s="646"/>
      <c r="D84" s="646"/>
      <c r="E84" s="649"/>
      <c r="F84" s="646"/>
    </row>
    <row r="85" spans="1:6" s="212" customFormat="1" ht="12.75">
      <c r="A85" s="646"/>
      <c r="B85" s="647"/>
      <c r="C85" s="646"/>
      <c r="D85" s="646"/>
      <c r="E85" s="649"/>
      <c r="F85" s="646"/>
    </row>
    <row r="86" spans="1:6" s="212" customFormat="1" ht="12.75">
      <c r="A86" s="646"/>
      <c r="B86" s="647"/>
      <c r="C86" s="646"/>
      <c r="D86" s="646"/>
      <c r="E86" s="649"/>
      <c r="F86" s="646"/>
    </row>
    <row r="87" spans="1:6" s="212" customFormat="1" ht="12.75">
      <c r="A87" s="646"/>
      <c r="B87" s="694"/>
      <c r="C87" s="646"/>
      <c r="D87" s="646"/>
      <c r="E87" s="649"/>
      <c r="F87" s="646"/>
    </row>
    <row r="88" spans="1:6" s="212" customFormat="1" ht="12.75">
      <c r="A88" s="646"/>
      <c r="B88" s="647"/>
      <c r="C88" s="646"/>
      <c r="D88" s="646"/>
      <c r="E88" s="649"/>
      <c r="F88" s="646"/>
    </row>
    <row r="89" spans="1:6" s="212" customFormat="1" ht="12.75">
      <c r="A89" s="646"/>
      <c r="B89" s="647"/>
      <c r="C89" s="646"/>
      <c r="D89" s="646"/>
      <c r="E89" s="649"/>
      <c r="F89" s="646"/>
    </row>
    <row r="90" spans="1:6" s="212" customFormat="1" ht="12.75">
      <c r="A90" s="646"/>
      <c r="B90" s="647"/>
      <c r="C90" s="646"/>
      <c r="D90" s="646"/>
      <c r="E90" s="649"/>
      <c r="F90" s="646"/>
    </row>
    <row r="91" spans="1:6" s="212" customFormat="1" ht="12.75">
      <c r="A91" s="646"/>
      <c r="B91" s="647"/>
      <c r="C91" s="646"/>
      <c r="D91" s="646"/>
      <c r="E91" s="649"/>
      <c r="F91" s="646"/>
    </row>
    <row r="92" spans="1:6" s="212" customFormat="1" ht="12.75">
      <c r="A92" s="646"/>
      <c r="B92" s="647"/>
      <c r="C92" s="646"/>
      <c r="D92" s="646"/>
      <c r="E92" s="649"/>
      <c r="F92" s="646"/>
    </row>
    <row r="93" spans="1:6" s="212" customFormat="1" ht="12.75">
      <c r="A93" s="646"/>
      <c r="B93" s="647"/>
      <c r="C93" s="646"/>
      <c r="D93" s="646"/>
      <c r="E93" s="649"/>
      <c r="F93" s="646"/>
    </row>
    <row r="94" spans="1:6" s="212" customFormat="1" ht="12.75">
      <c r="A94" s="646"/>
      <c r="B94" s="647"/>
      <c r="C94" s="646"/>
      <c r="D94" s="646"/>
      <c r="E94" s="649"/>
      <c r="F94" s="646"/>
    </row>
    <row r="95" spans="1:6" s="212" customFormat="1" ht="12.75">
      <c r="A95" s="646"/>
      <c r="B95" s="647"/>
      <c r="C95" s="646"/>
      <c r="D95" s="646"/>
      <c r="E95" s="649"/>
      <c r="F95" s="646"/>
    </row>
    <row r="96" spans="1:6" s="212" customFormat="1" ht="12.75">
      <c r="A96" s="646"/>
      <c r="B96" s="647"/>
      <c r="C96" s="646"/>
      <c r="D96" s="646"/>
      <c r="E96" s="649"/>
      <c r="F96" s="646"/>
    </row>
    <row r="97" spans="1:6" s="212" customFormat="1" ht="12.75">
      <c r="A97" s="646"/>
      <c r="B97" s="647"/>
      <c r="C97" s="646"/>
      <c r="D97" s="646"/>
      <c r="E97" s="649"/>
      <c r="F97" s="646"/>
    </row>
    <row r="98" spans="1:6" s="212" customFormat="1" ht="12.75">
      <c r="A98" s="646"/>
      <c r="B98" s="647"/>
      <c r="C98" s="646"/>
      <c r="D98" s="646"/>
      <c r="E98" s="649"/>
      <c r="F98" s="646"/>
    </row>
    <row r="99" spans="1:6" s="212" customFormat="1" ht="12.75">
      <c r="A99" s="646"/>
      <c r="B99" s="647"/>
      <c r="C99" s="646"/>
      <c r="D99" s="646"/>
      <c r="E99" s="649"/>
      <c r="F99" s="646"/>
    </row>
    <row r="100" spans="1:6" s="212" customFormat="1" ht="12.75">
      <c r="A100" s="646"/>
      <c r="B100" s="647"/>
      <c r="C100" s="646"/>
      <c r="D100" s="646"/>
      <c r="E100" s="649"/>
      <c r="F100" s="646"/>
    </row>
    <row r="101" spans="1:6" s="212" customFormat="1" ht="12.75">
      <c r="A101" s="646"/>
      <c r="B101" s="647"/>
      <c r="C101" s="646"/>
      <c r="D101" s="646"/>
      <c r="E101" s="649"/>
      <c r="F101" s="646"/>
    </row>
    <row r="102" spans="1:6" s="212" customFormat="1" ht="12.75">
      <c r="A102" s="646"/>
      <c r="B102" s="647"/>
      <c r="C102" s="646"/>
      <c r="D102" s="646"/>
      <c r="E102" s="649"/>
      <c r="F102" s="646"/>
    </row>
    <row r="103" spans="1:6" s="212" customFormat="1" ht="12.75">
      <c r="A103" s="646"/>
      <c r="B103" s="647"/>
      <c r="C103" s="646"/>
      <c r="D103" s="646"/>
      <c r="E103" s="649"/>
      <c r="F103" s="646"/>
    </row>
    <row r="104" spans="1:6" s="212" customFormat="1" ht="12.75">
      <c r="A104" s="646"/>
      <c r="B104" s="647"/>
      <c r="C104" s="646"/>
      <c r="D104" s="646"/>
      <c r="E104" s="649"/>
      <c r="F104" s="646"/>
    </row>
    <row r="105" spans="1:6" s="212" customFormat="1" ht="12.75">
      <c r="A105" s="646"/>
      <c r="B105" s="647"/>
      <c r="C105" s="646"/>
      <c r="D105" s="646"/>
      <c r="E105" s="649"/>
      <c r="F105" s="646"/>
    </row>
    <row r="106" spans="1:6" s="212" customFormat="1" ht="12.75">
      <c r="A106" s="646"/>
      <c r="B106" s="647"/>
      <c r="C106" s="646"/>
      <c r="D106" s="646"/>
      <c r="E106" s="649"/>
      <c r="F106" s="646"/>
    </row>
    <row r="107" spans="1:6" s="212" customFormat="1" ht="12.75">
      <c r="A107" s="646"/>
      <c r="B107" s="647"/>
      <c r="C107" s="646"/>
      <c r="D107" s="646"/>
      <c r="E107" s="649"/>
      <c r="F107" s="646"/>
    </row>
    <row r="108" spans="1:6" s="212" customFormat="1" ht="12.75">
      <c r="A108" s="646"/>
      <c r="B108" s="647"/>
      <c r="C108" s="646"/>
      <c r="D108" s="646"/>
      <c r="E108" s="649"/>
      <c r="F108" s="646"/>
    </row>
    <row r="109" spans="1:6" s="212" customFormat="1" ht="12.75">
      <c r="A109" s="646"/>
      <c r="B109" s="647"/>
      <c r="C109" s="646"/>
      <c r="D109" s="646"/>
      <c r="E109" s="649"/>
      <c r="F109" s="646"/>
    </row>
    <row r="110" spans="1:6" s="212" customFormat="1" ht="12.75">
      <c r="A110" s="646"/>
      <c r="B110" s="647"/>
      <c r="C110" s="646"/>
      <c r="D110" s="646"/>
      <c r="E110" s="649"/>
      <c r="F110" s="646"/>
    </row>
    <row r="111" spans="1:6" s="212" customFormat="1" ht="12.75">
      <c r="A111" s="646"/>
      <c r="B111" s="647"/>
      <c r="C111" s="646"/>
      <c r="D111" s="646"/>
      <c r="E111" s="649"/>
      <c r="F111" s="646"/>
    </row>
    <row r="112" spans="1:6" s="212" customFormat="1" ht="12.75">
      <c r="A112" s="646"/>
      <c r="B112" s="647"/>
      <c r="C112" s="646"/>
      <c r="D112" s="646"/>
      <c r="E112" s="649"/>
      <c r="F112" s="646"/>
    </row>
    <row r="113" spans="1:6" s="212" customFormat="1" ht="12.75">
      <c r="A113" s="646"/>
      <c r="B113" s="647"/>
      <c r="C113" s="646"/>
      <c r="D113" s="646"/>
      <c r="E113" s="649"/>
      <c r="F113" s="646"/>
    </row>
    <row r="114" spans="1:6" s="212" customFormat="1" ht="12.75">
      <c r="A114" s="646"/>
      <c r="B114" s="647"/>
      <c r="C114" s="646"/>
      <c r="D114" s="646"/>
      <c r="E114" s="649"/>
      <c r="F114" s="646"/>
    </row>
    <row r="115" spans="1:6" s="212" customFormat="1" ht="12.75">
      <c r="A115" s="646"/>
      <c r="B115" s="647"/>
      <c r="C115" s="646"/>
      <c r="D115" s="646"/>
      <c r="E115" s="649"/>
      <c r="F115" s="646"/>
    </row>
    <row r="116" spans="1:6" s="212" customFormat="1" ht="12.75">
      <c r="A116" s="646"/>
      <c r="B116" s="647"/>
      <c r="C116" s="646"/>
      <c r="D116" s="646"/>
      <c r="E116" s="649"/>
      <c r="F116" s="646"/>
    </row>
    <row r="117" spans="1:6" s="212" customFormat="1" ht="12.75">
      <c r="A117" s="646"/>
      <c r="B117" s="647"/>
      <c r="C117" s="646"/>
      <c r="D117" s="646"/>
      <c r="E117" s="649"/>
      <c r="F117" s="646"/>
    </row>
    <row r="118" spans="1:6" s="212" customFormat="1" ht="12.75">
      <c r="A118" s="646"/>
      <c r="B118" s="647"/>
      <c r="C118" s="646"/>
      <c r="D118" s="646"/>
      <c r="E118" s="649"/>
      <c r="F118" s="646"/>
    </row>
    <row r="119" spans="1:6" s="212" customFormat="1" ht="12.75">
      <c r="A119" s="646"/>
      <c r="B119" s="647"/>
      <c r="C119" s="646"/>
      <c r="D119" s="646"/>
      <c r="E119" s="649"/>
      <c r="F119" s="646"/>
    </row>
    <row r="120" spans="1:6" s="212" customFormat="1" ht="12.75">
      <c r="A120" s="646"/>
      <c r="B120" s="647"/>
      <c r="C120" s="646"/>
      <c r="D120" s="646"/>
      <c r="E120" s="649"/>
      <c r="F120" s="646"/>
    </row>
    <row r="121" spans="1:6" s="212" customFormat="1" ht="12.75">
      <c r="A121" s="646"/>
      <c r="B121" s="647"/>
      <c r="C121" s="646"/>
      <c r="D121" s="646"/>
      <c r="E121" s="649"/>
      <c r="F121" s="646"/>
    </row>
    <row r="122" spans="1:6" s="212" customFormat="1" ht="12.75">
      <c r="A122" s="646"/>
      <c r="B122" s="647"/>
      <c r="C122" s="646"/>
      <c r="D122" s="646"/>
      <c r="E122" s="649"/>
      <c r="F122" s="646"/>
    </row>
    <row r="123" spans="1:6" s="212" customFormat="1" ht="12.75">
      <c r="A123" s="646"/>
      <c r="B123" s="647"/>
      <c r="C123" s="646"/>
      <c r="D123" s="646"/>
      <c r="E123" s="649"/>
      <c r="F123" s="646"/>
    </row>
    <row r="124" spans="1:6" s="212" customFormat="1" ht="12.75">
      <c r="A124" s="646"/>
      <c r="B124" s="647"/>
      <c r="C124" s="646"/>
      <c r="D124" s="646"/>
      <c r="E124" s="649"/>
      <c r="F124" s="646"/>
    </row>
    <row r="125" spans="1:6" s="212" customFormat="1" ht="12.75">
      <c r="A125" s="646"/>
      <c r="B125" s="647"/>
      <c r="C125" s="646"/>
      <c r="D125" s="646"/>
      <c r="E125" s="649"/>
      <c r="F125" s="646"/>
    </row>
    <row r="126" spans="1:6" s="212" customFormat="1" ht="12.75">
      <c r="A126" s="646"/>
      <c r="B126" s="647"/>
      <c r="C126" s="646"/>
      <c r="D126" s="646"/>
      <c r="E126" s="649"/>
      <c r="F126" s="646"/>
    </row>
    <row r="127" spans="1:6" s="212" customFormat="1" ht="12.75">
      <c r="A127" s="646"/>
      <c r="B127" s="647"/>
      <c r="C127" s="646"/>
      <c r="D127" s="646"/>
      <c r="E127" s="649"/>
      <c r="F127" s="646"/>
    </row>
    <row r="128" spans="1:6" s="212" customFormat="1" ht="12.75">
      <c r="A128" s="646"/>
      <c r="B128" s="647"/>
      <c r="C128" s="646"/>
      <c r="D128" s="646"/>
      <c r="E128" s="649"/>
      <c r="F128" s="646"/>
    </row>
    <row r="129" spans="1:6" s="212" customFormat="1" ht="12.75">
      <c r="A129" s="646"/>
      <c r="B129" s="647"/>
      <c r="C129" s="646"/>
      <c r="D129" s="646"/>
      <c r="E129" s="649"/>
      <c r="F129" s="646"/>
    </row>
    <row r="130" spans="1:6" s="212" customFormat="1" ht="12.75">
      <c r="A130" s="646"/>
      <c r="B130" s="647"/>
      <c r="C130" s="646"/>
      <c r="D130" s="646"/>
      <c r="E130" s="649"/>
      <c r="F130" s="646"/>
    </row>
    <row r="131" spans="1:6" s="212" customFormat="1" ht="12.75">
      <c r="A131" s="646"/>
      <c r="B131" s="647"/>
      <c r="C131" s="646"/>
      <c r="D131" s="646"/>
      <c r="E131" s="649"/>
      <c r="F131" s="646"/>
    </row>
    <row r="132" spans="1:6" s="212" customFormat="1" ht="12.75">
      <c r="A132" s="646"/>
      <c r="B132" s="647"/>
      <c r="C132" s="646"/>
      <c r="D132" s="646"/>
      <c r="E132" s="649"/>
      <c r="F132" s="646"/>
    </row>
    <row r="133" spans="1:6" s="212" customFormat="1" ht="12.75">
      <c r="A133" s="646"/>
      <c r="B133" s="647"/>
      <c r="C133" s="646"/>
      <c r="D133" s="646"/>
      <c r="E133" s="649"/>
      <c r="F133" s="646"/>
    </row>
    <row r="134" spans="1:6" s="212" customFormat="1" ht="12.75">
      <c r="A134" s="646"/>
      <c r="B134" s="647"/>
      <c r="C134" s="646"/>
      <c r="D134" s="646"/>
      <c r="E134" s="649"/>
      <c r="F134" s="646"/>
    </row>
    <row r="135" spans="1:6" s="212" customFormat="1" ht="12.75">
      <c r="A135" s="646"/>
      <c r="B135" s="647"/>
      <c r="C135" s="646"/>
      <c r="D135" s="646"/>
      <c r="E135" s="649"/>
      <c r="F135" s="646"/>
    </row>
    <row r="136" spans="1:6" s="212" customFormat="1" ht="12.75">
      <c r="A136" s="646"/>
      <c r="B136" s="647"/>
      <c r="C136" s="646"/>
      <c r="D136" s="646"/>
      <c r="E136" s="649"/>
      <c r="F136" s="646"/>
    </row>
    <row r="137" spans="1:6" s="212" customFormat="1" ht="12.75">
      <c r="A137" s="646"/>
      <c r="B137" s="647"/>
      <c r="C137" s="646"/>
      <c r="D137" s="646"/>
      <c r="E137" s="649"/>
      <c r="F137" s="646"/>
    </row>
    <row r="138" spans="1:6" s="212" customFormat="1" ht="12.75">
      <c r="A138" s="646"/>
      <c r="B138" s="647"/>
      <c r="C138" s="646"/>
      <c r="D138" s="646"/>
      <c r="E138" s="649"/>
      <c r="F138" s="646"/>
    </row>
    <row r="139" spans="1:6" s="212" customFormat="1" ht="12.75">
      <c r="A139" s="646"/>
      <c r="B139" s="647"/>
      <c r="C139" s="646"/>
      <c r="D139" s="646"/>
      <c r="E139" s="649"/>
      <c r="F139" s="646"/>
    </row>
    <row r="140" spans="1:6" s="212" customFormat="1" ht="12.75">
      <c r="A140" s="646"/>
      <c r="B140" s="647"/>
      <c r="C140" s="646"/>
      <c r="D140" s="646"/>
      <c r="E140" s="649"/>
      <c r="F140" s="646"/>
    </row>
    <row r="141" spans="1:6" s="212" customFormat="1" ht="12.75">
      <c r="A141" s="646"/>
      <c r="B141" s="647"/>
      <c r="C141" s="646"/>
      <c r="D141" s="646"/>
      <c r="E141" s="649"/>
      <c r="F141" s="646"/>
    </row>
    <row r="142" spans="1:6" s="212" customFormat="1" ht="12.75">
      <c r="A142" s="646"/>
      <c r="B142" s="647"/>
      <c r="C142" s="646"/>
      <c r="D142" s="646"/>
      <c r="E142" s="649"/>
      <c r="F142" s="646"/>
    </row>
    <row r="143" spans="1:6" s="212" customFormat="1" ht="12.75">
      <c r="A143" s="646"/>
      <c r="B143" s="647"/>
      <c r="C143" s="646"/>
      <c r="D143" s="646"/>
      <c r="E143" s="649"/>
      <c r="F143" s="646"/>
    </row>
    <row r="144" spans="1:6" s="212" customFormat="1" ht="12.75">
      <c r="A144" s="646"/>
      <c r="B144" s="647"/>
      <c r="C144" s="646"/>
      <c r="D144" s="646"/>
      <c r="E144" s="649"/>
      <c r="F144" s="646"/>
    </row>
    <row r="145" spans="1:6" s="212" customFormat="1" ht="12.75">
      <c r="A145" s="646"/>
      <c r="B145" s="647"/>
      <c r="C145" s="646"/>
      <c r="D145" s="646"/>
      <c r="E145" s="649"/>
      <c r="F145" s="646"/>
    </row>
    <row r="146" spans="1:6" s="212" customFormat="1" ht="12.75">
      <c r="A146" s="646"/>
      <c r="B146" s="647"/>
      <c r="C146" s="646"/>
      <c r="D146" s="646"/>
      <c r="E146" s="649"/>
      <c r="F146" s="646"/>
    </row>
    <row r="147" spans="1:6" s="212" customFormat="1" ht="12.75">
      <c r="A147" s="646"/>
      <c r="B147" s="647"/>
      <c r="C147" s="646"/>
      <c r="D147" s="646"/>
      <c r="E147" s="649"/>
      <c r="F147" s="646"/>
    </row>
    <row r="148" spans="1:6" s="212" customFormat="1" ht="12.75">
      <c r="A148" s="646"/>
      <c r="B148" s="647"/>
      <c r="C148" s="646"/>
      <c r="D148" s="646"/>
      <c r="E148" s="649"/>
      <c r="F148" s="646"/>
    </row>
    <row r="149" spans="1:6" s="212" customFormat="1" ht="12.75">
      <c r="A149" s="646"/>
      <c r="B149" s="647"/>
      <c r="C149" s="646"/>
      <c r="D149" s="646"/>
      <c r="E149" s="649"/>
      <c r="F149" s="646"/>
    </row>
    <row r="150" spans="1:6" s="212" customFormat="1" ht="12.75">
      <c r="A150" s="646"/>
      <c r="B150" s="647"/>
      <c r="C150" s="646"/>
      <c r="D150" s="646"/>
      <c r="E150" s="649"/>
      <c r="F150" s="646"/>
    </row>
    <row r="151" spans="1:6" s="212" customFormat="1" ht="12.75">
      <c r="A151" s="646"/>
      <c r="B151" s="647"/>
      <c r="C151" s="646"/>
      <c r="D151" s="646"/>
      <c r="E151" s="649"/>
      <c r="F151" s="646"/>
    </row>
    <row r="152" spans="1:6" s="212" customFormat="1" ht="12.75">
      <c r="A152" s="646"/>
      <c r="B152" s="647"/>
      <c r="C152" s="646"/>
      <c r="D152" s="646"/>
      <c r="E152" s="649"/>
      <c r="F152" s="646"/>
    </row>
    <row r="153" spans="1:6" s="212" customFormat="1" ht="12.75">
      <c r="A153" s="646"/>
      <c r="B153" s="647"/>
      <c r="C153" s="646"/>
      <c r="D153" s="646"/>
      <c r="E153" s="649"/>
      <c r="F153" s="646"/>
    </row>
  </sheetData>
  <mergeCells count="1">
    <mergeCell ref="B37:C37"/>
  </mergeCells>
  <printOptions horizontalCentered="1"/>
  <pageMargins left="0.9448818897637796" right="0.35433070866141736" top="0.984251968503937" bottom="0.9" header="0.5118110236220472" footer="0.5118110236220472"/>
  <pageSetup firstPageNumber="39" useFirstPageNumber="1" horizontalDpi="600" verticalDpi="600" orientation="portrait" paperSize="9" scale="86" r:id="rId1"/>
  <headerFooter alignWithMargins="0">
    <oddFooter>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F159"/>
  <sheetViews>
    <sheetView workbookViewId="0" topLeftCell="A1">
      <selection activeCell="D14" sqref="D14"/>
    </sheetView>
  </sheetViews>
  <sheetFormatPr defaultColWidth="9.140625" defaultRowHeight="12.75"/>
  <cols>
    <col min="1" max="1" width="9.57421875" style="604" customWidth="1"/>
    <col min="2" max="2" width="46.8515625" style="605" customWidth="1"/>
    <col min="3" max="3" width="11.421875" style="604" customWidth="1"/>
    <col min="4" max="4" width="11.140625" style="757" customWidth="1"/>
    <col min="5" max="5" width="10.28125" style="755" customWidth="1"/>
    <col min="6" max="6" width="11.140625" style="663" customWidth="1"/>
    <col min="7" max="16384" width="9.140625" style="223" customWidth="1"/>
  </cols>
  <sheetData>
    <row r="1" spans="1:6" s="212" customFormat="1" ht="12.75">
      <c r="A1" s="664"/>
      <c r="B1" s="665"/>
      <c r="C1" s="351"/>
      <c r="D1" s="376"/>
      <c r="E1" s="695"/>
      <c r="F1" s="358" t="s">
        <v>1859</v>
      </c>
    </row>
    <row r="2" spans="2:6" s="212" customFormat="1" ht="17.25" customHeight="1">
      <c r="B2" s="591" t="s">
        <v>367</v>
      </c>
      <c r="C2" s="523"/>
      <c r="D2" s="696"/>
      <c r="E2" s="697"/>
      <c r="F2" s="39"/>
    </row>
    <row r="3" spans="1:6" s="212" customFormat="1" ht="17.25" customHeight="1">
      <c r="A3" s="594"/>
      <c r="B3" s="601"/>
      <c r="C3" s="523"/>
      <c r="D3" s="358"/>
      <c r="E3" s="698"/>
      <c r="F3" s="39"/>
    </row>
    <row r="4" spans="1:6" ht="17.25" customHeight="1">
      <c r="A4" s="223"/>
      <c r="B4" s="699" t="s">
        <v>1860</v>
      </c>
      <c r="C4" s="700"/>
      <c r="D4" s="701"/>
      <c r="E4" s="702"/>
      <c r="F4" s="657"/>
    </row>
    <row r="5" spans="1:6" s="601" customFormat="1" ht="17.25" customHeight="1">
      <c r="A5" s="703"/>
      <c r="B5" s="671" t="s">
        <v>1834</v>
      </c>
      <c r="C5" s="704"/>
      <c r="D5" s="705"/>
      <c r="E5" s="698"/>
      <c r="F5" s="659"/>
    </row>
    <row r="6" spans="1:6" s="212" customFormat="1" ht="12.75" customHeight="1">
      <c r="A6" s="646"/>
      <c r="B6" s="647"/>
      <c r="C6" s="706"/>
      <c r="D6" s="707"/>
      <c r="E6" s="708"/>
      <c r="F6" s="707" t="s">
        <v>1133</v>
      </c>
    </row>
    <row r="7" spans="1:6" s="212" customFormat="1" ht="46.5" customHeight="1">
      <c r="A7" s="609" t="s">
        <v>1674</v>
      </c>
      <c r="B7" s="609" t="s">
        <v>1675</v>
      </c>
      <c r="C7" s="609" t="s">
        <v>160</v>
      </c>
      <c r="D7" s="610" t="s">
        <v>1135</v>
      </c>
      <c r="E7" s="610" t="s">
        <v>1676</v>
      </c>
      <c r="F7" s="610" t="s">
        <v>1085</v>
      </c>
    </row>
    <row r="8" spans="1:6" s="212" customFormat="1" ht="12.75">
      <c r="A8" s="612">
        <v>1</v>
      </c>
      <c r="B8" s="609">
        <v>2</v>
      </c>
      <c r="C8" s="612">
        <v>3</v>
      </c>
      <c r="D8" s="610">
        <v>4</v>
      </c>
      <c r="E8" s="709">
        <v>5</v>
      </c>
      <c r="F8" s="610">
        <v>6</v>
      </c>
    </row>
    <row r="9" spans="1:6" s="212" customFormat="1" ht="19.5" customHeight="1">
      <c r="A9" s="710" t="s">
        <v>1861</v>
      </c>
      <c r="B9" s="530" t="s">
        <v>879</v>
      </c>
      <c r="C9" s="643">
        <v>837099277</v>
      </c>
      <c r="D9" s="643">
        <v>708934416</v>
      </c>
      <c r="E9" s="548">
        <v>84.68940727564384</v>
      </c>
      <c r="F9" s="643">
        <v>88657559</v>
      </c>
    </row>
    <row r="10" spans="1:6" s="212" customFormat="1" ht="21" customHeight="1">
      <c r="A10" s="362" t="s">
        <v>1862</v>
      </c>
      <c r="B10" s="530" t="s">
        <v>1863</v>
      </c>
      <c r="C10" s="319">
        <v>897826968</v>
      </c>
      <c r="D10" s="319">
        <v>666331825</v>
      </c>
      <c r="E10" s="548">
        <v>74.21606264337562</v>
      </c>
      <c r="F10" s="319">
        <v>74148838</v>
      </c>
    </row>
    <row r="11" spans="1:6" s="212" customFormat="1" ht="18.75" customHeight="1">
      <c r="A11" s="368"/>
      <c r="B11" s="711" t="s">
        <v>1940</v>
      </c>
      <c r="C11" s="319">
        <v>762347577</v>
      </c>
      <c r="D11" s="319">
        <v>590108077</v>
      </c>
      <c r="E11" s="548">
        <v>77.40669673565448</v>
      </c>
      <c r="F11" s="712">
        <v>62204561</v>
      </c>
    </row>
    <row r="12" spans="1:6" s="212" customFormat="1" ht="18" customHeight="1">
      <c r="A12" s="363">
        <v>1000</v>
      </c>
      <c r="B12" s="711" t="s">
        <v>1864</v>
      </c>
      <c r="C12" s="319">
        <v>556069353</v>
      </c>
      <c r="D12" s="319">
        <v>428197923</v>
      </c>
      <c r="E12" s="548">
        <v>77.00440973592012</v>
      </c>
      <c r="F12" s="712">
        <v>44432039</v>
      </c>
    </row>
    <row r="13" spans="1:6" s="212" customFormat="1" ht="18.75" customHeight="1">
      <c r="A13" s="713" t="s">
        <v>1865</v>
      </c>
      <c r="B13" s="714" t="s">
        <v>1866</v>
      </c>
      <c r="C13" s="196">
        <v>291392070</v>
      </c>
      <c r="D13" s="196">
        <v>232029751</v>
      </c>
      <c r="E13" s="532">
        <v>79.62802522388478</v>
      </c>
      <c r="F13" s="715">
        <v>23917629</v>
      </c>
    </row>
    <row r="14" spans="1:6" s="212" customFormat="1" ht="17.25" customHeight="1">
      <c r="A14" s="713" t="s">
        <v>1867</v>
      </c>
      <c r="B14" s="714" t="s">
        <v>1868</v>
      </c>
      <c r="C14" s="196">
        <v>69309042</v>
      </c>
      <c r="D14" s="196">
        <v>53975957</v>
      </c>
      <c r="E14" s="532">
        <v>77.87722271503912</v>
      </c>
      <c r="F14" s="715">
        <v>5531699</v>
      </c>
    </row>
    <row r="15" spans="1:6" s="212" customFormat="1" ht="18" customHeight="1">
      <c r="A15" s="713" t="s">
        <v>1869</v>
      </c>
      <c r="B15" s="714" t="s">
        <v>1870</v>
      </c>
      <c r="C15" s="196">
        <v>2984673</v>
      </c>
      <c r="D15" s="196">
        <v>2074660</v>
      </c>
      <c r="E15" s="532">
        <v>69.51046228514815</v>
      </c>
      <c r="F15" s="715">
        <v>306395</v>
      </c>
    </row>
    <row r="16" spans="1:6" s="212" customFormat="1" ht="15" customHeight="1">
      <c r="A16" s="713" t="s">
        <v>1871</v>
      </c>
      <c r="B16" s="714" t="s">
        <v>1872</v>
      </c>
      <c r="C16" s="196">
        <v>104409347</v>
      </c>
      <c r="D16" s="196">
        <v>73161627</v>
      </c>
      <c r="E16" s="532">
        <v>70.0719131975799</v>
      </c>
      <c r="F16" s="715">
        <v>7651450</v>
      </c>
    </row>
    <row r="17" spans="1:6" s="212" customFormat="1" ht="25.5">
      <c r="A17" s="716">
        <v>1455</v>
      </c>
      <c r="B17" s="415" t="s">
        <v>1873</v>
      </c>
      <c r="C17" s="263" t="s">
        <v>1088</v>
      </c>
      <c r="D17" s="263">
        <v>119415</v>
      </c>
      <c r="E17" s="717" t="s">
        <v>1088</v>
      </c>
      <c r="F17" s="263">
        <v>11789</v>
      </c>
    </row>
    <row r="18" spans="1:6" s="212" customFormat="1" ht="51">
      <c r="A18" s="716">
        <v>1456</v>
      </c>
      <c r="B18" s="415" t="s">
        <v>1874</v>
      </c>
      <c r="C18" s="263" t="s">
        <v>1088</v>
      </c>
      <c r="D18" s="263" t="s">
        <v>1088</v>
      </c>
      <c r="E18" s="717" t="s">
        <v>1088</v>
      </c>
      <c r="F18" s="718" t="s">
        <v>1088</v>
      </c>
    </row>
    <row r="19" spans="1:6" s="212" customFormat="1" ht="16.5" customHeight="1">
      <c r="A19" s="719">
        <v>1491</v>
      </c>
      <c r="B19" s="720" t="s">
        <v>1875</v>
      </c>
      <c r="C19" s="332" t="s">
        <v>1088</v>
      </c>
      <c r="D19" s="332">
        <v>1418</v>
      </c>
      <c r="E19" s="717" t="s">
        <v>1088</v>
      </c>
      <c r="F19" s="721">
        <v>456</v>
      </c>
    </row>
    <row r="20" spans="1:6" s="212" customFormat="1" ht="12.75">
      <c r="A20" s="719">
        <v>1492</v>
      </c>
      <c r="B20" s="720" t="s">
        <v>1876</v>
      </c>
      <c r="C20" s="332" t="s">
        <v>1088</v>
      </c>
      <c r="D20" s="332">
        <v>1119603</v>
      </c>
      <c r="E20" s="717" t="s">
        <v>1088</v>
      </c>
      <c r="F20" s="721">
        <v>128629</v>
      </c>
    </row>
    <row r="21" spans="1:6" s="212" customFormat="1" ht="12.75">
      <c r="A21" s="719">
        <v>1493</v>
      </c>
      <c r="B21" s="720" t="s">
        <v>1877</v>
      </c>
      <c r="C21" s="332" t="s">
        <v>1088</v>
      </c>
      <c r="D21" s="332">
        <v>360571</v>
      </c>
      <c r="E21" s="717" t="s">
        <v>1088</v>
      </c>
      <c r="F21" s="721">
        <v>33845</v>
      </c>
    </row>
    <row r="22" spans="1:6" s="212" customFormat="1" ht="12.75">
      <c r="A22" s="719">
        <v>1499</v>
      </c>
      <c r="B22" s="720" t="s">
        <v>1878</v>
      </c>
      <c r="C22" s="332" t="s">
        <v>1088</v>
      </c>
      <c r="D22" s="332">
        <v>133275</v>
      </c>
      <c r="E22" s="717" t="s">
        <v>1088</v>
      </c>
      <c r="F22" s="721">
        <v>16225</v>
      </c>
    </row>
    <row r="23" spans="1:6" s="212" customFormat="1" ht="30" customHeight="1">
      <c r="A23" s="361" t="s">
        <v>1879</v>
      </c>
      <c r="B23" s="723" t="s">
        <v>1880</v>
      </c>
      <c r="C23" s="627">
        <v>84387681</v>
      </c>
      <c r="D23" s="627">
        <v>64551808</v>
      </c>
      <c r="E23" s="532">
        <v>76.49434992768673</v>
      </c>
      <c r="F23" s="724">
        <v>6732339</v>
      </c>
    </row>
    <row r="24" spans="1:6" s="212" customFormat="1" ht="12.75">
      <c r="A24" s="716">
        <v>1564</v>
      </c>
      <c r="B24" s="415" t="s">
        <v>1881</v>
      </c>
      <c r="C24" s="263" t="s">
        <v>1088</v>
      </c>
      <c r="D24" s="263">
        <v>163481</v>
      </c>
      <c r="E24" s="717" t="s">
        <v>1088</v>
      </c>
      <c r="F24" s="721">
        <v>12648</v>
      </c>
    </row>
    <row r="25" spans="1:6" s="212" customFormat="1" ht="12.75">
      <c r="A25" s="716">
        <v>1565</v>
      </c>
      <c r="B25" s="725" t="s">
        <v>1882</v>
      </c>
      <c r="C25" s="263" t="s">
        <v>1088</v>
      </c>
      <c r="D25" s="263">
        <v>56897</v>
      </c>
      <c r="E25" s="717" t="s">
        <v>1088</v>
      </c>
      <c r="F25" s="721">
        <v>808</v>
      </c>
    </row>
    <row r="26" spans="1:6" s="212" customFormat="1" ht="21" customHeight="1">
      <c r="A26" s="713">
        <v>1600</v>
      </c>
      <c r="B26" s="531" t="s">
        <v>1883</v>
      </c>
      <c r="C26" s="726">
        <v>3586540</v>
      </c>
      <c r="D26" s="726">
        <v>2404120</v>
      </c>
      <c r="E26" s="532">
        <v>67.03173532150764</v>
      </c>
      <c r="F26" s="715">
        <v>292527</v>
      </c>
    </row>
    <row r="27" spans="1:6" s="212" customFormat="1" ht="15.75" customHeight="1">
      <c r="A27" s="363">
        <v>2000</v>
      </c>
      <c r="B27" s="363" t="s">
        <v>1884</v>
      </c>
      <c r="C27" s="319">
        <v>8142461</v>
      </c>
      <c r="D27" s="319">
        <v>4722613</v>
      </c>
      <c r="E27" s="548">
        <v>57.999823394917094</v>
      </c>
      <c r="F27" s="712">
        <v>896399</v>
      </c>
    </row>
    <row r="28" spans="1:6" s="212" customFormat="1" ht="15.75" customHeight="1">
      <c r="A28" s="727" t="s">
        <v>1885</v>
      </c>
      <c r="B28" s="728" t="s">
        <v>1886</v>
      </c>
      <c r="C28" s="196">
        <v>8071825</v>
      </c>
      <c r="D28" s="196">
        <v>4676069</v>
      </c>
      <c r="E28" s="532">
        <v>57.93075295859362</v>
      </c>
      <c r="F28" s="715">
        <v>891900</v>
      </c>
    </row>
    <row r="29" spans="1:6" s="212" customFormat="1" ht="18" customHeight="1">
      <c r="A29" s="686" t="s">
        <v>1887</v>
      </c>
      <c r="B29" s="729" t="s">
        <v>1888</v>
      </c>
      <c r="C29" s="332" t="s">
        <v>1088</v>
      </c>
      <c r="D29" s="332">
        <v>28345822</v>
      </c>
      <c r="E29" s="717" t="s">
        <v>1088</v>
      </c>
      <c r="F29" s="721">
        <v>27348469</v>
      </c>
    </row>
    <row r="30" spans="1:6" s="212" customFormat="1" ht="25.5">
      <c r="A30" s="730">
        <v>2140</v>
      </c>
      <c r="B30" s="731" t="s">
        <v>1889</v>
      </c>
      <c r="C30" s="621" t="s">
        <v>1088</v>
      </c>
      <c r="D30" s="621">
        <v>2210424</v>
      </c>
      <c r="E30" s="717" t="s">
        <v>1088</v>
      </c>
      <c r="F30" s="721">
        <v>467211</v>
      </c>
    </row>
    <row r="31" spans="1:6" s="212" customFormat="1" ht="18.75" customHeight="1">
      <c r="A31" s="732" t="s">
        <v>1890</v>
      </c>
      <c r="B31" s="733" t="s">
        <v>1891</v>
      </c>
      <c r="C31" s="621" t="s">
        <v>1088</v>
      </c>
      <c r="D31" s="621">
        <v>76517</v>
      </c>
      <c r="E31" s="717" t="s">
        <v>1088</v>
      </c>
      <c r="F31" s="721">
        <v>10432</v>
      </c>
    </row>
    <row r="32" spans="1:6" s="212" customFormat="1" ht="18.75" customHeight="1">
      <c r="A32" s="727" t="s">
        <v>1892</v>
      </c>
      <c r="B32" s="728" t="s">
        <v>1893</v>
      </c>
      <c r="C32" s="196">
        <v>45896</v>
      </c>
      <c r="D32" s="196">
        <v>33673</v>
      </c>
      <c r="E32" s="532">
        <v>73.36804950322468</v>
      </c>
      <c r="F32" s="715">
        <v>672</v>
      </c>
    </row>
    <row r="33" spans="1:6" s="212" customFormat="1" ht="17.25" customHeight="1">
      <c r="A33" s="727" t="s">
        <v>1894</v>
      </c>
      <c r="B33" s="728" t="s">
        <v>1895</v>
      </c>
      <c r="C33" s="196">
        <v>24740</v>
      </c>
      <c r="D33" s="196">
        <v>12871</v>
      </c>
      <c r="E33" s="532">
        <v>52.025060630557796</v>
      </c>
      <c r="F33" s="715">
        <v>3827</v>
      </c>
    </row>
    <row r="34" spans="1:6" s="212" customFormat="1" ht="19.5" customHeight="1">
      <c r="A34" s="363">
        <v>3000</v>
      </c>
      <c r="B34" s="363" t="s">
        <v>146</v>
      </c>
      <c r="C34" s="319">
        <v>198135763</v>
      </c>
      <c r="D34" s="250">
        <v>157187541</v>
      </c>
      <c r="E34" s="548">
        <v>79.33325040366388</v>
      </c>
      <c r="F34" s="319">
        <v>16876123</v>
      </c>
    </row>
    <row r="35" spans="1:6" s="212" customFormat="1" ht="18" customHeight="1">
      <c r="A35" s="713">
        <v>3100</v>
      </c>
      <c r="B35" s="714" t="s">
        <v>1896</v>
      </c>
      <c r="C35" s="196">
        <v>2228613</v>
      </c>
      <c r="D35" s="196">
        <v>1653470</v>
      </c>
      <c r="E35" s="532">
        <v>74.19278268591272</v>
      </c>
      <c r="F35" s="196">
        <v>105925</v>
      </c>
    </row>
    <row r="36" spans="1:6" s="212" customFormat="1" ht="20.25" customHeight="1">
      <c r="A36" s="713">
        <v>3300</v>
      </c>
      <c r="B36" s="714" t="s">
        <v>1897</v>
      </c>
      <c r="C36" s="196">
        <v>40109016</v>
      </c>
      <c r="D36" s="196">
        <v>33300071</v>
      </c>
      <c r="E36" s="532">
        <v>83.02390415162516</v>
      </c>
      <c r="F36" s="196">
        <v>3383698</v>
      </c>
    </row>
    <row r="37" spans="1:6" s="212" customFormat="1" ht="18.75" customHeight="1">
      <c r="A37" s="713">
        <v>3400</v>
      </c>
      <c r="B37" s="714" t="s">
        <v>1898</v>
      </c>
      <c r="C37" s="196">
        <v>51306131</v>
      </c>
      <c r="D37" s="196">
        <v>39097532</v>
      </c>
      <c r="E37" s="532">
        <v>76.20440527858162</v>
      </c>
      <c r="F37" s="196">
        <v>4686439</v>
      </c>
    </row>
    <row r="38" spans="1:6" s="212" customFormat="1" ht="21" customHeight="1">
      <c r="A38" s="713">
        <v>3500</v>
      </c>
      <c r="B38" s="714" t="s">
        <v>1899</v>
      </c>
      <c r="C38" s="196">
        <v>25262670</v>
      </c>
      <c r="D38" s="196">
        <v>18666484</v>
      </c>
      <c r="E38" s="532">
        <v>73.88959282609478</v>
      </c>
      <c r="F38" s="196">
        <v>1883700</v>
      </c>
    </row>
    <row r="39" spans="1:6" s="212" customFormat="1" ht="12.75">
      <c r="A39" s="686" t="s">
        <v>1900</v>
      </c>
      <c r="B39" s="731" t="s">
        <v>1901</v>
      </c>
      <c r="C39" s="263" t="s">
        <v>1088</v>
      </c>
      <c r="D39" s="263">
        <v>2872</v>
      </c>
      <c r="E39" s="717" t="s">
        <v>1088</v>
      </c>
      <c r="F39" s="734">
        <v>464</v>
      </c>
    </row>
    <row r="40" spans="1:6" s="212" customFormat="1" ht="12.75">
      <c r="A40" s="686" t="s">
        <v>1902</v>
      </c>
      <c r="B40" s="735" t="s">
        <v>1903</v>
      </c>
      <c r="C40" s="263" t="s">
        <v>1088</v>
      </c>
      <c r="D40" s="263">
        <v>493123</v>
      </c>
      <c r="E40" s="717" t="s">
        <v>1088</v>
      </c>
      <c r="F40" s="734">
        <v>19818</v>
      </c>
    </row>
    <row r="41" spans="1:6" s="212" customFormat="1" ht="12.75">
      <c r="A41" s="686" t="s">
        <v>1904</v>
      </c>
      <c r="B41" s="735" t="s">
        <v>1905</v>
      </c>
      <c r="C41" s="263" t="s">
        <v>1088</v>
      </c>
      <c r="D41" s="263">
        <v>1251994</v>
      </c>
      <c r="E41" s="717" t="s">
        <v>1088</v>
      </c>
      <c r="F41" s="734">
        <v>-475124</v>
      </c>
    </row>
    <row r="42" spans="1:6" s="212" customFormat="1" ht="18.75" customHeight="1">
      <c r="A42" s="713">
        <v>3600</v>
      </c>
      <c r="B42" s="714" t="s">
        <v>1906</v>
      </c>
      <c r="C42" s="196">
        <v>284307</v>
      </c>
      <c r="D42" s="196">
        <v>250355</v>
      </c>
      <c r="E42" s="532">
        <v>88.05797957841348</v>
      </c>
      <c r="F42" s="196">
        <v>14610</v>
      </c>
    </row>
    <row r="43" spans="1:6" s="212" customFormat="1" ht="18.75" customHeight="1">
      <c r="A43" s="713">
        <v>3800</v>
      </c>
      <c r="B43" s="736" t="s">
        <v>1907</v>
      </c>
      <c r="C43" s="196">
        <v>78906919</v>
      </c>
      <c r="D43" s="196">
        <v>64183483</v>
      </c>
      <c r="E43" s="532">
        <v>81.34075416124155</v>
      </c>
      <c r="F43" s="737">
        <v>6800782</v>
      </c>
    </row>
    <row r="44" spans="1:6" s="212" customFormat="1" ht="38.25">
      <c r="A44" s="738">
        <v>3860</v>
      </c>
      <c r="B44" s="739" t="s">
        <v>1908</v>
      </c>
      <c r="C44" s="332" t="s">
        <v>1088</v>
      </c>
      <c r="D44" s="332">
        <v>214350</v>
      </c>
      <c r="E44" s="717" t="s">
        <v>1088</v>
      </c>
      <c r="F44" s="332">
        <v>37019</v>
      </c>
    </row>
    <row r="45" spans="1:6" s="212" customFormat="1" ht="21" customHeight="1">
      <c r="A45" s="361">
        <v>3900</v>
      </c>
      <c r="B45" s="740" t="s">
        <v>999</v>
      </c>
      <c r="C45" s="196">
        <v>38107</v>
      </c>
      <c r="D45" s="196">
        <v>36146</v>
      </c>
      <c r="E45" s="532">
        <v>94.85396383866481</v>
      </c>
      <c r="F45" s="715">
        <v>969</v>
      </c>
    </row>
    <row r="46" spans="1:6" s="212" customFormat="1" ht="12.75">
      <c r="A46" s="738">
        <v>3910</v>
      </c>
      <c r="B46" s="739" t="s">
        <v>1909</v>
      </c>
      <c r="C46" s="332" t="s">
        <v>1088</v>
      </c>
      <c r="D46" s="332">
        <v>2663</v>
      </c>
      <c r="E46" s="717" t="s">
        <v>1088</v>
      </c>
      <c r="F46" s="721">
        <v>-22</v>
      </c>
    </row>
    <row r="47" spans="1:6" s="212" customFormat="1" ht="18.75" customHeight="1">
      <c r="A47" s="738"/>
      <c r="B47" s="742" t="s">
        <v>1941</v>
      </c>
      <c r="C47" s="319">
        <v>135479391</v>
      </c>
      <c r="D47" s="250">
        <v>76223748</v>
      </c>
      <c r="E47" s="548">
        <v>56.262245820104106</v>
      </c>
      <c r="F47" s="712">
        <v>11944277</v>
      </c>
    </row>
    <row r="48" spans="1:6" s="212" customFormat="1" ht="18.75" customHeight="1">
      <c r="A48" s="711" t="s">
        <v>1910</v>
      </c>
      <c r="B48" s="711" t="s">
        <v>1911</v>
      </c>
      <c r="C48" s="319">
        <v>81339951</v>
      </c>
      <c r="D48" s="250">
        <v>49368891</v>
      </c>
      <c r="E48" s="548">
        <v>60.69451775302889</v>
      </c>
      <c r="F48" s="743">
        <v>8233377</v>
      </c>
    </row>
    <row r="49" spans="1:6" s="212" customFormat="1" ht="25.5">
      <c r="A49" s="361">
        <v>4800</v>
      </c>
      <c r="B49" s="723" t="s">
        <v>1912</v>
      </c>
      <c r="C49" s="627">
        <v>100000</v>
      </c>
      <c r="D49" s="627">
        <v>94212</v>
      </c>
      <c r="E49" s="532">
        <v>94.21199999999999</v>
      </c>
      <c r="F49" s="332">
        <v>9512</v>
      </c>
    </row>
    <row r="50" spans="1:6" s="212" customFormat="1" ht="38.25">
      <c r="A50" s="738">
        <v>4860</v>
      </c>
      <c r="B50" s="739" t="s">
        <v>1913</v>
      </c>
      <c r="C50" s="621" t="s">
        <v>1088</v>
      </c>
      <c r="D50" s="621">
        <v>0</v>
      </c>
      <c r="E50" s="744" t="s">
        <v>1088</v>
      </c>
      <c r="F50" s="745">
        <v>0</v>
      </c>
    </row>
    <row r="51" spans="1:6" s="212" customFormat="1" ht="18.75" customHeight="1">
      <c r="A51" s="363">
        <v>6000</v>
      </c>
      <c r="B51" s="711" t="s">
        <v>1914</v>
      </c>
      <c r="C51" s="319">
        <v>1386930</v>
      </c>
      <c r="D51" s="319">
        <v>671869</v>
      </c>
      <c r="E51" s="548">
        <v>48.44289185467183</v>
      </c>
      <c r="F51" s="743">
        <v>51716</v>
      </c>
    </row>
    <row r="52" spans="1:6" s="212" customFormat="1" ht="19.5" customHeight="1">
      <c r="A52" s="363">
        <v>7000</v>
      </c>
      <c r="B52" s="711" t="s">
        <v>1915</v>
      </c>
      <c r="C52" s="319">
        <v>52752510</v>
      </c>
      <c r="D52" s="250">
        <v>26182988</v>
      </c>
      <c r="E52" s="548">
        <v>49.63363449435866</v>
      </c>
      <c r="F52" s="743">
        <v>3659184</v>
      </c>
    </row>
    <row r="53" spans="1:6" s="212" customFormat="1" ht="12.75">
      <c r="A53" s="713">
        <v>7800</v>
      </c>
      <c r="B53" s="531" t="s">
        <v>1916</v>
      </c>
      <c r="C53" s="196">
        <v>0</v>
      </c>
      <c r="D53" s="196">
        <v>0</v>
      </c>
      <c r="E53" s="532">
        <v>0</v>
      </c>
      <c r="F53" s="715">
        <v>0</v>
      </c>
    </row>
    <row r="54" spans="1:6" s="212" customFormat="1" ht="25.5">
      <c r="A54" s="738">
        <v>7860</v>
      </c>
      <c r="B54" s="739" t="s">
        <v>1917</v>
      </c>
      <c r="C54" s="332" t="s">
        <v>1088</v>
      </c>
      <c r="D54" s="332">
        <v>0</v>
      </c>
      <c r="E54" s="717" t="s">
        <v>1088</v>
      </c>
      <c r="F54" s="721">
        <v>0</v>
      </c>
    </row>
    <row r="55" spans="1:6" s="212" customFormat="1" ht="21" customHeight="1">
      <c r="A55" s="362" t="s">
        <v>1918</v>
      </c>
      <c r="B55" s="546" t="s">
        <v>1942</v>
      </c>
      <c r="C55" s="319">
        <v>-324743</v>
      </c>
      <c r="D55" s="250">
        <v>502237</v>
      </c>
      <c r="E55" s="548">
        <v>-154.65675934508212</v>
      </c>
      <c r="F55" s="712">
        <v>-305541</v>
      </c>
    </row>
    <row r="56" spans="1:6" s="212" customFormat="1" ht="18" customHeight="1">
      <c r="A56" s="713">
        <v>8100</v>
      </c>
      <c r="B56" s="531" t="s">
        <v>1919</v>
      </c>
      <c r="C56" s="196">
        <v>160730</v>
      </c>
      <c r="D56" s="196">
        <v>1309320</v>
      </c>
      <c r="E56" s="532">
        <v>814.608349405836</v>
      </c>
      <c r="F56" s="715">
        <v>34566</v>
      </c>
    </row>
    <row r="57" spans="1:6" s="212" customFormat="1" ht="12.75">
      <c r="A57" s="746">
        <v>8111</v>
      </c>
      <c r="B57" s="747" t="s">
        <v>1920</v>
      </c>
      <c r="C57" s="332" t="s">
        <v>1088</v>
      </c>
      <c r="D57" s="332">
        <v>0</v>
      </c>
      <c r="E57" s="717" t="s">
        <v>1088</v>
      </c>
      <c r="F57" s="721">
        <v>0</v>
      </c>
    </row>
    <row r="58" spans="1:6" s="212" customFormat="1" ht="12.75">
      <c r="A58" s="746">
        <v>8112</v>
      </c>
      <c r="B58" s="747" t="s">
        <v>1921</v>
      </c>
      <c r="C58" s="332" t="s">
        <v>1088</v>
      </c>
      <c r="D58" s="332">
        <v>1204375</v>
      </c>
      <c r="E58" s="717" t="s">
        <v>1088</v>
      </c>
      <c r="F58" s="721">
        <v>-1500</v>
      </c>
    </row>
    <row r="59" spans="1:6" s="212" customFormat="1" ht="18.75" customHeight="1">
      <c r="A59" s="713">
        <v>8200</v>
      </c>
      <c r="B59" s="531" t="s">
        <v>1922</v>
      </c>
      <c r="C59" s="196">
        <v>485473</v>
      </c>
      <c r="D59" s="196">
        <v>807083</v>
      </c>
      <c r="E59" s="532">
        <v>166.2467325680316</v>
      </c>
      <c r="F59" s="715">
        <v>340107</v>
      </c>
    </row>
    <row r="60" spans="1:6" s="212" customFormat="1" ht="12.75">
      <c r="A60" s="748">
        <v>8211</v>
      </c>
      <c r="B60" s="747" t="s">
        <v>1923</v>
      </c>
      <c r="C60" s="332" t="s">
        <v>1088</v>
      </c>
      <c r="D60" s="332">
        <v>0</v>
      </c>
      <c r="E60" s="717" t="s">
        <v>1088</v>
      </c>
      <c r="F60" s="721">
        <v>0</v>
      </c>
    </row>
    <row r="61" spans="1:6" s="212" customFormat="1" ht="12.75">
      <c r="A61" s="746">
        <v>8212</v>
      </c>
      <c r="B61" s="747" t="s">
        <v>1924</v>
      </c>
      <c r="C61" s="332" t="s">
        <v>1088</v>
      </c>
      <c r="D61" s="332">
        <v>744049</v>
      </c>
      <c r="E61" s="717" t="s">
        <v>1088</v>
      </c>
      <c r="F61" s="721">
        <v>338750</v>
      </c>
    </row>
    <row r="62" spans="1:6" s="635" customFormat="1" ht="15" customHeight="1">
      <c r="A62" s="362" t="s">
        <v>1925</v>
      </c>
      <c r="B62" s="391" t="s">
        <v>1926</v>
      </c>
      <c r="C62" s="319">
        <v>897502225</v>
      </c>
      <c r="D62" s="319">
        <v>666834062</v>
      </c>
      <c r="E62" s="548">
        <v>74.2988756378849</v>
      </c>
      <c r="F62" s="712">
        <v>73843297</v>
      </c>
    </row>
    <row r="63" spans="1:6" s="212" customFormat="1" ht="15.75" customHeight="1">
      <c r="A63" s="749" t="s">
        <v>1927</v>
      </c>
      <c r="B63" s="391" t="s">
        <v>1928</v>
      </c>
      <c r="C63" s="250">
        <v>-60402948</v>
      </c>
      <c r="D63" s="250">
        <v>42100354</v>
      </c>
      <c r="E63" s="548">
        <v>-69.69917097423787</v>
      </c>
      <c r="F63" s="750">
        <v>14814262</v>
      </c>
    </row>
    <row r="64" spans="1:6" s="212" customFormat="1" ht="18" customHeight="1">
      <c r="A64" s="362" t="s">
        <v>1929</v>
      </c>
      <c r="B64" s="530" t="s">
        <v>1930</v>
      </c>
      <c r="C64" s="319">
        <v>60402948</v>
      </c>
      <c r="D64" s="319">
        <v>-42100354</v>
      </c>
      <c r="E64" s="548">
        <v>-69.69917097423787</v>
      </c>
      <c r="F64" s="712">
        <v>-14814262</v>
      </c>
    </row>
    <row r="65" spans="1:6" s="212" customFormat="1" ht="16.5" customHeight="1">
      <c r="A65" s="362" t="s">
        <v>1931</v>
      </c>
      <c r="B65" s="530" t="s">
        <v>1943</v>
      </c>
      <c r="C65" s="319">
        <v>60575097</v>
      </c>
      <c r="D65" s="319">
        <v>-41931168</v>
      </c>
      <c r="E65" s="548">
        <v>-69.22179257921782</v>
      </c>
      <c r="F65" s="712">
        <v>-14814262</v>
      </c>
    </row>
    <row r="66" spans="1:6" s="212" customFormat="1" ht="18" customHeight="1">
      <c r="A66" s="362"/>
      <c r="B66" s="530" t="s">
        <v>1944</v>
      </c>
      <c r="C66" s="319">
        <v>23962766</v>
      </c>
      <c r="D66" s="319">
        <v>17406959</v>
      </c>
      <c r="E66" s="548">
        <v>72.64169336711797</v>
      </c>
      <c r="F66" s="712">
        <v>2330220</v>
      </c>
    </row>
    <row r="67" spans="1:6" s="212" customFormat="1" ht="12.75">
      <c r="A67" s="751" t="s">
        <v>1677</v>
      </c>
      <c r="B67" s="723" t="s">
        <v>1932</v>
      </c>
      <c r="C67" s="627">
        <v>-54150</v>
      </c>
      <c r="D67" s="627">
        <v>-20781</v>
      </c>
      <c r="E67" s="532">
        <v>38.37673130193906</v>
      </c>
      <c r="F67" s="715">
        <v>-1362</v>
      </c>
    </row>
    <row r="68" spans="1:6" s="212" customFormat="1" ht="19.5" customHeight="1">
      <c r="A68" s="751" t="s">
        <v>1677</v>
      </c>
      <c r="B68" s="723" t="s">
        <v>1933</v>
      </c>
      <c r="C68" s="627">
        <v>24016916</v>
      </c>
      <c r="D68" s="627">
        <v>17427740</v>
      </c>
      <c r="E68" s="532">
        <v>72.56443749896948</v>
      </c>
      <c r="F68" s="715">
        <v>2331582</v>
      </c>
    </row>
    <row r="69" spans="1:6" s="212" customFormat="1" ht="15" customHeight="1">
      <c r="A69" s="362" t="s">
        <v>1677</v>
      </c>
      <c r="B69" s="530" t="s">
        <v>1945</v>
      </c>
      <c r="C69" s="319">
        <v>23993572</v>
      </c>
      <c r="D69" s="319">
        <v>-58910961</v>
      </c>
      <c r="E69" s="548">
        <v>-245.5280981089435</v>
      </c>
      <c r="F69" s="712">
        <v>-17214754</v>
      </c>
    </row>
    <row r="70" spans="1:6" s="212" customFormat="1" ht="17.25" customHeight="1">
      <c r="A70" s="366" t="s">
        <v>1677</v>
      </c>
      <c r="B70" s="531" t="s">
        <v>1934</v>
      </c>
      <c r="C70" s="196">
        <v>31669098</v>
      </c>
      <c r="D70" s="196">
        <v>31696066</v>
      </c>
      <c r="E70" s="532">
        <v>100.08515556710836</v>
      </c>
      <c r="F70" s="715">
        <v>0</v>
      </c>
    </row>
    <row r="71" spans="1:6" s="212" customFormat="1" ht="15" customHeight="1">
      <c r="A71" s="366" t="s">
        <v>1677</v>
      </c>
      <c r="B71" s="531" t="s">
        <v>1935</v>
      </c>
      <c r="C71" s="196">
        <v>7675526</v>
      </c>
      <c r="D71" s="196">
        <v>90607027</v>
      </c>
      <c r="E71" s="532">
        <v>1180.4666807199924</v>
      </c>
      <c r="F71" s="715">
        <v>17214754</v>
      </c>
    </row>
    <row r="72" spans="1:6" s="212" customFormat="1" ht="15" customHeight="1">
      <c r="A72" s="366" t="s">
        <v>1677</v>
      </c>
      <c r="B72" s="530" t="s">
        <v>1936</v>
      </c>
      <c r="C72" s="196">
        <v>11406974</v>
      </c>
      <c r="D72" s="196">
        <v>-822826</v>
      </c>
      <c r="E72" s="548">
        <v>-7.213359125741849</v>
      </c>
      <c r="F72" s="752">
        <v>-112799</v>
      </c>
    </row>
    <row r="73" spans="1:6" s="212" customFormat="1" ht="18" customHeight="1">
      <c r="A73" s="366" t="s">
        <v>1677</v>
      </c>
      <c r="B73" s="530" t="s">
        <v>1937</v>
      </c>
      <c r="C73" s="319">
        <v>1211785</v>
      </c>
      <c r="D73" s="319">
        <v>395660</v>
      </c>
      <c r="E73" s="548">
        <v>32.65100657294817</v>
      </c>
      <c r="F73" s="752">
        <v>183071</v>
      </c>
    </row>
    <row r="74" spans="1:6" s="212" customFormat="1" ht="18" customHeight="1">
      <c r="A74" s="362" t="s">
        <v>1938</v>
      </c>
      <c r="B74" s="530" t="s">
        <v>1939</v>
      </c>
      <c r="C74" s="319">
        <v>-172149</v>
      </c>
      <c r="D74" s="319">
        <v>-169186</v>
      </c>
      <c r="E74" s="548">
        <v>98.27881660654432</v>
      </c>
      <c r="F74" s="752">
        <v>0</v>
      </c>
    </row>
    <row r="75" spans="1:6" s="212" customFormat="1" ht="12.75">
      <c r="A75" s="1102"/>
      <c r="B75" s="1102"/>
      <c r="C75" s="1103"/>
      <c r="D75" s="1103"/>
      <c r="E75" s="695"/>
      <c r="F75" s="375"/>
    </row>
    <row r="76" spans="1:6" s="212" customFormat="1" ht="12.75">
      <c r="A76" s="722"/>
      <c r="B76" s="753"/>
      <c r="C76" s="741"/>
      <c r="D76" s="376"/>
      <c r="E76" s="754"/>
      <c r="F76" s="741"/>
    </row>
    <row r="77" spans="1:6" s="212" customFormat="1" ht="15.75">
      <c r="A77" s="646"/>
      <c r="B77" s="651"/>
      <c r="C77" s="211"/>
      <c r="D77" s="473"/>
      <c r="E77" s="755"/>
      <c r="F77" s="657"/>
    </row>
    <row r="78" spans="1:6" s="212" customFormat="1" ht="15.75">
      <c r="A78" s="1100" t="s">
        <v>1125</v>
      </c>
      <c r="B78" s="1100"/>
      <c r="D78" s="356"/>
      <c r="E78" s="654"/>
      <c r="F78" s="473" t="s">
        <v>1126</v>
      </c>
    </row>
    <row r="79" spans="1:6" s="212" customFormat="1" ht="15.75">
      <c r="A79" s="597"/>
      <c r="B79" s="597"/>
      <c r="C79" s="595"/>
      <c r="D79" s="655"/>
      <c r="E79" s="656"/>
      <c r="F79" s="657"/>
    </row>
    <row r="80" spans="1:6" s="212" customFormat="1" ht="12.75">
      <c r="A80" s="646"/>
      <c r="B80" s="579"/>
      <c r="D80" s="358"/>
      <c r="E80" s="698"/>
      <c r="F80" s="39"/>
    </row>
    <row r="81" spans="1:6" s="212" customFormat="1" ht="12.75">
      <c r="A81" s="646"/>
      <c r="B81" s="579"/>
      <c r="D81" s="358"/>
      <c r="E81" s="698"/>
      <c r="F81" s="39"/>
    </row>
    <row r="82" spans="1:6" s="212" customFormat="1" ht="12.75">
      <c r="A82" s="601" t="s">
        <v>1671</v>
      </c>
      <c r="B82" s="601"/>
      <c r="D82" s="358"/>
      <c r="E82" s="698"/>
      <c r="F82" s="39"/>
    </row>
    <row r="83" spans="1:6" s="212" customFormat="1" ht="12.75">
      <c r="A83" s="661" t="s">
        <v>1128</v>
      </c>
      <c r="B83" s="601"/>
      <c r="D83" s="358"/>
      <c r="E83" s="698"/>
      <c r="F83" s="39"/>
    </row>
    <row r="84" spans="1:6" s="212" customFormat="1" ht="12.75">
      <c r="A84" s="646"/>
      <c r="B84" s="647"/>
      <c r="C84" s="646"/>
      <c r="D84" s="756"/>
      <c r="E84" s="708"/>
      <c r="F84" s="648"/>
    </row>
    <row r="85" spans="1:6" s="212" customFormat="1" ht="12.75">
      <c r="A85" s="646"/>
      <c r="B85" s="647"/>
      <c r="C85" s="646"/>
      <c r="D85" s="756"/>
      <c r="E85" s="708"/>
      <c r="F85" s="648"/>
    </row>
    <row r="86" spans="1:6" s="212" customFormat="1" ht="12.75">
      <c r="A86" s="646"/>
      <c r="B86" s="647"/>
      <c r="C86" s="646"/>
      <c r="D86" s="756"/>
      <c r="E86" s="708"/>
      <c r="F86" s="648"/>
    </row>
    <row r="87" spans="1:6" s="212" customFormat="1" ht="12.75">
      <c r="A87" s="646"/>
      <c r="B87" s="647"/>
      <c r="C87" s="646"/>
      <c r="D87" s="756"/>
      <c r="E87" s="708"/>
      <c r="F87" s="648"/>
    </row>
    <row r="88" spans="1:6" s="212" customFormat="1" ht="12.75">
      <c r="A88" s="646"/>
      <c r="B88" s="647"/>
      <c r="C88" s="646"/>
      <c r="D88" s="756"/>
      <c r="E88" s="708"/>
      <c r="F88" s="648"/>
    </row>
    <row r="89" spans="1:6" s="212" customFormat="1" ht="12.75">
      <c r="A89" s="646"/>
      <c r="B89" s="647"/>
      <c r="C89" s="646"/>
      <c r="D89" s="756"/>
      <c r="E89" s="708"/>
      <c r="F89" s="648"/>
    </row>
    <row r="90" spans="1:6" s="212" customFormat="1" ht="12.75">
      <c r="A90" s="646"/>
      <c r="B90" s="647"/>
      <c r="C90" s="646"/>
      <c r="D90" s="756"/>
      <c r="E90" s="708"/>
      <c r="F90" s="648"/>
    </row>
    <row r="91" spans="1:6" s="212" customFormat="1" ht="12.75">
      <c r="A91" s="646"/>
      <c r="B91" s="694"/>
      <c r="C91" s="646"/>
      <c r="D91" s="756"/>
      <c r="E91" s="708"/>
      <c r="F91" s="648"/>
    </row>
    <row r="92" spans="1:6" s="212" customFormat="1" ht="12.75">
      <c r="A92" s="646"/>
      <c r="B92" s="647"/>
      <c r="C92" s="646"/>
      <c r="D92" s="756"/>
      <c r="E92" s="708"/>
      <c r="F92" s="648"/>
    </row>
    <row r="93" spans="1:6" s="212" customFormat="1" ht="12.75">
      <c r="A93" s="646"/>
      <c r="B93" s="647"/>
      <c r="C93" s="646"/>
      <c r="D93" s="756"/>
      <c r="E93" s="708"/>
      <c r="F93" s="648"/>
    </row>
    <row r="94" spans="1:6" s="212" customFormat="1" ht="12.75">
      <c r="A94" s="646"/>
      <c r="B94" s="647"/>
      <c r="C94" s="646"/>
      <c r="D94" s="756"/>
      <c r="E94" s="708"/>
      <c r="F94" s="648"/>
    </row>
    <row r="95" spans="1:6" s="212" customFormat="1" ht="12.75">
      <c r="A95" s="646"/>
      <c r="B95" s="647"/>
      <c r="C95" s="646"/>
      <c r="D95" s="756"/>
      <c r="E95" s="708"/>
      <c r="F95" s="648"/>
    </row>
    <row r="96" spans="1:6" s="212" customFormat="1" ht="12.75">
      <c r="A96" s="646"/>
      <c r="B96" s="647"/>
      <c r="C96" s="646"/>
      <c r="D96" s="756"/>
      <c r="E96" s="708"/>
      <c r="F96" s="648"/>
    </row>
    <row r="97" spans="1:6" s="212" customFormat="1" ht="12.75">
      <c r="A97" s="646"/>
      <c r="B97" s="647"/>
      <c r="C97" s="646"/>
      <c r="D97" s="756"/>
      <c r="E97" s="708"/>
      <c r="F97" s="648"/>
    </row>
    <row r="98" spans="1:6" s="212" customFormat="1" ht="12.75">
      <c r="A98" s="646"/>
      <c r="B98" s="694"/>
      <c r="C98" s="646"/>
      <c r="D98" s="756"/>
      <c r="E98" s="708"/>
      <c r="F98" s="648"/>
    </row>
    <row r="99" spans="1:6" s="212" customFormat="1" ht="12.75">
      <c r="A99" s="646"/>
      <c r="B99" s="647"/>
      <c r="C99" s="646"/>
      <c r="D99" s="756"/>
      <c r="E99" s="708"/>
      <c r="F99" s="648"/>
    </row>
    <row r="100" spans="1:6" s="212" customFormat="1" ht="12.75">
      <c r="A100" s="646"/>
      <c r="B100" s="647"/>
      <c r="C100" s="646"/>
      <c r="D100" s="756"/>
      <c r="E100" s="708"/>
      <c r="F100" s="648"/>
    </row>
    <row r="101" spans="1:6" s="212" customFormat="1" ht="12.75">
      <c r="A101" s="646"/>
      <c r="B101" s="647"/>
      <c r="C101" s="646"/>
      <c r="D101" s="756"/>
      <c r="E101" s="708"/>
      <c r="F101" s="648"/>
    </row>
    <row r="102" spans="1:6" s="212" customFormat="1" ht="12.75">
      <c r="A102" s="646"/>
      <c r="B102" s="694"/>
      <c r="C102" s="646"/>
      <c r="D102" s="756"/>
      <c r="E102" s="708"/>
      <c r="F102" s="648"/>
    </row>
    <row r="103" spans="1:6" s="212" customFormat="1" ht="12.75">
      <c r="A103" s="646"/>
      <c r="B103" s="647"/>
      <c r="C103" s="646"/>
      <c r="D103" s="756"/>
      <c r="E103" s="708"/>
      <c r="F103" s="648"/>
    </row>
    <row r="104" spans="1:6" s="212" customFormat="1" ht="12.75">
      <c r="A104" s="646"/>
      <c r="B104" s="647"/>
      <c r="C104" s="646"/>
      <c r="D104" s="756"/>
      <c r="E104" s="708"/>
      <c r="F104" s="648"/>
    </row>
    <row r="105" spans="1:6" s="212" customFormat="1" ht="12.75">
      <c r="A105" s="646"/>
      <c r="B105" s="647"/>
      <c r="C105" s="646"/>
      <c r="D105" s="756"/>
      <c r="E105" s="708"/>
      <c r="F105" s="648"/>
    </row>
    <row r="106" spans="1:6" s="212" customFormat="1" ht="12.75">
      <c r="A106" s="646"/>
      <c r="B106" s="647"/>
      <c r="C106" s="646"/>
      <c r="D106" s="756"/>
      <c r="E106" s="708"/>
      <c r="F106" s="648"/>
    </row>
    <row r="107" spans="1:6" s="212" customFormat="1" ht="12.75">
      <c r="A107" s="646"/>
      <c r="B107" s="647"/>
      <c r="C107" s="646"/>
      <c r="D107" s="756"/>
      <c r="E107" s="708"/>
      <c r="F107" s="648"/>
    </row>
    <row r="108" spans="1:6" s="212" customFormat="1" ht="12.75">
      <c r="A108" s="646"/>
      <c r="B108" s="647"/>
      <c r="C108" s="646"/>
      <c r="D108" s="756"/>
      <c r="E108" s="708"/>
      <c r="F108" s="648"/>
    </row>
    <row r="109" spans="1:6" s="212" customFormat="1" ht="12.75">
      <c r="A109" s="646"/>
      <c r="B109" s="694"/>
      <c r="C109" s="646"/>
      <c r="D109" s="756"/>
      <c r="E109" s="708"/>
      <c r="F109" s="648"/>
    </row>
    <row r="110" spans="1:6" s="212" customFormat="1" ht="12.75">
      <c r="A110" s="646"/>
      <c r="B110" s="647"/>
      <c r="C110" s="646"/>
      <c r="D110" s="756"/>
      <c r="E110" s="708"/>
      <c r="F110" s="648"/>
    </row>
    <row r="111" spans="1:6" s="212" customFormat="1" ht="12.75">
      <c r="A111" s="646"/>
      <c r="B111" s="647"/>
      <c r="C111" s="646"/>
      <c r="D111" s="756"/>
      <c r="E111" s="708"/>
      <c r="F111" s="648"/>
    </row>
    <row r="112" spans="1:6" s="212" customFormat="1" ht="12.75">
      <c r="A112" s="646"/>
      <c r="B112" s="647"/>
      <c r="C112" s="646"/>
      <c r="D112" s="756"/>
      <c r="E112" s="708"/>
      <c r="F112" s="648"/>
    </row>
    <row r="113" spans="1:6" s="212" customFormat="1" ht="12.75">
      <c r="A113" s="646"/>
      <c r="B113" s="647"/>
      <c r="C113" s="646"/>
      <c r="D113" s="756"/>
      <c r="E113" s="708"/>
      <c r="F113" s="648"/>
    </row>
    <row r="114" spans="1:6" s="212" customFormat="1" ht="12.75">
      <c r="A114" s="646"/>
      <c r="B114" s="647"/>
      <c r="C114" s="646"/>
      <c r="D114" s="756"/>
      <c r="E114" s="708"/>
      <c r="F114" s="648"/>
    </row>
    <row r="115" spans="1:6" s="212" customFormat="1" ht="12.75">
      <c r="A115" s="646"/>
      <c r="B115" s="647"/>
      <c r="C115" s="646"/>
      <c r="D115" s="756"/>
      <c r="E115" s="708"/>
      <c r="F115" s="648"/>
    </row>
    <row r="116" spans="1:6" s="212" customFormat="1" ht="12.75">
      <c r="A116" s="646"/>
      <c r="B116" s="694"/>
      <c r="C116" s="646"/>
      <c r="D116" s="756"/>
      <c r="E116" s="708"/>
      <c r="F116" s="648"/>
    </row>
    <row r="117" spans="1:6" s="212" customFormat="1" ht="12.75">
      <c r="A117" s="646"/>
      <c r="B117" s="647"/>
      <c r="C117" s="646"/>
      <c r="D117" s="756"/>
      <c r="E117" s="708"/>
      <c r="F117" s="648"/>
    </row>
    <row r="118" spans="1:6" s="212" customFormat="1" ht="12.75">
      <c r="A118" s="646"/>
      <c r="B118" s="694"/>
      <c r="C118" s="646"/>
      <c r="D118" s="756"/>
      <c r="E118" s="708"/>
      <c r="F118" s="648"/>
    </row>
    <row r="119" spans="1:6" s="212" customFormat="1" ht="12.75">
      <c r="A119" s="646"/>
      <c r="B119" s="647"/>
      <c r="C119" s="646"/>
      <c r="D119" s="756"/>
      <c r="E119" s="708"/>
      <c r="F119" s="648"/>
    </row>
    <row r="120" spans="1:6" s="212" customFormat="1" ht="12.75">
      <c r="A120" s="646"/>
      <c r="B120" s="694"/>
      <c r="C120" s="646"/>
      <c r="D120" s="756"/>
      <c r="E120" s="708"/>
      <c r="F120" s="648"/>
    </row>
    <row r="121" spans="1:6" s="212" customFormat="1" ht="12.75">
      <c r="A121" s="646"/>
      <c r="B121" s="647"/>
      <c r="C121" s="646"/>
      <c r="D121" s="756"/>
      <c r="E121" s="708"/>
      <c r="F121" s="648"/>
    </row>
    <row r="122" spans="1:6" s="212" customFormat="1" ht="12.75">
      <c r="A122" s="646"/>
      <c r="B122" s="694"/>
      <c r="C122" s="646"/>
      <c r="D122" s="756"/>
      <c r="E122" s="708"/>
      <c r="F122" s="648"/>
    </row>
    <row r="123" spans="1:6" s="212" customFormat="1" ht="12.75">
      <c r="A123" s="646"/>
      <c r="B123" s="647"/>
      <c r="C123" s="646"/>
      <c r="D123" s="756"/>
      <c r="E123" s="708"/>
      <c r="F123" s="648"/>
    </row>
    <row r="124" spans="1:6" s="212" customFormat="1" ht="12.75">
      <c r="A124" s="646"/>
      <c r="B124" s="694"/>
      <c r="C124" s="646"/>
      <c r="D124" s="756"/>
      <c r="E124" s="708"/>
      <c r="F124" s="648"/>
    </row>
    <row r="125" spans="1:6" s="212" customFormat="1" ht="12.75">
      <c r="A125" s="646"/>
      <c r="B125" s="647"/>
      <c r="C125" s="646"/>
      <c r="D125" s="756"/>
      <c r="E125" s="708"/>
      <c r="F125" s="648"/>
    </row>
    <row r="126" spans="1:6" s="212" customFormat="1" ht="12.75">
      <c r="A126" s="646"/>
      <c r="B126" s="694"/>
      <c r="C126" s="646"/>
      <c r="D126" s="756"/>
      <c r="E126" s="708"/>
      <c r="F126" s="648"/>
    </row>
    <row r="127" spans="1:6" s="212" customFormat="1" ht="12.75">
      <c r="A127" s="646"/>
      <c r="B127" s="647"/>
      <c r="C127" s="646"/>
      <c r="D127" s="756"/>
      <c r="E127" s="708"/>
      <c r="F127" s="648"/>
    </row>
    <row r="128" spans="1:6" s="212" customFormat="1" ht="12.75">
      <c r="A128" s="646"/>
      <c r="B128" s="694"/>
      <c r="C128" s="646"/>
      <c r="D128" s="756"/>
      <c r="E128" s="708"/>
      <c r="F128" s="648"/>
    </row>
    <row r="129" spans="1:6" s="212" customFormat="1" ht="12.75">
      <c r="A129" s="646"/>
      <c r="B129" s="647"/>
      <c r="C129" s="646"/>
      <c r="D129" s="756"/>
      <c r="E129" s="708"/>
      <c r="F129" s="648"/>
    </row>
    <row r="130" spans="1:6" s="212" customFormat="1" ht="12.75">
      <c r="A130" s="646"/>
      <c r="B130" s="647"/>
      <c r="C130" s="646"/>
      <c r="D130" s="756"/>
      <c r="E130" s="708"/>
      <c r="F130" s="648"/>
    </row>
    <row r="131" spans="1:6" s="212" customFormat="1" ht="12.75">
      <c r="A131" s="646"/>
      <c r="B131" s="647"/>
      <c r="C131" s="646"/>
      <c r="D131" s="756"/>
      <c r="E131" s="708"/>
      <c r="F131" s="648"/>
    </row>
    <row r="132" spans="1:6" s="212" customFormat="1" ht="12.75">
      <c r="A132" s="646"/>
      <c r="B132" s="647"/>
      <c r="C132" s="646"/>
      <c r="D132" s="756"/>
      <c r="E132" s="708"/>
      <c r="F132" s="648"/>
    </row>
    <row r="133" spans="1:6" s="212" customFormat="1" ht="12.75">
      <c r="A133" s="646"/>
      <c r="B133" s="647"/>
      <c r="C133" s="646"/>
      <c r="D133" s="756"/>
      <c r="E133" s="708"/>
      <c r="F133" s="648"/>
    </row>
    <row r="134" spans="1:6" s="212" customFormat="1" ht="12.75">
      <c r="A134" s="646"/>
      <c r="B134" s="694"/>
      <c r="C134" s="646"/>
      <c r="D134" s="756"/>
      <c r="E134" s="708"/>
      <c r="F134" s="648"/>
    </row>
    <row r="135" spans="1:6" s="212" customFormat="1" ht="12.75">
      <c r="A135" s="646"/>
      <c r="B135" s="647"/>
      <c r="C135" s="646"/>
      <c r="D135" s="756"/>
      <c r="E135" s="708"/>
      <c r="F135" s="648"/>
    </row>
    <row r="136" spans="1:6" s="212" customFormat="1" ht="12.75">
      <c r="A136" s="646"/>
      <c r="B136" s="647"/>
      <c r="C136" s="646"/>
      <c r="D136" s="756"/>
      <c r="E136" s="708"/>
      <c r="F136" s="648"/>
    </row>
    <row r="137" spans="1:6" s="212" customFormat="1" ht="12.75">
      <c r="A137" s="646"/>
      <c r="B137" s="647"/>
      <c r="C137" s="646"/>
      <c r="D137" s="756"/>
      <c r="E137" s="708"/>
      <c r="F137" s="648"/>
    </row>
    <row r="138" spans="1:6" s="212" customFormat="1" ht="12.75">
      <c r="A138" s="646"/>
      <c r="B138" s="647"/>
      <c r="C138" s="646"/>
      <c r="D138" s="756"/>
      <c r="E138" s="708"/>
      <c r="F138" s="648"/>
    </row>
    <row r="139" spans="1:6" s="212" customFormat="1" ht="12.75">
      <c r="A139" s="646"/>
      <c r="B139" s="647"/>
      <c r="C139" s="646"/>
      <c r="D139" s="756"/>
      <c r="E139" s="708"/>
      <c r="F139" s="648"/>
    </row>
    <row r="140" spans="1:6" s="212" customFormat="1" ht="12.75">
      <c r="A140" s="646"/>
      <c r="B140" s="647"/>
      <c r="C140" s="646"/>
      <c r="D140" s="756"/>
      <c r="E140" s="708"/>
      <c r="F140" s="648"/>
    </row>
    <row r="141" spans="1:6" s="212" customFormat="1" ht="12.75">
      <c r="A141" s="646"/>
      <c r="B141" s="647"/>
      <c r="C141" s="646"/>
      <c r="D141" s="756"/>
      <c r="E141" s="708"/>
      <c r="F141" s="648"/>
    </row>
    <row r="142" spans="1:6" s="212" customFormat="1" ht="12.75">
      <c r="A142" s="646"/>
      <c r="B142" s="647"/>
      <c r="C142" s="646"/>
      <c r="D142" s="756"/>
      <c r="E142" s="708"/>
      <c r="F142" s="648"/>
    </row>
    <row r="143" spans="1:6" s="212" customFormat="1" ht="12.75">
      <c r="A143" s="646"/>
      <c r="B143" s="647"/>
      <c r="C143" s="646"/>
      <c r="D143" s="756"/>
      <c r="E143" s="708"/>
      <c r="F143" s="648"/>
    </row>
    <row r="144" spans="1:6" s="212" customFormat="1" ht="12.75">
      <c r="A144" s="646"/>
      <c r="B144" s="647"/>
      <c r="C144" s="646"/>
      <c r="D144" s="756"/>
      <c r="E144" s="708"/>
      <c r="F144" s="648"/>
    </row>
    <row r="145" spans="1:6" s="212" customFormat="1" ht="12.75">
      <c r="A145" s="646"/>
      <c r="B145" s="647"/>
      <c r="C145" s="646"/>
      <c r="D145" s="756"/>
      <c r="E145" s="708"/>
      <c r="F145" s="648"/>
    </row>
    <row r="146" spans="1:6" s="212" customFormat="1" ht="12.75">
      <c r="A146" s="646"/>
      <c r="B146" s="647"/>
      <c r="C146" s="646"/>
      <c r="D146" s="756"/>
      <c r="E146" s="708"/>
      <c r="F146" s="648"/>
    </row>
    <row r="147" spans="1:6" s="212" customFormat="1" ht="12.75">
      <c r="A147" s="646"/>
      <c r="B147" s="647"/>
      <c r="C147" s="646"/>
      <c r="D147" s="756"/>
      <c r="E147" s="708"/>
      <c r="F147" s="648"/>
    </row>
    <row r="148" spans="1:6" s="212" customFormat="1" ht="12.75">
      <c r="A148" s="646"/>
      <c r="B148" s="647"/>
      <c r="C148" s="646"/>
      <c r="D148" s="756"/>
      <c r="E148" s="708"/>
      <c r="F148" s="648"/>
    </row>
    <row r="149" spans="1:6" s="212" customFormat="1" ht="12.75">
      <c r="A149" s="646"/>
      <c r="B149" s="647"/>
      <c r="C149" s="646"/>
      <c r="D149" s="756"/>
      <c r="E149" s="708"/>
      <c r="F149" s="648"/>
    </row>
    <row r="150" spans="1:6" s="212" customFormat="1" ht="12.75">
      <c r="A150" s="646"/>
      <c r="B150" s="647"/>
      <c r="C150" s="646"/>
      <c r="D150" s="756"/>
      <c r="E150" s="708"/>
      <c r="F150" s="648"/>
    </row>
    <row r="151" spans="1:6" s="212" customFormat="1" ht="12.75">
      <c r="A151" s="646"/>
      <c r="B151" s="647"/>
      <c r="C151" s="646"/>
      <c r="D151" s="756"/>
      <c r="E151" s="708"/>
      <c r="F151" s="648"/>
    </row>
    <row r="152" spans="1:6" s="212" customFormat="1" ht="12.75">
      <c r="A152" s="646"/>
      <c r="B152" s="647"/>
      <c r="C152" s="646"/>
      <c r="D152" s="756"/>
      <c r="E152" s="708"/>
      <c r="F152" s="648"/>
    </row>
    <row r="153" spans="1:6" s="212" customFormat="1" ht="12.75">
      <c r="A153" s="646"/>
      <c r="B153" s="647"/>
      <c r="C153" s="646"/>
      <c r="D153" s="756"/>
      <c r="E153" s="708"/>
      <c r="F153" s="648"/>
    </row>
    <row r="154" spans="1:6" s="212" customFormat="1" ht="12.75">
      <c r="A154" s="646"/>
      <c r="B154" s="647"/>
      <c r="C154" s="646"/>
      <c r="D154" s="756"/>
      <c r="E154" s="708"/>
      <c r="F154" s="648"/>
    </row>
    <row r="155" spans="1:6" s="212" customFormat="1" ht="12.75">
      <c r="A155" s="646"/>
      <c r="B155" s="647"/>
      <c r="C155" s="646"/>
      <c r="D155" s="756"/>
      <c r="E155" s="708"/>
      <c r="F155" s="648"/>
    </row>
    <row r="156" spans="1:6" s="212" customFormat="1" ht="12.75">
      <c r="A156" s="646"/>
      <c r="B156" s="647"/>
      <c r="C156" s="646"/>
      <c r="D156" s="756"/>
      <c r="E156" s="708"/>
      <c r="F156" s="648"/>
    </row>
    <row r="157" spans="1:6" s="212" customFormat="1" ht="12.75">
      <c r="A157" s="646"/>
      <c r="B157" s="647"/>
      <c r="C157" s="646"/>
      <c r="D157" s="756"/>
      <c r="E157" s="708"/>
      <c r="F157" s="648"/>
    </row>
    <row r="158" spans="1:6" s="212" customFormat="1" ht="12.75">
      <c r="A158" s="646"/>
      <c r="B158" s="647"/>
      <c r="C158" s="646"/>
      <c r="D158" s="756"/>
      <c r="E158" s="708"/>
      <c r="F158" s="648"/>
    </row>
    <row r="159" spans="1:6" s="212" customFormat="1" ht="12.75">
      <c r="A159" s="646"/>
      <c r="B159" s="647"/>
      <c r="C159" s="646"/>
      <c r="D159" s="756"/>
      <c r="E159" s="708"/>
      <c r="F159" s="648"/>
    </row>
  </sheetData>
  <mergeCells count="3">
    <mergeCell ref="A75:B75"/>
    <mergeCell ref="C75:D75"/>
    <mergeCell ref="A78:B78"/>
  </mergeCells>
  <printOptions horizontalCentered="1"/>
  <pageMargins left="0.9448818897637796" right="0" top="0.7874015748031497" bottom="0.88" header="0.2362204724409449" footer="0.1968503937007874"/>
  <pageSetup firstPageNumber="40" useFirstPageNumber="1" horizontalDpi="600" verticalDpi="600" orientation="portrait" paperSize="9" scale="88" r:id="rId1"/>
  <headerFooter alignWithMargins="0">
    <oddFooter>&amp;C
&amp;R
&amp;P</oddFooter>
  </headerFooter>
  <rowBreaks count="1" manualBreakCount="1">
    <brk id="43" max="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F62"/>
  <sheetViews>
    <sheetView workbookViewId="0" topLeftCell="A1">
      <selection activeCell="R15" sqref="R15"/>
    </sheetView>
  </sheetViews>
  <sheetFormatPr defaultColWidth="9.140625" defaultRowHeight="12.75"/>
  <cols>
    <col min="1" max="1" width="8.00390625" style="765" customWidth="1"/>
    <col min="2" max="2" width="47.140625" style="223" customWidth="1"/>
    <col min="3" max="3" width="11.00390625" style="223" customWidth="1"/>
    <col min="4" max="4" width="10.8515625" style="223" customWidth="1"/>
    <col min="5" max="5" width="11.7109375" style="588" customWidth="1"/>
    <col min="6" max="6" width="12.00390625" style="223" customWidth="1"/>
    <col min="7" max="16384" width="9.140625" style="223" customWidth="1"/>
  </cols>
  <sheetData>
    <row r="1" spans="1:6" s="759" customFormat="1" ht="12">
      <c r="A1" s="758"/>
      <c r="E1" s="762"/>
      <c r="F1" s="763" t="s">
        <v>1946</v>
      </c>
    </row>
    <row r="2" spans="1:6" s="759" customFormat="1" ht="17.25" customHeight="1">
      <c r="A2" s="1105" t="s">
        <v>163</v>
      </c>
      <c r="B2" s="1105"/>
      <c r="C2" s="1105"/>
      <c r="D2" s="1105"/>
      <c r="E2" s="1105"/>
      <c r="F2" s="1105"/>
    </row>
    <row r="3" spans="1:5" ht="17.25" customHeight="1">
      <c r="A3" s="235"/>
      <c r="B3" s="473"/>
      <c r="C3" s="597"/>
      <c r="D3" s="597"/>
      <c r="E3" s="764"/>
    </row>
    <row r="4" spans="1:6" ht="17.25" customHeight="1">
      <c r="A4" s="1078" t="s">
        <v>164</v>
      </c>
      <c r="B4" s="1078"/>
      <c r="C4" s="1078"/>
      <c r="D4" s="1078"/>
      <c r="E4" s="1078"/>
      <c r="F4" s="1078"/>
    </row>
    <row r="5" spans="1:6" s="212" customFormat="1" ht="12.75">
      <c r="A5" s="1079" t="s">
        <v>159</v>
      </c>
      <c r="B5" s="1079"/>
      <c r="C5" s="1079"/>
      <c r="D5" s="1079"/>
      <c r="E5" s="1079"/>
      <c r="F5" s="1079"/>
    </row>
    <row r="6" spans="1:6" s="212" customFormat="1" ht="12.75">
      <c r="A6" s="765"/>
      <c r="E6" s="666"/>
      <c r="F6" s="766" t="s">
        <v>1133</v>
      </c>
    </row>
    <row r="7" spans="1:6" s="212" customFormat="1" ht="45.75" customHeight="1">
      <c r="A7" s="727" t="s">
        <v>961</v>
      </c>
      <c r="B7" s="767" t="s">
        <v>1081</v>
      </c>
      <c r="C7" s="767" t="s">
        <v>160</v>
      </c>
      <c r="D7" s="767" t="s">
        <v>1135</v>
      </c>
      <c r="E7" s="611" t="s">
        <v>1676</v>
      </c>
      <c r="F7" s="609" t="s">
        <v>1085</v>
      </c>
    </row>
    <row r="8" spans="1:6" s="212" customFormat="1" ht="12.75">
      <c r="A8" s="768" t="s">
        <v>165</v>
      </c>
      <c r="B8" s="768" t="s">
        <v>166</v>
      </c>
      <c r="C8" s="768" t="s">
        <v>167</v>
      </c>
      <c r="D8" s="768" t="s">
        <v>168</v>
      </c>
      <c r="E8" s="769" t="s">
        <v>169</v>
      </c>
      <c r="F8" s="768" t="s">
        <v>170</v>
      </c>
    </row>
    <row r="9" spans="1:6" s="212" customFormat="1" ht="12.75">
      <c r="A9" s="1106" t="s">
        <v>171</v>
      </c>
      <c r="B9" s="1106"/>
      <c r="C9" s="319">
        <v>65828608</v>
      </c>
      <c r="D9" s="319">
        <v>57199257</v>
      </c>
      <c r="E9" s="677">
        <v>86.89118414899491</v>
      </c>
      <c r="F9" s="319">
        <v>5238964</v>
      </c>
    </row>
    <row r="10" spans="1:6" s="212" customFormat="1" ht="12.75">
      <c r="A10" s="510"/>
      <c r="B10" s="770" t="s">
        <v>172</v>
      </c>
      <c r="C10" s="196">
        <v>18763201</v>
      </c>
      <c r="D10" s="196">
        <v>16988511</v>
      </c>
      <c r="E10" s="681">
        <v>90.54164585243211</v>
      </c>
      <c r="F10" s="196">
        <v>1363995</v>
      </c>
    </row>
    <row r="11" spans="1:6" s="212" customFormat="1" ht="12.75">
      <c r="A11" s="510"/>
      <c r="B11" s="761" t="s">
        <v>173</v>
      </c>
      <c r="C11" s="196">
        <v>11574468</v>
      </c>
      <c r="D11" s="196">
        <v>10054872</v>
      </c>
      <c r="E11" s="681">
        <v>86.87113740346425</v>
      </c>
      <c r="F11" s="196">
        <v>460238</v>
      </c>
    </row>
    <row r="12" spans="1:6" s="212" customFormat="1" ht="12.75">
      <c r="A12" s="510"/>
      <c r="B12" s="761" t="s">
        <v>197</v>
      </c>
      <c r="C12" s="196">
        <v>201235</v>
      </c>
      <c r="D12" s="196">
        <v>225035</v>
      </c>
      <c r="E12" s="681">
        <v>111.8269684696996</v>
      </c>
      <c r="F12" s="196">
        <v>44567</v>
      </c>
    </row>
    <row r="13" spans="1:6" s="212" customFormat="1" ht="30.75" customHeight="1">
      <c r="A13" s="510"/>
      <c r="B13" s="771" t="s">
        <v>174</v>
      </c>
      <c r="C13" s="332">
        <v>128942</v>
      </c>
      <c r="D13" s="332">
        <v>109331</v>
      </c>
      <c r="E13" s="688">
        <v>84.79083618991484</v>
      </c>
      <c r="F13" s="332">
        <v>7179</v>
      </c>
    </row>
    <row r="14" spans="1:6" s="212" customFormat="1" ht="27">
      <c r="A14" s="510"/>
      <c r="B14" s="771" t="s">
        <v>175</v>
      </c>
      <c r="C14" s="332">
        <v>3570</v>
      </c>
      <c r="D14" s="332">
        <v>9232</v>
      </c>
      <c r="E14" s="688">
        <v>258.59943977591035</v>
      </c>
      <c r="F14" s="332">
        <v>6908</v>
      </c>
    </row>
    <row r="15" spans="1:6" s="212" customFormat="1" ht="36.75" customHeight="1">
      <c r="A15" s="510"/>
      <c r="B15" s="771" t="s">
        <v>176</v>
      </c>
      <c r="C15" s="332">
        <v>25440134</v>
      </c>
      <c r="D15" s="332">
        <v>21343340</v>
      </c>
      <c r="E15" s="688">
        <v>83.8963348227647</v>
      </c>
      <c r="F15" s="332">
        <v>2399120</v>
      </c>
    </row>
    <row r="16" spans="1:6" s="212" customFormat="1" ht="46.5" customHeight="1">
      <c r="A16" s="772"/>
      <c r="B16" s="771" t="s">
        <v>177</v>
      </c>
      <c r="C16" s="332">
        <v>9144642</v>
      </c>
      <c r="D16" s="332">
        <v>8017027</v>
      </c>
      <c r="E16" s="688">
        <v>87.66911815683982</v>
      </c>
      <c r="F16" s="332">
        <v>870013</v>
      </c>
    </row>
    <row r="17" spans="1:6" s="212" customFormat="1" ht="27">
      <c r="A17" s="772"/>
      <c r="B17" s="771" t="s">
        <v>178</v>
      </c>
      <c r="C17" s="332">
        <v>491515</v>
      </c>
      <c r="D17" s="332">
        <v>427030</v>
      </c>
      <c r="E17" s="688">
        <v>86.88035970417994</v>
      </c>
      <c r="F17" s="332">
        <v>81274</v>
      </c>
    </row>
    <row r="18" spans="1:6" s="212" customFormat="1" ht="32.25" customHeight="1">
      <c r="A18" s="773"/>
      <c r="B18" s="771" t="s">
        <v>179</v>
      </c>
      <c r="C18" s="332">
        <v>80901</v>
      </c>
      <c r="D18" s="332">
        <v>24879</v>
      </c>
      <c r="E18" s="688">
        <v>30.75240108280491</v>
      </c>
      <c r="F18" s="332">
        <v>5670</v>
      </c>
    </row>
    <row r="19" spans="1:6" s="212" customFormat="1" ht="16.5" customHeight="1">
      <c r="A19" s="1106" t="s">
        <v>180</v>
      </c>
      <c r="B19" s="1106"/>
      <c r="C19" s="186">
        <v>65828608</v>
      </c>
      <c r="D19" s="186">
        <v>57199257</v>
      </c>
      <c r="E19" s="677">
        <v>86.89118414899491</v>
      </c>
      <c r="F19" s="186">
        <v>5238964</v>
      </c>
    </row>
    <row r="20" spans="1:6" s="212" customFormat="1" ht="12.75">
      <c r="A20" s="1106" t="s">
        <v>181</v>
      </c>
      <c r="B20" s="1106"/>
      <c r="C20" s="319">
        <v>7971547</v>
      </c>
      <c r="D20" s="319">
        <v>7865864</v>
      </c>
      <c r="E20" s="677">
        <v>98.6742472947848</v>
      </c>
      <c r="F20" s="319">
        <v>583216</v>
      </c>
    </row>
    <row r="21" spans="1:6" s="212" customFormat="1" ht="12.75">
      <c r="A21" s="772" t="s">
        <v>1759</v>
      </c>
      <c r="B21" s="774" t="s">
        <v>182</v>
      </c>
      <c r="C21" s="196">
        <v>7480192</v>
      </c>
      <c r="D21" s="196">
        <v>7396041</v>
      </c>
      <c r="E21" s="681">
        <v>98.87501550762333</v>
      </c>
      <c r="F21" s="196">
        <v>561400</v>
      </c>
    </row>
    <row r="22" spans="1:6" s="212" customFormat="1" ht="12.75">
      <c r="A22" s="772" t="s">
        <v>758</v>
      </c>
      <c r="B22" s="775" t="s">
        <v>1621</v>
      </c>
      <c r="C22" s="196">
        <v>441355</v>
      </c>
      <c r="D22" s="196">
        <v>469628</v>
      </c>
      <c r="E22" s="681">
        <v>106.40595439045666</v>
      </c>
      <c r="F22" s="196">
        <v>21816</v>
      </c>
    </row>
    <row r="23" spans="1:6" s="212" customFormat="1" ht="32.25" customHeight="1">
      <c r="A23" s="772" t="s">
        <v>1812</v>
      </c>
      <c r="B23" s="776" t="s">
        <v>183</v>
      </c>
      <c r="C23" s="332">
        <v>50000</v>
      </c>
      <c r="D23" s="332">
        <v>195</v>
      </c>
      <c r="E23" s="688">
        <v>0.39</v>
      </c>
      <c r="F23" s="332">
        <v>0</v>
      </c>
    </row>
    <row r="24" spans="1:6" s="212" customFormat="1" ht="12.75">
      <c r="A24" s="1106" t="s">
        <v>184</v>
      </c>
      <c r="B24" s="1106"/>
      <c r="C24" s="319">
        <v>2116145</v>
      </c>
      <c r="D24" s="319">
        <v>1680141</v>
      </c>
      <c r="E24" s="677">
        <v>79.39630790895708</v>
      </c>
      <c r="F24" s="319">
        <v>184500</v>
      </c>
    </row>
    <row r="25" spans="1:6" s="212" customFormat="1" ht="12.75">
      <c r="A25" s="510" t="s">
        <v>1258</v>
      </c>
      <c r="B25" s="774" t="s">
        <v>182</v>
      </c>
      <c r="C25" s="196">
        <v>2076322</v>
      </c>
      <c r="D25" s="196">
        <v>1641218</v>
      </c>
      <c r="E25" s="681">
        <v>79.04448346643728</v>
      </c>
      <c r="F25" s="196">
        <v>179375</v>
      </c>
    </row>
    <row r="26" spans="1:6" s="212" customFormat="1" ht="12.75">
      <c r="A26" s="510" t="s">
        <v>758</v>
      </c>
      <c r="B26" s="775" t="s">
        <v>1621</v>
      </c>
      <c r="C26" s="196">
        <v>39823</v>
      </c>
      <c r="D26" s="196">
        <v>38923</v>
      </c>
      <c r="E26" s="681">
        <v>97.73999949777766</v>
      </c>
      <c r="F26" s="196">
        <v>5125</v>
      </c>
    </row>
    <row r="27" spans="1:6" s="212" customFormat="1" ht="12.75">
      <c r="A27" s="1106" t="s">
        <v>185</v>
      </c>
      <c r="B27" s="1106"/>
      <c r="C27" s="319">
        <v>29529615</v>
      </c>
      <c r="D27" s="319">
        <v>25642682</v>
      </c>
      <c r="E27" s="677">
        <v>86.83717007485536</v>
      </c>
      <c r="F27" s="319">
        <v>2947406</v>
      </c>
    </row>
    <row r="28" spans="1:6" s="212" customFormat="1" ht="12.75">
      <c r="A28" s="772" t="s">
        <v>1759</v>
      </c>
      <c r="B28" s="774" t="s">
        <v>182</v>
      </c>
      <c r="C28" s="196">
        <v>404937</v>
      </c>
      <c r="D28" s="196">
        <v>330140</v>
      </c>
      <c r="E28" s="681">
        <v>81.52873162985847</v>
      </c>
      <c r="F28" s="196">
        <v>36469</v>
      </c>
    </row>
    <row r="29" spans="1:6" s="212" customFormat="1" ht="12.75">
      <c r="A29" s="772" t="s">
        <v>758</v>
      </c>
      <c r="B29" s="775" t="s">
        <v>1621</v>
      </c>
      <c r="C29" s="196">
        <v>35506</v>
      </c>
      <c r="D29" s="196">
        <v>44747</v>
      </c>
      <c r="E29" s="681">
        <v>126.0265870557089</v>
      </c>
      <c r="F29" s="196">
        <v>9228</v>
      </c>
    </row>
    <row r="30" spans="1:6" s="212" customFormat="1" ht="12.75">
      <c r="A30" s="772" t="s">
        <v>761</v>
      </c>
      <c r="B30" s="775" t="s">
        <v>947</v>
      </c>
      <c r="C30" s="196">
        <v>0</v>
      </c>
      <c r="D30" s="196">
        <v>0</v>
      </c>
      <c r="E30" s="681">
        <v>0</v>
      </c>
      <c r="F30" s="196">
        <v>0</v>
      </c>
    </row>
    <row r="31" spans="1:6" s="212" customFormat="1" ht="25.5">
      <c r="A31" s="772" t="s">
        <v>1818</v>
      </c>
      <c r="B31" s="776" t="s">
        <v>186</v>
      </c>
      <c r="C31" s="332">
        <v>0</v>
      </c>
      <c r="D31" s="332">
        <v>0</v>
      </c>
      <c r="E31" s="688">
        <v>0</v>
      </c>
      <c r="F31" s="332">
        <v>0</v>
      </c>
    </row>
    <row r="32" spans="1:6" s="212" customFormat="1" ht="25.5">
      <c r="A32" s="772" t="s">
        <v>1772</v>
      </c>
      <c r="B32" s="776" t="s">
        <v>187</v>
      </c>
      <c r="C32" s="332">
        <v>0</v>
      </c>
      <c r="D32" s="332">
        <v>0</v>
      </c>
      <c r="E32" s="688">
        <v>0</v>
      </c>
      <c r="F32" s="332">
        <v>0</v>
      </c>
    </row>
    <row r="33" spans="1:6" s="212" customFormat="1" ht="25.5">
      <c r="A33" s="772" t="s">
        <v>1806</v>
      </c>
      <c r="B33" s="776" t="s">
        <v>188</v>
      </c>
      <c r="C33" s="332">
        <v>19684653</v>
      </c>
      <c r="D33" s="332">
        <v>16969906</v>
      </c>
      <c r="E33" s="688">
        <v>86.2088145521285</v>
      </c>
      <c r="F33" s="332">
        <v>1971155</v>
      </c>
    </row>
    <row r="34" spans="1:6" s="212" customFormat="1" ht="27.75" customHeight="1">
      <c r="A34" s="772" t="s">
        <v>1772</v>
      </c>
      <c r="B34" s="776" t="s">
        <v>189</v>
      </c>
      <c r="C34" s="332">
        <v>9006203</v>
      </c>
      <c r="D34" s="332">
        <v>7965992</v>
      </c>
      <c r="E34" s="688">
        <v>88.45006047498596</v>
      </c>
      <c r="F34" s="332">
        <v>870013</v>
      </c>
    </row>
    <row r="35" spans="1:6" s="212" customFormat="1" ht="15.75" customHeight="1">
      <c r="A35" s="772" t="s">
        <v>1772</v>
      </c>
      <c r="B35" s="776" t="s">
        <v>190</v>
      </c>
      <c r="C35" s="332">
        <v>387916</v>
      </c>
      <c r="D35" s="332">
        <v>331497</v>
      </c>
      <c r="E35" s="688">
        <v>85.45587188979057</v>
      </c>
      <c r="F35" s="332">
        <v>60541</v>
      </c>
    </row>
    <row r="36" spans="1:6" s="212" customFormat="1" ht="15.75" customHeight="1">
      <c r="A36" s="772" t="s">
        <v>1820</v>
      </c>
      <c r="B36" s="776" t="s">
        <v>191</v>
      </c>
      <c r="C36" s="332">
        <v>10400</v>
      </c>
      <c r="D36" s="332">
        <v>400</v>
      </c>
      <c r="E36" s="688">
        <v>3.8461538461538463</v>
      </c>
      <c r="F36" s="332">
        <v>0</v>
      </c>
    </row>
    <row r="37" spans="1:6" s="212" customFormat="1" ht="19.5" customHeight="1">
      <c r="A37" s="1077" t="s">
        <v>192</v>
      </c>
      <c r="B37" s="1077"/>
      <c r="C37" s="319">
        <v>5943828</v>
      </c>
      <c r="D37" s="319">
        <v>4449132</v>
      </c>
      <c r="E37" s="677">
        <v>74.85297353826525</v>
      </c>
      <c r="F37" s="319">
        <v>422878</v>
      </c>
    </row>
    <row r="38" spans="1:6" s="212" customFormat="1" ht="12.75">
      <c r="A38" s="773" t="s">
        <v>1759</v>
      </c>
      <c r="B38" s="774" t="s">
        <v>182</v>
      </c>
      <c r="C38" s="196">
        <v>12350</v>
      </c>
      <c r="D38" s="196">
        <v>4358</v>
      </c>
      <c r="E38" s="681">
        <v>35.28744939271255</v>
      </c>
      <c r="F38" s="196">
        <v>0</v>
      </c>
    </row>
    <row r="39" spans="1:6" s="212" customFormat="1" ht="15" customHeight="1">
      <c r="A39" s="772" t="s">
        <v>758</v>
      </c>
      <c r="B39" s="775" t="s">
        <v>1621</v>
      </c>
      <c r="C39" s="196">
        <v>25359</v>
      </c>
      <c r="D39" s="196">
        <v>15717</v>
      </c>
      <c r="E39" s="681">
        <v>61.97799597775937</v>
      </c>
      <c r="F39" s="196">
        <v>-5174</v>
      </c>
    </row>
    <row r="40" spans="1:6" s="212" customFormat="1" ht="25.5">
      <c r="A40" s="772" t="s">
        <v>1806</v>
      </c>
      <c r="B40" s="776" t="s">
        <v>193</v>
      </c>
      <c r="C40" s="332">
        <v>5755481</v>
      </c>
      <c r="D40" s="332">
        <v>4373434</v>
      </c>
      <c r="E40" s="688">
        <v>75.98728933341974</v>
      </c>
      <c r="F40" s="332">
        <v>427965</v>
      </c>
    </row>
    <row r="41" spans="1:6" s="212" customFormat="1" ht="28.5" customHeight="1">
      <c r="A41" s="772" t="s">
        <v>1772</v>
      </c>
      <c r="B41" s="776" t="s">
        <v>194</v>
      </c>
      <c r="C41" s="332">
        <v>138439</v>
      </c>
      <c r="D41" s="332">
        <v>51035</v>
      </c>
      <c r="E41" s="688">
        <v>36.86461185070681</v>
      </c>
      <c r="F41" s="332">
        <v>0</v>
      </c>
    </row>
    <row r="42" spans="1:6" s="212" customFormat="1" ht="17.25" customHeight="1">
      <c r="A42" s="772" t="s">
        <v>1772</v>
      </c>
      <c r="B42" s="776" t="s">
        <v>190</v>
      </c>
      <c r="C42" s="332">
        <v>6669</v>
      </c>
      <c r="D42" s="332">
        <v>3262</v>
      </c>
      <c r="E42" s="688">
        <v>48.912880491827856</v>
      </c>
      <c r="F42" s="332">
        <v>0</v>
      </c>
    </row>
    <row r="43" spans="1:6" s="212" customFormat="1" ht="15" customHeight="1">
      <c r="A43" s="772" t="s">
        <v>1820</v>
      </c>
      <c r="B43" s="776" t="s">
        <v>191</v>
      </c>
      <c r="C43" s="332">
        <v>5530</v>
      </c>
      <c r="D43" s="332">
        <v>1326</v>
      </c>
      <c r="E43" s="688">
        <v>23.978300180831827</v>
      </c>
      <c r="F43" s="332">
        <v>87</v>
      </c>
    </row>
    <row r="44" spans="1:6" s="212" customFormat="1" ht="12.75">
      <c r="A44" s="1077" t="s">
        <v>195</v>
      </c>
      <c r="B44" s="1077"/>
      <c r="C44" s="319">
        <v>20267473</v>
      </c>
      <c r="D44" s="319">
        <v>17561438</v>
      </c>
      <c r="E44" s="677">
        <v>86.64838482824179</v>
      </c>
      <c r="F44" s="319">
        <v>1100964</v>
      </c>
    </row>
    <row r="45" spans="1:6" s="212" customFormat="1" ht="12.75">
      <c r="A45" s="772" t="s">
        <v>1759</v>
      </c>
      <c r="B45" s="774" t="s">
        <v>182</v>
      </c>
      <c r="C45" s="196">
        <v>8789400</v>
      </c>
      <c r="D45" s="196">
        <v>7616754</v>
      </c>
      <c r="E45" s="681">
        <v>86.65840671718206</v>
      </c>
      <c r="F45" s="196">
        <v>586751</v>
      </c>
    </row>
    <row r="46" spans="1:6" s="212" customFormat="1" ht="12.75">
      <c r="A46" s="772" t="s">
        <v>758</v>
      </c>
      <c r="B46" s="775" t="s">
        <v>1621</v>
      </c>
      <c r="C46" s="196">
        <v>11032425</v>
      </c>
      <c r="D46" s="196">
        <v>9485857</v>
      </c>
      <c r="E46" s="681">
        <v>85.98161328991586</v>
      </c>
      <c r="F46" s="196">
        <v>429243</v>
      </c>
    </row>
    <row r="47" spans="1:6" s="212" customFormat="1" ht="12.75">
      <c r="A47" s="772" t="s">
        <v>761</v>
      </c>
      <c r="B47" s="775" t="s">
        <v>947</v>
      </c>
      <c r="C47" s="196">
        <v>201235</v>
      </c>
      <c r="D47" s="196">
        <v>225035</v>
      </c>
      <c r="E47" s="681">
        <v>111.8269684696996</v>
      </c>
      <c r="F47" s="196">
        <v>44567</v>
      </c>
    </row>
    <row r="48" spans="1:6" s="212" customFormat="1" ht="25.5">
      <c r="A48" s="772" t="s">
        <v>1818</v>
      </c>
      <c r="B48" s="776" t="s">
        <v>186</v>
      </c>
      <c r="C48" s="332">
        <v>128942</v>
      </c>
      <c r="D48" s="332">
        <v>109331</v>
      </c>
      <c r="E48" s="688">
        <v>84.79083618991484</v>
      </c>
      <c r="F48" s="332">
        <v>7179</v>
      </c>
    </row>
    <row r="49" spans="1:6" s="212" customFormat="1" ht="25.5">
      <c r="A49" s="772" t="s">
        <v>1772</v>
      </c>
      <c r="B49" s="776" t="s">
        <v>187</v>
      </c>
      <c r="C49" s="332">
        <v>3570</v>
      </c>
      <c r="D49" s="332">
        <v>9232</v>
      </c>
      <c r="E49" s="688">
        <v>258.59943977591035</v>
      </c>
      <c r="F49" s="332">
        <v>6908</v>
      </c>
    </row>
    <row r="50" spans="1:6" s="212" customFormat="1" ht="15.75" customHeight="1">
      <c r="A50" s="772" t="s">
        <v>1772</v>
      </c>
      <c r="B50" s="776" t="s">
        <v>190</v>
      </c>
      <c r="C50" s="332">
        <v>96930</v>
      </c>
      <c r="D50" s="332">
        <v>92271</v>
      </c>
      <c r="E50" s="688">
        <v>95.1934385639121</v>
      </c>
      <c r="F50" s="332">
        <v>20733</v>
      </c>
    </row>
    <row r="51" spans="1:6" s="212" customFormat="1" ht="15" customHeight="1">
      <c r="A51" s="772" t="s">
        <v>1820</v>
      </c>
      <c r="B51" s="776" t="s">
        <v>196</v>
      </c>
      <c r="C51" s="332">
        <v>14971</v>
      </c>
      <c r="D51" s="332">
        <v>22958</v>
      </c>
      <c r="E51" s="688">
        <v>153.3498096319551</v>
      </c>
      <c r="F51" s="332">
        <v>5583</v>
      </c>
    </row>
    <row r="52" spans="2:6" s="212" customFormat="1" ht="15.75">
      <c r="B52" s="37"/>
      <c r="D52" s="356"/>
      <c r="E52" s="654"/>
      <c r="F52" s="473"/>
    </row>
    <row r="53" spans="1:6" s="212" customFormat="1" ht="12.75">
      <c r="A53" s="1104"/>
      <c r="B53" s="1104"/>
      <c r="C53" s="1104"/>
      <c r="D53" s="1104"/>
      <c r="E53" s="1104"/>
      <c r="F53" s="1104"/>
    </row>
    <row r="54" spans="2:6" s="212" customFormat="1" ht="15.75">
      <c r="B54" s="37"/>
      <c r="D54" s="356"/>
      <c r="E54" s="654"/>
      <c r="F54" s="473"/>
    </row>
    <row r="55" spans="1:6" s="777" customFormat="1" ht="17.25" customHeight="1">
      <c r="A55" s="151" t="s">
        <v>1125</v>
      </c>
      <c r="B55" s="480"/>
      <c r="C55" s="480"/>
      <c r="D55" s="480"/>
      <c r="E55" s="212" t="s">
        <v>1126</v>
      </c>
      <c r="F55" s="450"/>
    </row>
    <row r="56" spans="1:5" s="354" customFormat="1" ht="17.25" customHeight="1">
      <c r="A56" s="96"/>
      <c r="B56" s="581"/>
      <c r="C56" s="778"/>
      <c r="D56" s="212"/>
      <c r="E56" s="693"/>
    </row>
    <row r="57" spans="1:5" s="212" customFormat="1" ht="12.75">
      <c r="A57" s="765"/>
      <c r="E57" s="666"/>
    </row>
    <row r="58" spans="1:5" s="212" customFormat="1" ht="12.75">
      <c r="A58" s="765"/>
      <c r="E58" s="666"/>
    </row>
    <row r="59" spans="1:5" s="212" customFormat="1" ht="12.75">
      <c r="A59" s="765"/>
      <c r="E59" s="666"/>
    </row>
    <row r="60" spans="1:6" s="212" customFormat="1" ht="12.75">
      <c r="A60" s="765"/>
      <c r="B60" s="1104"/>
      <c r="C60" s="1104"/>
      <c r="D60" s="1104"/>
      <c r="E60" s="1104"/>
      <c r="F60" s="1104"/>
    </row>
    <row r="61" spans="1:5" s="212" customFormat="1" ht="12.75">
      <c r="A61" s="601" t="s">
        <v>1671</v>
      </c>
      <c r="E61" s="666"/>
    </row>
    <row r="62" spans="1:5" s="212" customFormat="1" ht="12.75">
      <c r="A62" s="661" t="s">
        <v>1128</v>
      </c>
      <c r="E62" s="666"/>
    </row>
  </sheetData>
  <mergeCells count="12">
    <mergeCell ref="A4:F4"/>
    <mergeCell ref="A5:F5"/>
    <mergeCell ref="A53:F53"/>
    <mergeCell ref="B60:F60"/>
    <mergeCell ref="A2:F2"/>
    <mergeCell ref="A27:B27"/>
    <mergeCell ref="A37:B37"/>
    <mergeCell ref="A44:B44"/>
    <mergeCell ref="A9:B9"/>
    <mergeCell ref="A19:B19"/>
    <mergeCell ref="A20:B20"/>
    <mergeCell ref="A24:B24"/>
  </mergeCells>
  <printOptions horizontalCentered="1"/>
  <pageMargins left="0.7480314960629921" right="0.7480314960629921" top="0.984251968503937" bottom="0.984251968503937" header="0.5118110236220472" footer="0.5118110236220472"/>
  <pageSetup firstPageNumber="42" useFirstPageNumber="1" horizontalDpi="300" verticalDpi="300" orientation="portrait" paperSize="9" scale="87" r:id="rId1"/>
  <headerFooter alignWithMargins="0">
    <oddFooter>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workbookViewId="0" topLeftCell="A1">
      <selection activeCell="C7" sqref="C7"/>
    </sheetView>
  </sheetViews>
  <sheetFormatPr defaultColWidth="9.140625" defaultRowHeight="12.75"/>
  <cols>
    <col min="1" max="1" width="8.00390625" style="779" customWidth="1"/>
    <col min="2" max="2" width="43.28125" style="223" customWidth="1"/>
    <col min="3" max="3" width="11.00390625" style="223" customWidth="1"/>
    <col min="4" max="4" width="10.8515625" style="223" customWidth="1"/>
    <col min="5" max="5" width="11.7109375" style="806" customWidth="1"/>
    <col min="6" max="6" width="11.28125" style="223" customWidth="1"/>
    <col min="7" max="16384" width="9.140625" style="223" customWidth="1"/>
  </cols>
  <sheetData>
    <row r="1" spans="1:6" s="212" customFormat="1" ht="12.75">
      <c r="A1" s="779"/>
      <c r="E1" s="780"/>
      <c r="F1" s="356" t="s">
        <v>198</v>
      </c>
    </row>
    <row r="2" spans="1:5" s="212" customFormat="1" ht="17.25" customHeight="1">
      <c r="A2" s="781"/>
      <c r="B2" s="782" t="s">
        <v>199</v>
      </c>
      <c r="D2" s="783"/>
      <c r="E2" s="784"/>
    </row>
    <row r="3" spans="1:5" ht="17.25" customHeight="1">
      <c r="A3" s="785"/>
      <c r="B3" s="786"/>
      <c r="C3" s="651"/>
      <c r="D3" s="787"/>
      <c r="E3" s="788"/>
    </row>
    <row r="4" spans="1:5" ht="17.25" customHeight="1">
      <c r="A4" s="785"/>
      <c r="B4" s="789" t="s">
        <v>200</v>
      </c>
      <c r="C4" s="789"/>
      <c r="D4" s="790"/>
      <c r="E4" s="791"/>
    </row>
    <row r="5" spans="1:6" s="212" customFormat="1" ht="17.25" customHeight="1">
      <c r="A5" s="781"/>
      <c r="B5" s="792" t="s">
        <v>201</v>
      </c>
      <c r="D5" s="483"/>
      <c r="E5" s="793"/>
      <c r="F5" s="483"/>
    </row>
    <row r="6" spans="1:6" s="212" customFormat="1" ht="12.75">
      <c r="A6" s="779"/>
      <c r="E6" s="780"/>
      <c r="F6" s="766" t="s">
        <v>1133</v>
      </c>
    </row>
    <row r="7" spans="1:6" s="212" customFormat="1" ht="45.75" customHeight="1">
      <c r="A7" s="727" t="s">
        <v>961</v>
      </c>
      <c r="B7" s="767" t="s">
        <v>1081</v>
      </c>
      <c r="C7" s="767" t="s">
        <v>160</v>
      </c>
      <c r="D7" s="767" t="s">
        <v>1135</v>
      </c>
      <c r="E7" s="794" t="s">
        <v>202</v>
      </c>
      <c r="F7" s="609" t="s">
        <v>1085</v>
      </c>
    </row>
    <row r="8" spans="1:6" s="212" customFormat="1" ht="12.75">
      <c r="A8" s="727" t="s">
        <v>165</v>
      </c>
      <c r="B8" s="727" t="s">
        <v>166</v>
      </c>
      <c r="C8" s="727" t="s">
        <v>167</v>
      </c>
      <c r="D8" s="727" t="s">
        <v>168</v>
      </c>
      <c r="E8" s="727" t="s">
        <v>169</v>
      </c>
      <c r="F8" s="727" t="s">
        <v>170</v>
      </c>
    </row>
    <row r="9" spans="1:6" s="212" customFormat="1" ht="25.5">
      <c r="A9" s="795" t="s">
        <v>203</v>
      </c>
      <c r="B9" s="761" t="s">
        <v>218</v>
      </c>
      <c r="C9" s="796">
        <v>77529503</v>
      </c>
      <c r="D9" s="796">
        <v>52133847</v>
      </c>
      <c r="E9" s="797">
        <v>67.24388133895299</v>
      </c>
      <c r="F9" s="796">
        <v>5908280</v>
      </c>
    </row>
    <row r="10" spans="1:6" s="212" customFormat="1" ht="15.75" customHeight="1">
      <c r="A10" s="798" t="s">
        <v>204</v>
      </c>
      <c r="B10" s="761" t="s">
        <v>181</v>
      </c>
      <c r="C10" s="319">
        <v>13642215</v>
      </c>
      <c r="D10" s="319">
        <v>9434249</v>
      </c>
      <c r="E10" s="677">
        <v>69.1548183341195</v>
      </c>
      <c r="F10" s="319">
        <v>837072</v>
      </c>
    </row>
    <row r="11" spans="1:6" s="212" customFormat="1" ht="15.75" customHeight="1">
      <c r="A11" s="798"/>
      <c r="B11" s="775" t="s">
        <v>205</v>
      </c>
      <c r="C11" s="196">
        <v>13242515</v>
      </c>
      <c r="D11" s="196">
        <v>9034549</v>
      </c>
      <c r="E11" s="681">
        <v>68.22381549124165</v>
      </c>
      <c r="F11" s="196">
        <v>826072</v>
      </c>
    </row>
    <row r="12" spans="1:6" s="212" customFormat="1" ht="15.75" customHeight="1">
      <c r="A12" s="798"/>
      <c r="B12" s="775" t="s">
        <v>206</v>
      </c>
      <c r="C12" s="196">
        <v>399700</v>
      </c>
      <c r="D12" s="196">
        <v>399700</v>
      </c>
      <c r="E12" s="681">
        <v>100</v>
      </c>
      <c r="F12" s="196">
        <v>11000</v>
      </c>
    </row>
    <row r="13" spans="1:6" s="212" customFormat="1" ht="15.75" customHeight="1">
      <c r="A13" s="798" t="s">
        <v>207</v>
      </c>
      <c r="B13" s="761" t="s">
        <v>184</v>
      </c>
      <c r="C13" s="319">
        <v>3290664</v>
      </c>
      <c r="D13" s="319">
        <v>1537860</v>
      </c>
      <c r="E13" s="677">
        <v>46.73403300975122</v>
      </c>
      <c r="F13" s="319">
        <v>243663</v>
      </c>
    </row>
    <row r="14" spans="1:6" s="212" customFormat="1" ht="15.75" customHeight="1">
      <c r="A14" s="798"/>
      <c r="B14" s="775" t="s">
        <v>205</v>
      </c>
      <c r="C14" s="196">
        <v>3290664</v>
      </c>
      <c r="D14" s="196">
        <v>1537860</v>
      </c>
      <c r="E14" s="681">
        <v>46.73403300975122</v>
      </c>
      <c r="F14" s="196">
        <v>243663</v>
      </c>
    </row>
    <row r="15" spans="1:6" s="212" customFormat="1" ht="15.75" customHeight="1">
      <c r="A15" s="798"/>
      <c r="B15" s="775" t="s">
        <v>206</v>
      </c>
      <c r="C15" s="196">
        <v>0</v>
      </c>
      <c r="D15" s="196">
        <v>0</v>
      </c>
      <c r="E15" s="681">
        <v>0</v>
      </c>
      <c r="F15" s="196">
        <v>0</v>
      </c>
    </row>
    <row r="16" spans="1:6" s="212" customFormat="1" ht="15.75" customHeight="1">
      <c r="A16" s="798" t="s">
        <v>208</v>
      </c>
      <c r="B16" s="761" t="s">
        <v>185</v>
      </c>
      <c r="C16" s="319">
        <v>31899509</v>
      </c>
      <c r="D16" s="319">
        <v>24076999</v>
      </c>
      <c r="E16" s="677">
        <v>75.47764763401217</v>
      </c>
      <c r="F16" s="319">
        <v>2793248</v>
      </c>
    </row>
    <row r="17" spans="1:6" s="212" customFormat="1" ht="15.75" customHeight="1">
      <c r="A17" s="798"/>
      <c r="B17" s="775" t="s">
        <v>205</v>
      </c>
      <c r="C17" s="196">
        <v>21814901</v>
      </c>
      <c r="D17" s="196">
        <v>15509764</v>
      </c>
      <c r="E17" s="681">
        <v>71.09710926490109</v>
      </c>
      <c r="F17" s="196">
        <v>1838691</v>
      </c>
    </row>
    <row r="18" spans="1:6" s="212" customFormat="1" ht="15.75" customHeight="1">
      <c r="A18" s="798"/>
      <c r="B18" s="775" t="s">
        <v>206</v>
      </c>
      <c r="C18" s="196">
        <v>10084608</v>
      </c>
      <c r="D18" s="196">
        <v>8567235</v>
      </c>
      <c r="E18" s="681">
        <v>84.95357479437972</v>
      </c>
      <c r="F18" s="196">
        <v>954557</v>
      </c>
    </row>
    <row r="19" spans="1:6" s="212" customFormat="1" ht="15.75" customHeight="1">
      <c r="A19" s="798" t="s">
        <v>209</v>
      </c>
      <c r="B19" s="602" t="s">
        <v>210</v>
      </c>
      <c r="C19" s="319">
        <v>6016402</v>
      </c>
      <c r="D19" s="319">
        <v>4471715</v>
      </c>
      <c r="E19" s="677">
        <v>74.32540245814691</v>
      </c>
      <c r="F19" s="319">
        <v>462182</v>
      </c>
    </row>
    <row r="20" spans="1:6" s="212" customFormat="1" ht="15.75" customHeight="1">
      <c r="A20" s="798"/>
      <c r="B20" s="775" t="s">
        <v>205</v>
      </c>
      <c r="C20" s="196">
        <v>5885739</v>
      </c>
      <c r="D20" s="196">
        <v>4420078</v>
      </c>
      <c r="E20" s="681">
        <v>75.0980972822614</v>
      </c>
      <c r="F20" s="196">
        <v>462181</v>
      </c>
    </row>
    <row r="21" spans="1:6" s="212" customFormat="1" ht="15.75" customHeight="1">
      <c r="A21" s="798"/>
      <c r="B21" s="775" t="s">
        <v>206</v>
      </c>
      <c r="C21" s="196">
        <v>130663</v>
      </c>
      <c r="D21" s="196">
        <v>51637</v>
      </c>
      <c r="E21" s="681">
        <v>39.51922120263579</v>
      </c>
      <c r="F21" s="196">
        <v>1</v>
      </c>
    </row>
    <row r="22" spans="1:6" s="212" customFormat="1" ht="15.75" customHeight="1">
      <c r="A22" s="798" t="s">
        <v>211</v>
      </c>
      <c r="B22" s="602" t="s">
        <v>195</v>
      </c>
      <c r="C22" s="319">
        <v>22680713</v>
      </c>
      <c r="D22" s="319">
        <v>12613024</v>
      </c>
      <c r="E22" s="677">
        <v>55.61123232766095</v>
      </c>
      <c r="F22" s="319">
        <v>1572115</v>
      </c>
    </row>
    <row r="23" spans="1:6" s="212" customFormat="1" ht="15.75" customHeight="1">
      <c r="A23" s="798"/>
      <c r="B23" s="775" t="s">
        <v>205</v>
      </c>
      <c r="C23" s="196">
        <v>22616716</v>
      </c>
      <c r="D23" s="196">
        <v>12564787</v>
      </c>
      <c r="E23" s="681">
        <v>55.55531139003558</v>
      </c>
      <c r="F23" s="196">
        <v>1558400</v>
      </c>
    </row>
    <row r="24" spans="1:6" s="212" customFormat="1" ht="15.75" customHeight="1">
      <c r="A24" s="798"/>
      <c r="B24" s="775" t="s">
        <v>206</v>
      </c>
      <c r="C24" s="196">
        <v>63997</v>
      </c>
      <c r="D24" s="196">
        <v>48237</v>
      </c>
      <c r="E24" s="681">
        <v>75.3738456490148</v>
      </c>
      <c r="F24" s="196">
        <v>13715</v>
      </c>
    </row>
    <row r="25" spans="1:6" s="212" customFormat="1" ht="15.75" customHeight="1">
      <c r="A25" s="798"/>
      <c r="B25" s="775"/>
      <c r="C25" s="196"/>
      <c r="D25" s="196"/>
      <c r="E25" s="799"/>
      <c r="F25" s="196"/>
    </row>
    <row r="26" spans="1:6" s="212" customFormat="1" ht="25.5">
      <c r="A26" s="795" t="s">
        <v>212</v>
      </c>
      <c r="B26" s="683" t="s">
        <v>213</v>
      </c>
      <c r="C26" s="319">
        <v>77529503</v>
      </c>
      <c r="D26" s="319">
        <v>52133847</v>
      </c>
      <c r="E26" s="677">
        <v>67.24388133895299</v>
      </c>
      <c r="F26" s="319">
        <v>5908280</v>
      </c>
    </row>
    <row r="27" spans="1:6" s="212" customFormat="1" ht="15.75" customHeight="1">
      <c r="A27" s="800" t="s">
        <v>214</v>
      </c>
      <c r="B27" s="683" t="s">
        <v>215</v>
      </c>
      <c r="C27" s="319">
        <v>66850535</v>
      </c>
      <c r="D27" s="319">
        <v>43067038</v>
      </c>
      <c r="E27" s="677">
        <v>64.42287709440171</v>
      </c>
      <c r="F27" s="319">
        <v>4929007</v>
      </c>
    </row>
    <row r="28" spans="1:6" s="212" customFormat="1" ht="15.75" customHeight="1">
      <c r="A28" s="514" t="s">
        <v>1020</v>
      </c>
      <c r="B28" s="514" t="s">
        <v>1021</v>
      </c>
      <c r="C28" s="196">
        <v>11621015</v>
      </c>
      <c r="D28" s="196">
        <v>6251944</v>
      </c>
      <c r="E28" s="681">
        <v>53.79860537138968</v>
      </c>
      <c r="F28" s="196">
        <v>501951</v>
      </c>
    </row>
    <row r="29" spans="1:6" s="212" customFormat="1" ht="15.75" customHeight="1">
      <c r="A29" s="514" t="s">
        <v>1022</v>
      </c>
      <c r="B29" s="514" t="s">
        <v>1023</v>
      </c>
      <c r="C29" s="196">
        <v>1000</v>
      </c>
      <c r="D29" s="196">
        <v>730</v>
      </c>
      <c r="E29" s="681">
        <v>73</v>
      </c>
      <c r="F29" s="196">
        <v>0</v>
      </c>
    </row>
    <row r="30" spans="1:6" s="212" customFormat="1" ht="15.75" customHeight="1">
      <c r="A30" s="514" t="s">
        <v>1024</v>
      </c>
      <c r="B30" s="514" t="s">
        <v>1025</v>
      </c>
      <c r="C30" s="196">
        <v>433636</v>
      </c>
      <c r="D30" s="196">
        <v>303097</v>
      </c>
      <c r="E30" s="681">
        <v>69.8966414227601</v>
      </c>
      <c r="F30" s="196">
        <v>85369</v>
      </c>
    </row>
    <row r="31" spans="1:6" s="212" customFormat="1" ht="15.75" customHeight="1">
      <c r="A31" s="514" t="s">
        <v>1026</v>
      </c>
      <c r="B31" s="514" t="s">
        <v>1027</v>
      </c>
      <c r="C31" s="196">
        <v>1230352</v>
      </c>
      <c r="D31" s="196">
        <v>819684</v>
      </c>
      <c r="E31" s="681">
        <v>66.62190982743151</v>
      </c>
      <c r="F31" s="196">
        <v>123727</v>
      </c>
    </row>
    <row r="32" spans="1:6" s="212" customFormat="1" ht="15.75" customHeight="1">
      <c r="A32" s="514" t="s">
        <v>1028</v>
      </c>
      <c r="B32" s="514" t="s">
        <v>1029</v>
      </c>
      <c r="C32" s="196">
        <v>1208837</v>
      </c>
      <c r="D32" s="196">
        <v>851657</v>
      </c>
      <c r="E32" s="681">
        <v>70.45259203680894</v>
      </c>
      <c r="F32" s="196">
        <v>139187</v>
      </c>
    </row>
    <row r="33" spans="1:6" s="212" customFormat="1" ht="15.75" customHeight="1">
      <c r="A33" s="514" t="s">
        <v>1030</v>
      </c>
      <c r="B33" s="514" t="s">
        <v>1031</v>
      </c>
      <c r="C33" s="196">
        <v>709580</v>
      </c>
      <c r="D33" s="196">
        <v>444561</v>
      </c>
      <c r="E33" s="681">
        <v>62.6512866766256</v>
      </c>
      <c r="F33" s="196">
        <v>57096</v>
      </c>
    </row>
    <row r="34" spans="1:6" s="212" customFormat="1" ht="38.25">
      <c r="A34" s="514" t="s">
        <v>1032</v>
      </c>
      <c r="B34" s="514" t="s">
        <v>363</v>
      </c>
      <c r="C34" s="196">
        <v>22547252</v>
      </c>
      <c r="D34" s="196">
        <v>14276776</v>
      </c>
      <c r="E34" s="681">
        <v>63.31936149026054</v>
      </c>
      <c r="F34" s="196">
        <v>1544596</v>
      </c>
    </row>
    <row r="35" spans="1:6" s="212" customFormat="1" ht="15.75" customHeight="1">
      <c r="A35" s="514" t="s">
        <v>1034</v>
      </c>
      <c r="B35" s="514" t="s">
        <v>1837</v>
      </c>
      <c r="C35" s="196">
        <v>3132743</v>
      </c>
      <c r="D35" s="196">
        <v>2294989</v>
      </c>
      <c r="E35" s="681">
        <v>73.25813193102658</v>
      </c>
      <c r="F35" s="196">
        <v>340952</v>
      </c>
    </row>
    <row r="36" spans="1:6" s="212" customFormat="1" ht="15.75" customHeight="1">
      <c r="A36" s="514" t="s">
        <v>1036</v>
      </c>
      <c r="B36" s="514" t="s">
        <v>1037</v>
      </c>
      <c r="C36" s="196">
        <v>1515</v>
      </c>
      <c r="D36" s="196">
        <v>563</v>
      </c>
      <c r="E36" s="681">
        <v>0</v>
      </c>
      <c r="F36" s="196">
        <v>0</v>
      </c>
    </row>
    <row r="37" spans="1:6" s="212" customFormat="1" ht="15.75" customHeight="1">
      <c r="A37" s="514" t="s">
        <v>1038</v>
      </c>
      <c r="B37" s="514" t="s">
        <v>1838</v>
      </c>
      <c r="C37" s="196">
        <v>3623909</v>
      </c>
      <c r="D37" s="196">
        <v>2191083</v>
      </c>
      <c r="E37" s="681">
        <v>60.46186590226189</v>
      </c>
      <c r="F37" s="196">
        <v>294594</v>
      </c>
    </row>
    <row r="38" spans="1:6" s="212" customFormat="1" ht="25.5">
      <c r="A38" s="514" t="s">
        <v>1040</v>
      </c>
      <c r="B38" s="514" t="s">
        <v>1041</v>
      </c>
      <c r="C38" s="196">
        <v>14800</v>
      </c>
      <c r="D38" s="196">
        <v>4590</v>
      </c>
      <c r="E38" s="681">
        <v>31.013513513513512</v>
      </c>
      <c r="F38" s="196">
        <v>521</v>
      </c>
    </row>
    <row r="39" spans="1:6" s="212" customFormat="1" ht="15.75" customHeight="1">
      <c r="A39" s="514" t="s">
        <v>1042</v>
      </c>
      <c r="B39" s="514" t="s">
        <v>1043</v>
      </c>
      <c r="C39" s="196">
        <v>20452570</v>
      </c>
      <c r="D39" s="196">
        <v>14740324</v>
      </c>
      <c r="E39" s="681">
        <v>72.07076665670866</v>
      </c>
      <c r="F39" s="196">
        <v>1712768</v>
      </c>
    </row>
    <row r="40" spans="1:6" s="212" customFormat="1" ht="15.75" customHeight="1">
      <c r="A40" s="514" t="s">
        <v>1044</v>
      </c>
      <c r="B40" s="514" t="s">
        <v>1045</v>
      </c>
      <c r="C40" s="196">
        <v>1293650</v>
      </c>
      <c r="D40" s="196">
        <v>556404</v>
      </c>
      <c r="E40" s="681">
        <v>43.01039693889383</v>
      </c>
      <c r="F40" s="196">
        <v>97194</v>
      </c>
    </row>
    <row r="41" spans="1:6" s="212" customFormat="1" ht="15.75" customHeight="1">
      <c r="A41" s="514" t="s">
        <v>1840</v>
      </c>
      <c r="B41" s="422" t="s">
        <v>1841</v>
      </c>
      <c r="C41" s="196">
        <v>66547</v>
      </c>
      <c r="D41" s="196">
        <v>55439</v>
      </c>
      <c r="E41" s="681">
        <v>83.3080379280809</v>
      </c>
      <c r="F41" s="196">
        <v>8847</v>
      </c>
    </row>
    <row r="42" spans="1:6" s="212" customFormat="1" ht="15.75" customHeight="1">
      <c r="A42" s="514" t="s">
        <v>1842</v>
      </c>
      <c r="B42" s="422" t="s">
        <v>1843</v>
      </c>
      <c r="C42" s="196">
        <v>84708</v>
      </c>
      <c r="D42" s="196">
        <v>0</v>
      </c>
      <c r="E42" s="681">
        <v>0</v>
      </c>
      <c r="F42" s="196">
        <v>0</v>
      </c>
    </row>
    <row r="43" spans="1:6" s="212" customFormat="1" ht="15.75" customHeight="1">
      <c r="A43" s="514" t="s">
        <v>1844</v>
      </c>
      <c r="B43" s="514" t="s">
        <v>1845</v>
      </c>
      <c r="C43" s="196">
        <v>428421</v>
      </c>
      <c r="D43" s="196">
        <v>275197</v>
      </c>
      <c r="E43" s="681">
        <v>64.23517988147172</v>
      </c>
      <c r="F43" s="196">
        <v>22205</v>
      </c>
    </row>
    <row r="44" spans="1:6" s="212" customFormat="1" ht="15.75" customHeight="1">
      <c r="A44" s="801" t="s">
        <v>216</v>
      </c>
      <c r="B44" s="761" t="s">
        <v>217</v>
      </c>
      <c r="C44" s="319">
        <v>10678968</v>
      </c>
      <c r="D44" s="319">
        <v>9066809</v>
      </c>
      <c r="E44" s="677">
        <v>84.90341950645418</v>
      </c>
      <c r="F44" s="319">
        <v>979273</v>
      </c>
    </row>
    <row r="45" spans="1:6" s="212" customFormat="1" ht="15.75" customHeight="1">
      <c r="A45" s="802" t="s">
        <v>1847</v>
      </c>
      <c r="B45" s="774" t="s">
        <v>1848</v>
      </c>
      <c r="C45" s="196">
        <v>6444</v>
      </c>
      <c r="D45" s="196">
        <v>5477</v>
      </c>
      <c r="E45" s="681">
        <v>84.99379267535691</v>
      </c>
      <c r="F45" s="196">
        <v>0</v>
      </c>
    </row>
    <row r="46" spans="1:6" s="212" customFormat="1" ht="15.75" customHeight="1">
      <c r="A46" s="802" t="s">
        <v>1849</v>
      </c>
      <c r="B46" s="774" t="s">
        <v>1850</v>
      </c>
      <c r="C46" s="196">
        <v>10672524</v>
      </c>
      <c r="D46" s="196">
        <v>9061332</v>
      </c>
      <c r="E46" s="681">
        <v>84.90336493972748</v>
      </c>
      <c r="F46" s="196">
        <v>979273</v>
      </c>
    </row>
    <row r="47" spans="1:6" s="212" customFormat="1" ht="12.75">
      <c r="A47" s="779"/>
      <c r="C47" s="803"/>
      <c r="D47" s="803"/>
      <c r="E47" s="804"/>
      <c r="F47" s="376"/>
    </row>
    <row r="48" spans="1:6" ht="15.75">
      <c r="A48" s="1048"/>
      <c r="B48" s="1048"/>
      <c r="C48" s="1048"/>
      <c r="D48" s="1048"/>
      <c r="E48" s="1048"/>
      <c r="F48" s="1048"/>
    </row>
    <row r="49" spans="1:6" s="155" customFormat="1" ht="17.25" customHeight="1">
      <c r="A49" s="37"/>
      <c r="B49" s="480"/>
      <c r="C49" s="480"/>
      <c r="D49" s="480"/>
      <c r="E49" s="212"/>
      <c r="F49" s="450"/>
    </row>
    <row r="50" spans="1:6" s="155" customFormat="1" ht="17.25" customHeight="1">
      <c r="A50" s="212" t="s">
        <v>1125</v>
      </c>
      <c r="B50" s="480"/>
      <c r="C50" s="480"/>
      <c r="D50" s="480"/>
      <c r="E50" s="212" t="s">
        <v>1126</v>
      </c>
      <c r="F50" s="450"/>
    </row>
    <row r="51" spans="1:5" s="212" customFormat="1" ht="12.75">
      <c r="A51" s="601"/>
      <c r="B51" s="601"/>
      <c r="C51" s="601"/>
      <c r="D51" s="601"/>
      <c r="E51" s="805"/>
    </row>
    <row r="52" spans="1:5" s="212" customFormat="1" ht="12.75">
      <c r="A52" s="601" t="s">
        <v>1671</v>
      </c>
      <c r="B52" s="601"/>
      <c r="C52" s="601"/>
      <c r="D52" s="601"/>
      <c r="E52" s="698"/>
    </row>
    <row r="53" spans="1:5" s="212" customFormat="1" ht="12.75">
      <c r="A53" s="661" t="s">
        <v>1128</v>
      </c>
      <c r="B53" s="601"/>
      <c r="C53" s="601"/>
      <c r="D53" s="601"/>
      <c r="E53" s="698"/>
    </row>
    <row r="54" spans="2:5" s="212" customFormat="1" ht="12.75">
      <c r="B54" s="601"/>
      <c r="C54" s="601"/>
      <c r="D54" s="601"/>
      <c r="E54" s="698"/>
    </row>
    <row r="55" spans="1:6" ht="15.75">
      <c r="A55" s="223"/>
      <c r="B55" s="601"/>
      <c r="C55" s="601"/>
      <c r="D55" s="601"/>
      <c r="E55" s="698"/>
      <c r="F55" s="212"/>
    </row>
    <row r="56" spans="3:6" ht="15.75">
      <c r="C56" s="212"/>
      <c r="D56" s="212"/>
      <c r="E56" s="780"/>
      <c r="F56" s="212"/>
    </row>
  </sheetData>
  <mergeCells count="1">
    <mergeCell ref="A48:F48"/>
  </mergeCells>
  <printOptions horizontalCentered="1"/>
  <pageMargins left="0.9448818897637796" right="0.35433070866141736" top="0.5905511811023623" bottom="0.4724409448818898" header="0.2755905511811024" footer="0.1968503937007874"/>
  <pageSetup firstPageNumber="44" useFirstPageNumber="1" fitToHeight="1" fitToWidth="1" horizontalDpi="300" verticalDpi="300" orientation="portrait" paperSize="9" scale="85" r:id="rId1"/>
  <headerFooter alignWithMargins="0">
    <oddFooter>&amp;R&amp;P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F91"/>
  <sheetViews>
    <sheetView workbookViewId="0" topLeftCell="A1">
      <selection activeCell="K8" sqref="K8"/>
    </sheetView>
  </sheetViews>
  <sheetFormatPr defaultColWidth="9.140625" defaultRowHeight="12.75"/>
  <cols>
    <col min="1" max="1" width="8.00390625" style="779" customWidth="1"/>
    <col min="2" max="2" width="47.140625" style="223" customWidth="1"/>
    <col min="3" max="3" width="11.00390625" style="223" customWidth="1"/>
    <col min="4" max="4" width="10.8515625" style="223" customWidth="1"/>
    <col min="5" max="5" width="11.7109375" style="668" customWidth="1"/>
    <col min="6" max="6" width="10.421875" style="169" bestFit="1" customWidth="1"/>
    <col min="7" max="16384" width="9.140625" style="223" customWidth="1"/>
  </cols>
  <sheetData>
    <row r="1" spans="1:6" s="212" customFormat="1" ht="12.75">
      <c r="A1" s="779"/>
      <c r="E1" s="351"/>
      <c r="F1" s="232" t="s">
        <v>219</v>
      </c>
    </row>
    <row r="2" spans="1:6" s="212" customFormat="1" ht="17.25" customHeight="1">
      <c r="A2" s="1098" t="s">
        <v>871</v>
      </c>
      <c r="B2" s="1098"/>
      <c r="C2" s="1098"/>
      <c r="D2" s="1098"/>
      <c r="E2" s="1098"/>
      <c r="F2" s="1098"/>
    </row>
    <row r="3" spans="1:6" s="522" customFormat="1" ht="17.25" customHeight="1">
      <c r="A3" s="651"/>
      <c r="B3" s="597"/>
      <c r="C3" s="597"/>
      <c r="D3" s="807"/>
      <c r="E3" s="807"/>
      <c r="F3" s="808"/>
    </row>
    <row r="4" spans="1:6" ht="17.25" customHeight="1">
      <c r="A4" s="1078" t="s">
        <v>220</v>
      </c>
      <c r="B4" s="1078"/>
      <c r="C4" s="1078"/>
      <c r="D4" s="1078"/>
      <c r="E4" s="1078"/>
      <c r="F4" s="1078"/>
    </row>
    <row r="5" spans="1:6" s="212" customFormat="1" ht="17.25" customHeight="1">
      <c r="A5" s="1016" t="s">
        <v>772</v>
      </c>
      <c r="B5" s="1016"/>
      <c r="C5" s="1016"/>
      <c r="D5" s="1016"/>
      <c r="E5" s="1016"/>
      <c r="F5" s="1016"/>
    </row>
    <row r="6" spans="1:6" s="212" customFormat="1" ht="12.75">
      <c r="A6" s="779"/>
      <c r="E6" s="351"/>
      <c r="F6" s="809" t="s">
        <v>1133</v>
      </c>
    </row>
    <row r="7" spans="1:6" s="212" customFormat="1" ht="45.75" customHeight="1">
      <c r="A7" s="727" t="s">
        <v>961</v>
      </c>
      <c r="B7" s="767" t="s">
        <v>1081</v>
      </c>
      <c r="C7" s="767" t="s">
        <v>160</v>
      </c>
      <c r="D7" s="767" t="s">
        <v>1135</v>
      </c>
      <c r="E7" s="609" t="s">
        <v>1676</v>
      </c>
      <c r="F7" s="810" t="s">
        <v>1085</v>
      </c>
    </row>
    <row r="8" spans="1:6" s="212" customFormat="1" ht="12.75">
      <c r="A8" s="768" t="s">
        <v>165</v>
      </c>
      <c r="B8" s="768" t="s">
        <v>166</v>
      </c>
      <c r="C8" s="768" t="s">
        <v>167</v>
      </c>
      <c r="D8" s="768" t="s">
        <v>168</v>
      </c>
      <c r="E8" s="768" t="s">
        <v>169</v>
      </c>
      <c r="F8" s="727" t="s">
        <v>170</v>
      </c>
    </row>
    <row r="9" spans="1:6" s="212" customFormat="1" ht="12.75">
      <c r="A9" s="812" t="s">
        <v>1861</v>
      </c>
      <c r="B9" s="761" t="s">
        <v>221</v>
      </c>
      <c r="C9" s="319">
        <v>65828608</v>
      </c>
      <c r="D9" s="319">
        <v>57199257</v>
      </c>
      <c r="E9" s="677">
        <v>86.89118414899491</v>
      </c>
      <c r="F9" s="250">
        <v>5238964</v>
      </c>
    </row>
    <row r="10" spans="1:6" s="212" customFormat="1" ht="12.75">
      <c r="A10" s="812" t="s">
        <v>222</v>
      </c>
      <c r="B10" s="761" t="s">
        <v>223</v>
      </c>
      <c r="C10" s="319">
        <v>78039063</v>
      </c>
      <c r="D10" s="319">
        <v>52573701</v>
      </c>
      <c r="E10" s="677">
        <v>67.36844213519068</v>
      </c>
      <c r="F10" s="250">
        <v>5941917</v>
      </c>
    </row>
    <row r="11" spans="1:6" s="212" customFormat="1" ht="12.75">
      <c r="A11" s="675"/>
      <c r="B11" s="770" t="s">
        <v>255</v>
      </c>
      <c r="C11" s="319">
        <v>53033441</v>
      </c>
      <c r="D11" s="319">
        <v>36958994</v>
      </c>
      <c r="E11" s="677">
        <v>69.68997919633388</v>
      </c>
      <c r="F11" s="250">
        <v>4180298</v>
      </c>
    </row>
    <row r="12" spans="1:6" s="212" customFormat="1" ht="12.75">
      <c r="A12" s="795">
        <v>1000</v>
      </c>
      <c r="B12" s="770" t="s">
        <v>1864</v>
      </c>
      <c r="C12" s="319">
        <v>33250710</v>
      </c>
      <c r="D12" s="319">
        <v>21025520</v>
      </c>
      <c r="E12" s="677">
        <v>63.23329637171658</v>
      </c>
      <c r="F12" s="200">
        <v>2545974</v>
      </c>
    </row>
    <row r="13" spans="1:6" s="212" customFormat="1" ht="12.75">
      <c r="A13" s="813">
        <v>1100</v>
      </c>
      <c r="B13" s="514" t="s">
        <v>224</v>
      </c>
      <c r="C13" s="196">
        <v>4497145</v>
      </c>
      <c r="D13" s="196">
        <v>3180059</v>
      </c>
      <c r="E13" s="681">
        <v>70.71284114699438</v>
      </c>
      <c r="F13" s="200">
        <v>288228</v>
      </c>
    </row>
    <row r="14" spans="1:6" s="212" customFormat="1" ht="14.25" customHeight="1">
      <c r="A14" s="813">
        <v>1200</v>
      </c>
      <c r="B14" s="514" t="s">
        <v>225</v>
      </c>
      <c r="C14" s="196">
        <v>1055652</v>
      </c>
      <c r="D14" s="196">
        <v>640343</v>
      </c>
      <c r="E14" s="681">
        <v>60.65853140997223</v>
      </c>
      <c r="F14" s="200">
        <v>64861</v>
      </c>
    </row>
    <row r="15" spans="1:6" s="212" customFormat="1" ht="12.75">
      <c r="A15" s="813">
        <v>1300</v>
      </c>
      <c r="B15" s="514" t="s">
        <v>226</v>
      </c>
      <c r="C15" s="196">
        <v>254298</v>
      </c>
      <c r="D15" s="196">
        <v>178956</v>
      </c>
      <c r="E15" s="681">
        <v>70.37255503385792</v>
      </c>
      <c r="F15" s="200">
        <v>27028</v>
      </c>
    </row>
    <row r="16" spans="1:6" s="212" customFormat="1" ht="12.75">
      <c r="A16" s="813">
        <v>1400</v>
      </c>
      <c r="B16" s="514" t="s">
        <v>227</v>
      </c>
      <c r="C16" s="196">
        <v>25010067</v>
      </c>
      <c r="D16" s="196">
        <v>15399155</v>
      </c>
      <c r="E16" s="681">
        <v>61.571826257002826</v>
      </c>
      <c r="F16" s="200">
        <v>1977441</v>
      </c>
    </row>
    <row r="17" spans="1:6" s="351" customFormat="1" ht="27" customHeight="1">
      <c r="A17" s="716">
        <v>1455</v>
      </c>
      <c r="B17" s="415" t="s">
        <v>1873</v>
      </c>
      <c r="C17" s="263" t="s">
        <v>1088</v>
      </c>
      <c r="D17" s="263">
        <v>1323</v>
      </c>
      <c r="E17" s="681" t="s">
        <v>1088</v>
      </c>
      <c r="F17" s="263">
        <v>-1501</v>
      </c>
    </row>
    <row r="18" spans="1:6" s="351" customFormat="1" ht="55.5" customHeight="1">
      <c r="A18" s="716">
        <v>1456</v>
      </c>
      <c r="B18" s="415" t="s">
        <v>1874</v>
      </c>
      <c r="C18" s="263" t="s">
        <v>1088</v>
      </c>
      <c r="D18" s="263" t="s">
        <v>1088</v>
      </c>
      <c r="E18" s="688" t="s">
        <v>1088</v>
      </c>
      <c r="F18" s="263" t="s">
        <v>1088</v>
      </c>
    </row>
    <row r="19" spans="1:6" s="668" customFormat="1" ht="15.75">
      <c r="A19" s="719">
        <v>1491</v>
      </c>
      <c r="B19" s="720" t="s">
        <v>228</v>
      </c>
      <c r="C19" s="332" t="s">
        <v>1088</v>
      </c>
      <c r="D19" s="332">
        <v>0</v>
      </c>
      <c r="E19" s="688" t="s">
        <v>1088</v>
      </c>
      <c r="F19" s="263">
        <v>0</v>
      </c>
    </row>
    <row r="20" spans="1:6" s="668" customFormat="1" ht="15.75">
      <c r="A20" s="719">
        <v>1492</v>
      </c>
      <c r="B20" s="720" t="s">
        <v>1876</v>
      </c>
      <c r="C20" s="332" t="s">
        <v>1088</v>
      </c>
      <c r="D20" s="332">
        <v>539944</v>
      </c>
      <c r="E20" s="681" t="s">
        <v>1088</v>
      </c>
      <c r="F20" s="263">
        <v>27423</v>
      </c>
    </row>
    <row r="21" spans="1:6" s="668" customFormat="1" ht="15.75">
      <c r="A21" s="719">
        <v>1493</v>
      </c>
      <c r="B21" s="720" t="s">
        <v>1877</v>
      </c>
      <c r="C21" s="332" t="s">
        <v>1088</v>
      </c>
      <c r="D21" s="332">
        <v>69613</v>
      </c>
      <c r="E21" s="681" t="s">
        <v>1088</v>
      </c>
      <c r="F21" s="263">
        <v>34</v>
      </c>
    </row>
    <row r="22" spans="1:6" s="668" customFormat="1" ht="15.75">
      <c r="A22" s="719">
        <v>1499</v>
      </c>
      <c r="B22" s="720" t="s">
        <v>1878</v>
      </c>
      <c r="C22" s="332" t="s">
        <v>1088</v>
      </c>
      <c r="D22" s="332">
        <v>2022</v>
      </c>
      <c r="E22" s="681" t="s">
        <v>1088</v>
      </c>
      <c r="F22" s="263">
        <v>94</v>
      </c>
    </row>
    <row r="23" spans="1:6" s="212" customFormat="1" ht="25.5">
      <c r="A23" s="813">
        <v>1500</v>
      </c>
      <c r="B23" s="514" t="s">
        <v>229</v>
      </c>
      <c r="C23" s="196">
        <v>2385750</v>
      </c>
      <c r="D23" s="196">
        <v>1596092</v>
      </c>
      <c r="E23" s="681">
        <v>66.90105836738971</v>
      </c>
      <c r="F23" s="200">
        <v>183992</v>
      </c>
    </row>
    <row r="24" spans="1:6" s="212" customFormat="1" ht="12.75">
      <c r="A24" s="716">
        <v>1564</v>
      </c>
      <c r="B24" s="415" t="s">
        <v>1881</v>
      </c>
      <c r="C24" s="263" t="s">
        <v>1088</v>
      </c>
      <c r="D24" s="263">
        <v>0</v>
      </c>
      <c r="E24" s="688" t="s">
        <v>1088</v>
      </c>
      <c r="F24" s="263">
        <v>0</v>
      </c>
    </row>
    <row r="25" spans="1:6" s="212" customFormat="1" ht="12.75">
      <c r="A25" s="716">
        <v>1565</v>
      </c>
      <c r="B25" s="725" t="s">
        <v>1882</v>
      </c>
      <c r="C25" s="263" t="s">
        <v>1088</v>
      </c>
      <c r="D25" s="263">
        <v>48</v>
      </c>
      <c r="E25" s="688" t="s">
        <v>1088</v>
      </c>
      <c r="F25" s="263">
        <v>0</v>
      </c>
    </row>
    <row r="26" spans="1:6" s="212" customFormat="1" ht="12.75">
      <c r="A26" s="813">
        <v>1600</v>
      </c>
      <c r="B26" s="514" t="s">
        <v>230</v>
      </c>
      <c r="C26" s="196">
        <v>47798</v>
      </c>
      <c r="D26" s="196">
        <v>30915</v>
      </c>
      <c r="E26" s="681">
        <v>64.67843842838612</v>
      </c>
      <c r="F26" s="200">
        <v>4424</v>
      </c>
    </row>
    <row r="27" spans="1:6" s="212" customFormat="1" ht="12.75">
      <c r="A27" s="795">
        <v>2000</v>
      </c>
      <c r="B27" s="814" t="s">
        <v>231</v>
      </c>
      <c r="C27" s="319">
        <v>89042</v>
      </c>
      <c r="D27" s="319">
        <v>58845</v>
      </c>
      <c r="E27" s="677">
        <v>66.08679050335796</v>
      </c>
      <c r="F27" s="250">
        <v>9906</v>
      </c>
    </row>
    <row r="28" spans="1:6" s="212" customFormat="1" ht="12.75">
      <c r="A28" s="727" t="s">
        <v>1885</v>
      </c>
      <c r="B28" s="514" t="s">
        <v>1886</v>
      </c>
      <c r="C28" s="196">
        <v>88422</v>
      </c>
      <c r="D28" s="196">
        <v>58542</v>
      </c>
      <c r="E28" s="681">
        <v>66.20750491959015</v>
      </c>
      <c r="F28" s="200">
        <v>9886</v>
      </c>
    </row>
    <row r="29" spans="1:6" s="212" customFormat="1" ht="12" customHeight="1">
      <c r="A29" s="686" t="s">
        <v>1887</v>
      </c>
      <c r="B29" s="731" t="s">
        <v>232</v>
      </c>
      <c r="C29" s="332" t="s">
        <v>1088</v>
      </c>
      <c r="D29" s="332">
        <v>6715</v>
      </c>
      <c r="E29" s="681" t="s">
        <v>1088</v>
      </c>
      <c r="F29" s="263">
        <v>1543</v>
      </c>
    </row>
    <row r="30" spans="1:6" ht="25.5">
      <c r="A30" s="686" t="s">
        <v>233</v>
      </c>
      <c r="B30" s="731" t="s">
        <v>234</v>
      </c>
      <c r="C30" s="332" t="s">
        <v>1088</v>
      </c>
      <c r="D30" s="332">
        <v>25298</v>
      </c>
      <c r="E30" s="681" t="s">
        <v>1088</v>
      </c>
      <c r="F30" s="263">
        <v>5787</v>
      </c>
    </row>
    <row r="31" spans="1:6" s="212" customFormat="1" ht="12.75">
      <c r="A31" s="686" t="s">
        <v>1890</v>
      </c>
      <c r="B31" s="731" t="s">
        <v>235</v>
      </c>
      <c r="C31" s="332" t="s">
        <v>1088</v>
      </c>
      <c r="D31" s="332">
        <v>26529</v>
      </c>
      <c r="E31" s="681" t="s">
        <v>1088</v>
      </c>
      <c r="F31" s="263">
        <v>2556</v>
      </c>
    </row>
    <row r="32" spans="1:6" s="212" customFormat="1" ht="12.75">
      <c r="A32" s="727" t="s">
        <v>1892</v>
      </c>
      <c r="B32" s="514" t="s">
        <v>1893</v>
      </c>
      <c r="C32" s="196">
        <v>0</v>
      </c>
      <c r="D32" s="196">
        <v>0</v>
      </c>
      <c r="E32" s="681">
        <v>0</v>
      </c>
      <c r="F32" s="200">
        <v>0</v>
      </c>
    </row>
    <row r="33" spans="1:6" s="212" customFormat="1" ht="14.25" customHeight="1">
      <c r="A33" s="727" t="s">
        <v>1894</v>
      </c>
      <c r="B33" s="514" t="s">
        <v>1895</v>
      </c>
      <c r="C33" s="196">
        <v>620</v>
      </c>
      <c r="D33" s="196">
        <v>303</v>
      </c>
      <c r="E33" s="681">
        <v>48.87096774193548</v>
      </c>
      <c r="F33" s="200">
        <v>20</v>
      </c>
    </row>
    <row r="34" spans="1:6" s="212" customFormat="1" ht="12.75">
      <c r="A34" s="795">
        <v>3000</v>
      </c>
      <c r="B34" s="814" t="s">
        <v>236</v>
      </c>
      <c r="C34" s="319">
        <v>19693689</v>
      </c>
      <c r="D34" s="319">
        <v>15874629</v>
      </c>
      <c r="E34" s="677">
        <v>80.6076962015598</v>
      </c>
      <c r="F34" s="250">
        <v>1624418</v>
      </c>
    </row>
    <row r="35" spans="1:6" s="212" customFormat="1" ht="12.75">
      <c r="A35" s="813">
        <v>3100</v>
      </c>
      <c r="B35" s="514" t="s">
        <v>983</v>
      </c>
      <c r="C35" s="815">
        <v>91706</v>
      </c>
      <c r="D35" s="815">
        <v>52919</v>
      </c>
      <c r="E35" s="681">
        <v>57.70505746625084</v>
      </c>
      <c r="F35" s="200">
        <v>1973</v>
      </c>
    </row>
    <row r="36" spans="1:6" s="212" customFormat="1" ht="12.75" customHeight="1">
      <c r="A36" s="813">
        <v>3400</v>
      </c>
      <c r="B36" s="514" t="s">
        <v>237</v>
      </c>
      <c r="C36" s="815">
        <v>8601555</v>
      </c>
      <c r="D36" s="815">
        <v>6518684</v>
      </c>
      <c r="E36" s="681">
        <v>75.78494818669415</v>
      </c>
      <c r="F36" s="200">
        <v>622159</v>
      </c>
    </row>
    <row r="37" spans="1:6" s="212" customFormat="1" ht="12.75">
      <c r="A37" s="813">
        <v>3500</v>
      </c>
      <c r="B37" s="514" t="s">
        <v>991</v>
      </c>
      <c r="C37" s="815">
        <v>304794</v>
      </c>
      <c r="D37" s="815">
        <v>221522</v>
      </c>
      <c r="E37" s="681">
        <v>72.67925221625097</v>
      </c>
      <c r="F37" s="200">
        <v>19244</v>
      </c>
    </row>
    <row r="38" spans="1:6" s="212" customFormat="1" ht="12.75">
      <c r="A38" s="686" t="s">
        <v>1900</v>
      </c>
      <c r="B38" s="731" t="s">
        <v>1901</v>
      </c>
      <c r="C38" s="263" t="s">
        <v>1088</v>
      </c>
      <c r="D38" s="816">
        <v>21</v>
      </c>
      <c r="E38" s="688" t="s">
        <v>1088</v>
      </c>
      <c r="F38" s="263">
        <v>21</v>
      </c>
    </row>
    <row r="39" spans="1:6" s="212" customFormat="1" ht="12.75">
      <c r="A39" s="686" t="s">
        <v>1902</v>
      </c>
      <c r="B39" s="735" t="s">
        <v>1903</v>
      </c>
      <c r="C39" s="263" t="s">
        <v>1088</v>
      </c>
      <c r="D39" s="816">
        <v>0</v>
      </c>
      <c r="E39" s="688" t="s">
        <v>1088</v>
      </c>
      <c r="F39" s="263">
        <v>0</v>
      </c>
    </row>
    <row r="40" spans="1:6" s="212" customFormat="1" ht="12.75">
      <c r="A40" s="686" t="s">
        <v>1904</v>
      </c>
      <c r="B40" s="735" t="s">
        <v>1905</v>
      </c>
      <c r="C40" s="263" t="s">
        <v>1088</v>
      </c>
      <c r="D40" s="816">
        <v>0</v>
      </c>
      <c r="E40" s="688" t="s">
        <v>1088</v>
      </c>
      <c r="F40" s="263">
        <v>0</v>
      </c>
    </row>
    <row r="41" spans="1:6" ht="15.75">
      <c r="A41" s="727">
        <v>3600</v>
      </c>
      <c r="B41" s="514" t="s">
        <v>238</v>
      </c>
      <c r="C41" s="815">
        <v>13660</v>
      </c>
      <c r="D41" s="815">
        <v>11689</v>
      </c>
      <c r="E41" s="681">
        <v>85.5710102489019</v>
      </c>
      <c r="F41" s="200">
        <v>1769</v>
      </c>
    </row>
    <row r="42" spans="1:6" s="212" customFormat="1" ht="15.75" customHeight="1">
      <c r="A42" s="727" t="s">
        <v>239</v>
      </c>
      <c r="B42" s="514" t="s">
        <v>240</v>
      </c>
      <c r="C42" s="815">
        <v>10678968</v>
      </c>
      <c r="D42" s="815">
        <v>9066809</v>
      </c>
      <c r="E42" s="681">
        <v>84.90341950645418</v>
      </c>
      <c r="F42" s="200">
        <v>979273</v>
      </c>
    </row>
    <row r="43" spans="1:6" s="212" customFormat="1" ht="39.75" customHeight="1">
      <c r="A43" s="686" t="s">
        <v>241</v>
      </c>
      <c r="B43" s="731" t="s">
        <v>242</v>
      </c>
      <c r="C43" s="332" t="s">
        <v>1088</v>
      </c>
      <c r="D43" s="817">
        <v>5477</v>
      </c>
      <c r="E43" s="688" t="s">
        <v>1088</v>
      </c>
      <c r="F43" s="263">
        <v>0</v>
      </c>
    </row>
    <row r="44" spans="1:6" s="212" customFormat="1" ht="12.75">
      <c r="A44" s="727">
        <v>3900</v>
      </c>
      <c r="B44" s="514" t="s">
        <v>999</v>
      </c>
      <c r="C44" s="815">
        <v>3006</v>
      </c>
      <c r="D44" s="815">
        <v>3006</v>
      </c>
      <c r="E44" s="681">
        <v>0</v>
      </c>
      <c r="F44" s="200">
        <v>0</v>
      </c>
    </row>
    <row r="45" spans="1:6" s="212" customFormat="1" ht="12.75">
      <c r="A45" s="738">
        <v>3910</v>
      </c>
      <c r="B45" s="739" t="s">
        <v>1909</v>
      </c>
      <c r="C45" s="332" t="s">
        <v>1088</v>
      </c>
      <c r="D45" s="817">
        <v>0</v>
      </c>
      <c r="E45" s="688" t="s">
        <v>1088</v>
      </c>
      <c r="F45" s="263">
        <v>0</v>
      </c>
    </row>
    <row r="46" spans="1:6" s="212" customFormat="1" ht="15.75" customHeight="1">
      <c r="A46" s="795"/>
      <c r="B46" s="770" t="s">
        <v>1941</v>
      </c>
      <c r="C46" s="319">
        <v>25005622</v>
      </c>
      <c r="D46" s="319">
        <v>15614707</v>
      </c>
      <c r="E46" s="677">
        <v>62.4447854166555</v>
      </c>
      <c r="F46" s="250">
        <v>1761619</v>
      </c>
    </row>
    <row r="47" spans="1:6" s="212" customFormat="1" ht="12.75">
      <c r="A47" s="795">
        <v>4000</v>
      </c>
      <c r="B47" s="814" t="s">
        <v>1911</v>
      </c>
      <c r="C47" s="319">
        <v>23406301</v>
      </c>
      <c r="D47" s="319">
        <v>14525433</v>
      </c>
      <c r="E47" s="677">
        <v>62.057789481558835</v>
      </c>
      <c r="F47" s="250">
        <v>1478920</v>
      </c>
    </row>
    <row r="48" spans="1:6" s="212" customFormat="1" ht="25.5">
      <c r="A48" s="818" t="s">
        <v>243</v>
      </c>
      <c r="B48" s="731" t="s">
        <v>244</v>
      </c>
      <c r="C48" s="332">
        <v>0</v>
      </c>
      <c r="D48" s="332">
        <v>0</v>
      </c>
      <c r="E48" s="688">
        <v>0</v>
      </c>
      <c r="F48" s="263">
        <v>0</v>
      </c>
    </row>
    <row r="49" spans="1:6" s="212" customFormat="1" ht="38.25">
      <c r="A49" s="686" t="s">
        <v>245</v>
      </c>
      <c r="B49" s="729" t="s">
        <v>246</v>
      </c>
      <c r="C49" s="332">
        <v>0</v>
      </c>
      <c r="D49" s="332">
        <v>0</v>
      </c>
      <c r="E49" s="688">
        <v>0</v>
      </c>
      <c r="F49" s="263">
        <v>0</v>
      </c>
    </row>
    <row r="50" spans="1:6" s="212" customFormat="1" ht="14.25" customHeight="1">
      <c r="A50" s="675">
        <v>6000</v>
      </c>
      <c r="B50" s="814" t="s">
        <v>1914</v>
      </c>
      <c r="C50" s="319">
        <v>42708</v>
      </c>
      <c r="D50" s="319">
        <v>26880</v>
      </c>
      <c r="E50" s="677">
        <v>62.93902781680247</v>
      </c>
      <c r="F50" s="250">
        <v>0</v>
      </c>
    </row>
    <row r="51" spans="1:6" s="212" customFormat="1" ht="12.75">
      <c r="A51" s="675">
        <v>7000</v>
      </c>
      <c r="B51" s="814" t="s">
        <v>1915</v>
      </c>
      <c r="C51" s="319">
        <v>1556613</v>
      </c>
      <c r="D51" s="319">
        <v>1062394</v>
      </c>
      <c r="E51" s="677">
        <v>68.2503615220996</v>
      </c>
      <c r="F51" s="250">
        <v>282699</v>
      </c>
    </row>
    <row r="52" spans="1:6" s="212" customFormat="1" ht="16.5" customHeight="1">
      <c r="A52" s="818" t="s">
        <v>247</v>
      </c>
      <c r="B52" s="731" t="s">
        <v>1916</v>
      </c>
      <c r="C52" s="332">
        <v>0</v>
      </c>
      <c r="D52" s="332">
        <v>0</v>
      </c>
      <c r="E52" s="688">
        <v>0</v>
      </c>
      <c r="F52" s="263">
        <v>0</v>
      </c>
    </row>
    <row r="53" spans="1:6" s="212" customFormat="1" ht="38.25">
      <c r="A53" s="686" t="s">
        <v>248</v>
      </c>
      <c r="B53" s="729" t="s">
        <v>249</v>
      </c>
      <c r="C53" s="332">
        <v>0</v>
      </c>
      <c r="D53" s="332">
        <v>0</v>
      </c>
      <c r="E53" s="688">
        <v>0</v>
      </c>
      <c r="F53" s="263">
        <v>0</v>
      </c>
    </row>
    <row r="54" spans="1:6" s="212" customFormat="1" ht="25.5">
      <c r="A54" s="795" t="s">
        <v>1918</v>
      </c>
      <c r="B54" s="770" t="s">
        <v>256</v>
      </c>
      <c r="C54" s="319">
        <v>-509560</v>
      </c>
      <c r="D54" s="319">
        <v>-439854</v>
      </c>
      <c r="E54" s="677">
        <v>86.32035481591961</v>
      </c>
      <c r="F54" s="250">
        <v>-33637</v>
      </c>
    </row>
    <row r="55" spans="1:6" s="212" customFormat="1" ht="12.75">
      <c r="A55" s="813">
        <v>8100</v>
      </c>
      <c r="B55" s="774" t="s">
        <v>250</v>
      </c>
      <c r="C55" s="196">
        <v>1647707</v>
      </c>
      <c r="D55" s="196">
        <v>897363</v>
      </c>
      <c r="E55" s="681">
        <v>54.4613210965299</v>
      </c>
      <c r="F55" s="200">
        <v>15036</v>
      </c>
    </row>
    <row r="56" spans="1:6" s="159" customFormat="1" ht="12.75">
      <c r="A56" s="819">
        <v>8112</v>
      </c>
      <c r="B56" s="820" t="s">
        <v>251</v>
      </c>
      <c r="C56" s="263" t="s">
        <v>1088</v>
      </c>
      <c r="D56" s="263">
        <v>74621</v>
      </c>
      <c r="E56" s="688" t="s">
        <v>1088</v>
      </c>
      <c r="F56" s="263">
        <v>0</v>
      </c>
    </row>
    <row r="57" spans="1:6" s="212" customFormat="1" ht="13.5" customHeight="1">
      <c r="A57" s="813">
        <v>8200</v>
      </c>
      <c r="B57" s="736" t="s">
        <v>1922</v>
      </c>
      <c r="C57" s="726">
        <v>2157267</v>
      </c>
      <c r="D57" s="726">
        <v>1337217</v>
      </c>
      <c r="E57" s="681">
        <v>61.986624743251525</v>
      </c>
      <c r="F57" s="200">
        <v>48673</v>
      </c>
    </row>
    <row r="58" spans="1:6" s="212" customFormat="1" ht="13.5" customHeight="1">
      <c r="A58" s="819">
        <v>8212</v>
      </c>
      <c r="B58" s="820" t="s">
        <v>252</v>
      </c>
      <c r="C58" s="821" t="s">
        <v>1088</v>
      </c>
      <c r="D58" s="821">
        <v>70139</v>
      </c>
      <c r="E58" s="688" t="s">
        <v>1088</v>
      </c>
      <c r="F58" s="263">
        <v>11937</v>
      </c>
    </row>
    <row r="59" spans="1:6" s="212" customFormat="1" ht="13.5" customHeight="1">
      <c r="A59" s="362" t="s">
        <v>1925</v>
      </c>
      <c r="B59" s="391" t="s">
        <v>257</v>
      </c>
      <c r="C59" s="822">
        <v>77529503</v>
      </c>
      <c r="D59" s="822">
        <v>52133847</v>
      </c>
      <c r="E59" s="677">
        <v>67.24388133895299</v>
      </c>
      <c r="F59" s="796">
        <v>5908280</v>
      </c>
    </row>
    <row r="60" spans="1:6" s="212" customFormat="1" ht="14.25" customHeight="1">
      <c r="A60" s="795" t="s">
        <v>1927</v>
      </c>
      <c r="B60" s="493" t="s">
        <v>258</v>
      </c>
      <c r="C60" s="822">
        <v>-11700895</v>
      </c>
      <c r="D60" s="822">
        <v>5065410</v>
      </c>
      <c r="E60" s="677">
        <v>-43.29079100359417</v>
      </c>
      <c r="F60" s="796">
        <v>-669316</v>
      </c>
    </row>
    <row r="61" spans="1:6" s="212" customFormat="1" ht="12.75">
      <c r="A61" s="795" t="s">
        <v>1929</v>
      </c>
      <c r="B61" s="602" t="s">
        <v>259</v>
      </c>
      <c r="C61" s="822">
        <v>11700895</v>
      </c>
      <c r="D61" s="822">
        <v>-5065410</v>
      </c>
      <c r="E61" s="677">
        <v>-43.29079100359417</v>
      </c>
      <c r="F61" s="796">
        <v>669316</v>
      </c>
    </row>
    <row r="62" spans="1:6" s="212" customFormat="1" ht="18" customHeight="1">
      <c r="A62" s="362" t="s">
        <v>1677</v>
      </c>
      <c r="B62" s="530" t="s">
        <v>1944</v>
      </c>
      <c r="C62" s="319">
        <v>-44918</v>
      </c>
      <c r="D62" s="319">
        <v>-29537</v>
      </c>
      <c r="E62" s="677">
        <v>65.75760274277572</v>
      </c>
      <c r="F62" s="250">
        <v>-2131</v>
      </c>
    </row>
    <row r="63" spans="1:6" s="212" customFormat="1" ht="12.75">
      <c r="A63" s="751" t="s">
        <v>1677</v>
      </c>
      <c r="B63" s="723" t="s">
        <v>1932</v>
      </c>
      <c r="C63" s="627">
        <v>-2830</v>
      </c>
      <c r="D63" s="627">
        <v>1113</v>
      </c>
      <c r="E63" s="681">
        <v>-39.32862190812721</v>
      </c>
      <c r="F63" s="200">
        <v>-800</v>
      </c>
    </row>
    <row r="64" spans="1:6" s="212" customFormat="1" ht="12.75">
      <c r="A64" s="751" t="s">
        <v>1677</v>
      </c>
      <c r="B64" s="723" t="s">
        <v>253</v>
      </c>
      <c r="C64" s="627">
        <v>-42088</v>
      </c>
      <c r="D64" s="627">
        <v>-30650</v>
      </c>
      <c r="E64" s="681">
        <v>72.82360767914845</v>
      </c>
      <c r="F64" s="200">
        <v>-1331</v>
      </c>
    </row>
    <row r="65" spans="1:6" s="212" customFormat="1" ht="14.25" customHeight="1">
      <c r="A65" s="362" t="s">
        <v>1677</v>
      </c>
      <c r="B65" s="530" t="s">
        <v>1945</v>
      </c>
      <c r="C65" s="319">
        <v>11744015</v>
      </c>
      <c r="D65" s="319">
        <v>-5019059</v>
      </c>
      <c r="E65" s="677">
        <v>-42.73716441949367</v>
      </c>
      <c r="F65" s="250">
        <v>679417</v>
      </c>
    </row>
    <row r="66" spans="1:6" s="212" customFormat="1" ht="12.75">
      <c r="A66" s="366" t="s">
        <v>1677</v>
      </c>
      <c r="B66" s="531" t="s">
        <v>1934</v>
      </c>
      <c r="C66" s="196">
        <v>20493957</v>
      </c>
      <c r="D66" s="196">
        <v>11210248</v>
      </c>
      <c r="E66" s="681">
        <v>54.700261155032194</v>
      </c>
      <c r="F66" s="200">
        <v>4827</v>
      </c>
    </row>
    <row r="67" spans="1:6" s="212" customFormat="1" ht="12.75">
      <c r="A67" s="366" t="s">
        <v>1677</v>
      </c>
      <c r="B67" s="531" t="s">
        <v>254</v>
      </c>
      <c r="C67" s="196">
        <v>8749942</v>
      </c>
      <c r="D67" s="196">
        <v>16229307</v>
      </c>
      <c r="E67" s="681">
        <v>185.4790237466717</v>
      </c>
      <c r="F67" s="200">
        <v>-674590</v>
      </c>
    </row>
    <row r="68" spans="1:6" s="212" customFormat="1" ht="13.5" customHeight="1">
      <c r="A68" s="366" t="s">
        <v>1677</v>
      </c>
      <c r="B68" s="530" t="s">
        <v>1936</v>
      </c>
      <c r="C68" s="319">
        <v>-1980</v>
      </c>
      <c r="D68" s="319">
        <v>-1416</v>
      </c>
      <c r="E68" s="677">
        <v>0</v>
      </c>
      <c r="F68" s="250">
        <v>-136</v>
      </c>
    </row>
    <row r="69" spans="1:6" s="212" customFormat="1" ht="13.5" customHeight="1">
      <c r="A69" s="366" t="s">
        <v>1677</v>
      </c>
      <c r="B69" s="530" t="s">
        <v>1937</v>
      </c>
      <c r="C69" s="319">
        <v>3778</v>
      </c>
      <c r="D69" s="319">
        <v>-15398</v>
      </c>
      <c r="E69" s="677">
        <v>-407.5701429327687</v>
      </c>
      <c r="F69" s="250">
        <v>-7834</v>
      </c>
    </row>
    <row r="70" spans="1:6" s="212" customFormat="1" ht="18" customHeight="1">
      <c r="A70" s="353"/>
      <c r="B70" s="823"/>
      <c r="C70" s="376"/>
      <c r="D70" s="376"/>
      <c r="E70" s="376"/>
      <c r="F70" s="427"/>
    </row>
    <row r="71" spans="1:6" s="212" customFormat="1" ht="12.75">
      <c r="A71" s="1048"/>
      <c r="B71" s="1048"/>
      <c r="C71" s="1048"/>
      <c r="D71" s="1048"/>
      <c r="E71" s="1048"/>
      <c r="F71" s="1048"/>
    </row>
    <row r="72" spans="1:6" s="212" customFormat="1" ht="15.75">
      <c r="A72" s="651"/>
      <c r="B72" s="223"/>
      <c r="C72" s="211"/>
      <c r="D72" s="211"/>
      <c r="E72" s="223"/>
      <c r="F72" s="155"/>
    </row>
    <row r="73" spans="1:6" s="777" customFormat="1" ht="17.25" customHeight="1">
      <c r="A73" s="824" t="s">
        <v>1125</v>
      </c>
      <c r="B73" s="480"/>
      <c r="C73" s="480"/>
      <c r="D73" s="480"/>
      <c r="E73" s="825" t="s">
        <v>1126</v>
      </c>
      <c r="F73" s="450"/>
    </row>
    <row r="74" spans="1:6" s="777" customFormat="1" ht="17.25" customHeight="1">
      <c r="A74" s="824"/>
      <c r="B74" s="480"/>
      <c r="C74" s="480"/>
      <c r="D74" s="480"/>
      <c r="E74" s="825"/>
      <c r="F74" s="450"/>
    </row>
    <row r="75" spans="1:6" s="212" customFormat="1" ht="12.75">
      <c r="A75" s="826"/>
      <c r="B75" s="579"/>
      <c r="F75" s="155"/>
    </row>
    <row r="76" spans="1:6" s="212" customFormat="1" ht="12.75">
      <c r="A76" s="533"/>
      <c r="B76" s="579"/>
      <c r="F76" s="155"/>
    </row>
    <row r="77" spans="1:6" ht="15.75">
      <c r="A77" s="533"/>
      <c r="C77" s="212"/>
      <c r="D77" s="212"/>
      <c r="E77" s="212"/>
      <c r="F77" s="155"/>
    </row>
    <row r="78" spans="1:6" ht="15.75">
      <c r="A78" s="533"/>
      <c r="C78" s="212"/>
      <c r="D78" s="212"/>
      <c r="E78" s="212"/>
      <c r="F78" s="155"/>
    </row>
    <row r="79" spans="1:6" ht="15.75">
      <c r="A79" s="533"/>
      <c r="B79" s="827"/>
      <c r="F79" s="828"/>
    </row>
    <row r="80" spans="2:6" ht="15.75">
      <c r="B80" s="827"/>
      <c r="E80" s="829"/>
      <c r="F80" s="830"/>
    </row>
    <row r="81" spans="1:6" s="651" customFormat="1" ht="15.75">
      <c r="A81" s="779"/>
      <c r="D81" s="223"/>
      <c r="E81" s="668"/>
      <c r="F81" s="828"/>
    </row>
    <row r="83" spans="5:6" ht="15.75">
      <c r="E83" s="829"/>
      <c r="F83" s="56"/>
    </row>
    <row r="84" spans="1:6" s="651" customFormat="1" ht="15.75">
      <c r="A84" s="779"/>
      <c r="C84" s="223"/>
      <c r="D84" s="223"/>
      <c r="E84" s="668"/>
      <c r="F84" s="169"/>
    </row>
    <row r="85" ht="15.75">
      <c r="B85" s="831"/>
    </row>
    <row r="87" ht="15.75">
      <c r="B87" s="832"/>
    </row>
    <row r="90" ht="15.75">
      <c r="A90" s="781" t="s">
        <v>1671</v>
      </c>
    </row>
    <row r="91" ht="15.75">
      <c r="A91" s="781" t="s">
        <v>1128</v>
      </c>
    </row>
  </sheetData>
  <mergeCells count="4">
    <mergeCell ref="A2:F2"/>
    <mergeCell ref="A4:F4"/>
    <mergeCell ref="A5:F5"/>
    <mergeCell ref="A71:F71"/>
  </mergeCells>
  <printOptions horizontalCentered="1"/>
  <pageMargins left="0.9055118110236221" right="0.2755905511811024" top="0.6692913385826772" bottom="0.5511811023622047" header="0.3937007874015748" footer="0.2755905511811024"/>
  <pageSetup firstPageNumber="45" useFirstPageNumber="1" horizontalDpi="600" verticalDpi="600" orientation="portrait" paperSize="9" scale="92" r:id="rId1"/>
  <headerFooter alignWithMargins="0">
    <oddFooter>&amp;R&amp;P</oddFooter>
  </headerFooter>
  <rowBreaks count="1" manualBreakCount="1">
    <brk id="45" max="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F65"/>
  <sheetViews>
    <sheetView workbookViewId="0" topLeftCell="A1">
      <selection activeCell="C70" sqref="C70"/>
    </sheetView>
  </sheetViews>
  <sheetFormatPr defaultColWidth="9.140625" defaultRowHeight="17.25" customHeight="1"/>
  <cols>
    <col min="1" max="1" width="7.421875" style="212" customWidth="1"/>
    <col min="2" max="2" width="39.8515625" style="601" customWidth="1"/>
    <col min="3" max="3" width="10.57421875" style="358" customWidth="1"/>
    <col min="4" max="4" width="10.8515625" style="601" customWidth="1"/>
    <col min="5" max="5" width="11.140625" style="358" customWidth="1"/>
    <col min="6" max="6" width="10.00390625" style="232" customWidth="1"/>
    <col min="7" max="16384" width="9.140625" style="212" customWidth="1"/>
  </cols>
  <sheetData>
    <row r="1" spans="5:6" ht="17.25" customHeight="1">
      <c r="E1" s="356"/>
      <c r="F1" s="172" t="s">
        <v>260</v>
      </c>
    </row>
    <row r="2" spans="1:6" ht="17.25" customHeight="1">
      <c r="A2" s="1098" t="s">
        <v>367</v>
      </c>
      <c r="B2" s="1098"/>
      <c r="C2" s="1098"/>
      <c r="D2" s="1098"/>
      <c r="E2" s="1098"/>
      <c r="F2" s="1098"/>
    </row>
    <row r="4" spans="1:6" s="223" customFormat="1" ht="30" customHeight="1">
      <c r="A4" s="914" t="s">
        <v>261</v>
      </c>
      <c r="B4" s="914"/>
      <c r="C4" s="914"/>
      <c r="D4" s="914"/>
      <c r="E4" s="914"/>
      <c r="F4" s="914"/>
    </row>
    <row r="5" spans="1:6" ht="17.25" customHeight="1">
      <c r="A5" s="1098" t="s">
        <v>159</v>
      </c>
      <c r="B5" s="1098"/>
      <c r="C5" s="1098"/>
      <c r="D5" s="1098"/>
      <c r="E5" s="1098"/>
      <c r="F5" s="1098"/>
    </row>
    <row r="6" ht="17.25" customHeight="1">
      <c r="F6" s="809" t="s">
        <v>1133</v>
      </c>
    </row>
    <row r="7" spans="1:6" ht="45.75" customHeight="1">
      <c r="A7" s="727" t="s">
        <v>961</v>
      </c>
      <c r="B7" s="767" t="s">
        <v>1081</v>
      </c>
      <c r="C7" s="767" t="s">
        <v>160</v>
      </c>
      <c r="D7" s="767" t="s">
        <v>1135</v>
      </c>
      <c r="E7" s="609" t="s">
        <v>1676</v>
      </c>
      <c r="F7" s="810" t="s">
        <v>1085</v>
      </c>
    </row>
    <row r="8" spans="1:6" ht="12.75">
      <c r="A8" s="768" t="s">
        <v>165</v>
      </c>
      <c r="B8" s="768" t="s">
        <v>166</v>
      </c>
      <c r="C8" s="768" t="s">
        <v>167</v>
      </c>
      <c r="D8" s="768" t="s">
        <v>168</v>
      </c>
      <c r="E8" s="833" t="s">
        <v>169</v>
      </c>
      <c r="F8" s="768" t="s">
        <v>170</v>
      </c>
    </row>
    <row r="9" spans="1:6" ht="12.75">
      <c r="A9" s="795" t="s">
        <v>1861</v>
      </c>
      <c r="B9" s="761" t="s">
        <v>271</v>
      </c>
      <c r="C9" s="19">
        <v>2918531</v>
      </c>
      <c r="D9" s="19">
        <v>2296885</v>
      </c>
      <c r="E9" s="834">
        <v>78.70003779298558</v>
      </c>
      <c r="F9" s="250">
        <v>408580</v>
      </c>
    </row>
    <row r="10" spans="1:6" ht="25.5">
      <c r="A10" s="835"/>
      <c r="B10" s="770" t="s">
        <v>272</v>
      </c>
      <c r="C10" s="19">
        <v>2918213</v>
      </c>
      <c r="D10" s="19">
        <v>2296614</v>
      </c>
      <c r="E10" s="834">
        <v>78.69932729379246</v>
      </c>
      <c r="F10" s="250">
        <v>408580</v>
      </c>
    </row>
    <row r="11" spans="1:6" ht="25.5">
      <c r="A11" s="798"/>
      <c r="B11" s="836" t="s">
        <v>262</v>
      </c>
      <c r="C11" s="332">
        <v>2376749</v>
      </c>
      <c r="D11" s="332">
        <v>1865508</v>
      </c>
      <c r="E11" s="333">
        <v>78.48990364569418</v>
      </c>
      <c r="F11" s="263">
        <v>319945</v>
      </c>
    </row>
    <row r="12" spans="1:6" ht="25.5">
      <c r="A12" s="798"/>
      <c r="B12" s="836" t="s">
        <v>263</v>
      </c>
      <c r="C12" s="332">
        <v>541464</v>
      </c>
      <c r="D12" s="332">
        <v>431106</v>
      </c>
      <c r="E12" s="333">
        <v>79.61858960152476</v>
      </c>
      <c r="F12" s="263">
        <v>88635</v>
      </c>
    </row>
    <row r="13" spans="1:6" ht="29.25" customHeight="1">
      <c r="A13" s="835"/>
      <c r="B13" s="761" t="s">
        <v>264</v>
      </c>
      <c r="C13" s="319">
        <v>318</v>
      </c>
      <c r="D13" s="319">
        <v>271</v>
      </c>
      <c r="E13" s="834">
        <v>0</v>
      </c>
      <c r="F13" s="250">
        <v>0</v>
      </c>
    </row>
    <row r="14" spans="1:6" ht="16.5" customHeight="1">
      <c r="A14" s="837" t="s">
        <v>1862</v>
      </c>
      <c r="B14" s="761" t="s">
        <v>273</v>
      </c>
      <c r="C14" s="19">
        <v>3954647</v>
      </c>
      <c r="D14" s="19">
        <v>2288122</v>
      </c>
      <c r="E14" s="834">
        <v>57.85907060731337</v>
      </c>
      <c r="F14" s="250">
        <v>239417</v>
      </c>
    </row>
    <row r="15" spans="1:6" ht="12.75">
      <c r="A15" s="838"/>
      <c r="B15" s="770" t="s">
        <v>274</v>
      </c>
      <c r="C15" s="19">
        <v>2741991</v>
      </c>
      <c r="D15" s="19">
        <v>1514485</v>
      </c>
      <c r="E15" s="834">
        <v>55.233040516909064</v>
      </c>
      <c r="F15" s="250">
        <v>173548</v>
      </c>
    </row>
    <row r="16" spans="1:6" ht="12.75">
      <c r="A16" s="795">
        <v>1000</v>
      </c>
      <c r="B16" s="770" t="s">
        <v>36</v>
      </c>
      <c r="C16" s="19">
        <v>2553009</v>
      </c>
      <c r="D16" s="19">
        <v>1375643</v>
      </c>
      <c r="E16" s="834">
        <v>53.88320213520595</v>
      </c>
      <c r="F16" s="250">
        <v>162142</v>
      </c>
    </row>
    <row r="17" spans="1:6" ht="12.75">
      <c r="A17" s="813">
        <v>1100</v>
      </c>
      <c r="B17" s="514" t="s">
        <v>265</v>
      </c>
      <c r="C17" s="196">
        <v>307500</v>
      </c>
      <c r="D17" s="196">
        <v>181603</v>
      </c>
      <c r="E17" s="344">
        <v>59.057886178861786</v>
      </c>
      <c r="F17" s="200">
        <v>7263</v>
      </c>
    </row>
    <row r="18" spans="1:6" ht="13.5" customHeight="1">
      <c r="A18" s="813">
        <v>1200</v>
      </c>
      <c r="B18" s="514" t="s">
        <v>1868</v>
      </c>
      <c r="C18" s="196">
        <v>69634</v>
      </c>
      <c r="D18" s="196">
        <v>37868</v>
      </c>
      <c r="E18" s="344">
        <v>54.38148031134216</v>
      </c>
      <c r="F18" s="200">
        <v>1766</v>
      </c>
    </row>
    <row r="19" spans="1:6" ht="12.75">
      <c r="A19" s="813">
        <v>1300</v>
      </c>
      <c r="B19" s="514" t="s">
        <v>1870</v>
      </c>
      <c r="C19" s="196">
        <v>137451</v>
      </c>
      <c r="D19" s="196">
        <v>76162</v>
      </c>
      <c r="E19" s="344">
        <v>55.41029166757608</v>
      </c>
      <c r="F19" s="200">
        <v>14069</v>
      </c>
    </row>
    <row r="20" spans="1:6" ht="12.75">
      <c r="A20" s="813">
        <v>1400</v>
      </c>
      <c r="B20" s="514" t="s">
        <v>1872</v>
      </c>
      <c r="C20" s="196">
        <v>1571289</v>
      </c>
      <c r="D20" s="196">
        <v>855222</v>
      </c>
      <c r="E20" s="344">
        <v>54.428052382470696</v>
      </c>
      <c r="F20" s="200">
        <v>100558</v>
      </c>
    </row>
    <row r="21" spans="1:6" s="839" customFormat="1" ht="24" customHeight="1">
      <c r="A21" s="716">
        <v>1455</v>
      </c>
      <c r="B21" s="415" t="s">
        <v>1873</v>
      </c>
      <c r="C21" s="263">
        <v>0</v>
      </c>
      <c r="D21" s="263">
        <v>0</v>
      </c>
      <c r="E21" s="333">
        <v>0</v>
      </c>
      <c r="F21" s="263">
        <v>0</v>
      </c>
    </row>
    <row r="22" spans="1:6" s="351" customFormat="1" ht="51" customHeight="1">
      <c r="A22" s="716">
        <v>1456</v>
      </c>
      <c r="B22" s="415" t="s">
        <v>1874</v>
      </c>
      <c r="C22" s="263">
        <v>0</v>
      </c>
      <c r="D22" s="263">
        <v>0</v>
      </c>
      <c r="E22" s="333">
        <v>0</v>
      </c>
      <c r="F22" s="263">
        <v>0</v>
      </c>
    </row>
    <row r="23" spans="1:6" s="668" customFormat="1" ht="12.75" customHeight="1">
      <c r="A23" s="719">
        <v>1491</v>
      </c>
      <c r="B23" s="720" t="s">
        <v>1875</v>
      </c>
      <c r="C23" s="332" t="s">
        <v>1088</v>
      </c>
      <c r="D23" s="332">
        <v>0</v>
      </c>
      <c r="E23" s="333" t="s">
        <v>1088</v>
      </c>
      <c r="F23" s="263">
        <v>0</v>
      </c>
    </row>
    <row r="24" spans="1:6" s="828" customFormat="1" ht="12.75" customHeight="1">
      <c r="A24" s="719">
        <v>1492</v>
      </c>
      <c r="B24" s="720" t="s">
        <v>1876</v>
      </c>
      <c r="C24" s="332" t="s">
        <v>1088</v>
      </c>
      <c r="D24" s="332">
        <v>0</v>
      </c>
      <c r="E24" s="333" t="s">
        <v>1088</v>
      </c>
      <c r="F24" s="263">
        <v>0</v>
      </c>
    </row>
    <row r="25" spans="1:6" s="828" customFormat="1" ht="12.75" customHeight="1">
      <c r="A25" s="719">
        <v>1493</v>
      </c>
      <c r="B25" s="720" t="s">
        <v>1877</v>
      </c>
      <c r="C25" s="332" t="s">
        <v>1088</v>
      </c>
      <c r="D25" s="332">
        <v>25</v>
      </c>
      <c r="E25" s="333" t="s">
        <v>1088</v>
      </c>
      <c r="F25" s="263">
        <v>0</v>
      </c>
    </row>
    <row r="26" spans="1:6" s="828" customFormat="1" ht="12.75" customHeight="1">
      <c r="A26" s="719">
        <v>1499</v>
      </c>
      <c r="B26" s="720" t="s">
        <v>1878</v>
      </c>
      <c r="C26" s="332" t="s">
        <v>1088</v>
      </c>
      <c r="D26" s="332">
        <v>0</v>
      </c>
      <c r="E26" s="333" t="s">
        <v>1088</v>
      </c>
      <c r="F26" s="263">
        <v>0</v>
      </c>
    </row>
    <row r="27" spans="1:6" ht="25.5">
      <c r="A27" s="840">
        <v>1500</v>
      </c>
      <c r="B27" s="514" t="s">
        <v>266</v>
      </c>
      <c r="C27" s="196">
        <v>423960</v>
      </c>
      <c r="D27" s="196">
        <v>198783</v>
      </c>
      <c r="E27" s="344">
        <v>46.88720634022078</v>
      </c>
      <c r="F27" s="200">
        <v>34151</v>
      </c>
    </row>
    <row r="28" spans="1:6" s="839" customFormat="1" ht="12.75">
      <c r="A28" s="716">
        <v>1564</v>
      </c>
      <c r="B28" s="415" t="s">
        <v>1881</v>
      </c>
      <c r="C28" s="263" t="s">
        <v>1088</v>
      </c>
      <c r="D28" s="263">
        <v>0</v>
      </c>
      <c r="E28" s="333" t="s">
        <v>1088</v>
      </c>
      <c r="F28" s="263">
        <v>0</v>
      </c>
    </row>
    <row r="29" spans="1:6" s="351" customFormat="1" ht="12.75">
      <c r="A29" s="716">
        <v>1565</v>
      </c>
      <c r="B29" s="725" t="s">
        <v>1882</v>
      </c>
      <c r="C29" s="263" t="s">
        <v>1088</v>
      </c>
      <c r="D29" s="263">
        <v>0</v>
      </c>
      <c r="E29" s="333" t="s">
        <v>1088</v>
      </c>
      <c r="F29" s="263">
        <v>0</v>
      </c>
    </row>
    <row r="30" spans="1:6" ht="12.75">
      <c r="A30" s="813">
        <v>1600</v>
      </c>
      <c r="B30" s="514" t="s">
        <v>1883</v>
      </c>
      <c r="C30" s="196">
        <v>43175</v>
      </c>
      <c r="D30" s="196">
        <v>26005</v>
      </c>
      <c r="E30" s="344">
        <v>60.23161551823972</v>
      </c>
      <c r="F30" s="200">
        <v>4335</v>
      </c>
    </row>
    <row r="31" spans="1:6" ht="12.75">
      <c r="A31" s="795">
        <v>3000</v>
      </c>
      <c r="B31" s="814" t="s">
        <v>236</v>
      </c>
      <c r="C31" s="19">
        <v>188982</v>
      </c>
      <c r="D31" s="19">
        <v>138842</v>
      </c>
      <c r="E31" s="834">
        <v>73.46837264924702</v>
      </c>
      <c r="F31" s="250">
        <v>11406</v>
      </c>
    </row>
    <row r="32" spans="1:6" ht="12.75">
      <c r="A32" s="798">
        <v>3100</v>
      </c>
      <c r="B32" s="514" t="s">
        <v>983</v>
      </c>
      <c r="C32" s="196">
        <v>12240</v>
      </c>
      <c r="D32" s="815">
        <v>1240</v>
      </c>
      <c r="E32" s="344">
        <v>10.130718954248366</v>
      </c>
      <c r="F32" s="200">
        <v>0</v>
      </c>
    </row>
    <row r="33" spans="1:6" ht="14.25" customHeight="1">
      <c r="A33" s="798">
        <v>3400</v>
      </c>
      <c r="B33" s="514" t="s">
        <v>989</v>
      </c>
      <c r="C33" s="196">
        <v>113921</v>
      </c>
      <c r="D33" s="196">
        <v>98436</v>
      </c>
      <c r="E33" s="344">
        <v>86.4072471273953</v>
      </c>
      <c r="F33" s="200">
        <v>6647</v>
      </c>
    </row>
    <row r="34" spans="1:6" ht="12.75">
      <c r="A34" s="798">
        <v>3500</v>
      </c>
      <c r="B34" s="514" t="s">
        <v>991</v>
      </c>
      <c r="C34" s="196">
        <v>51241</v>
      </c>
      <c r="D34" s="196">
        <v>29370</v>
      </c>
      <c r="E34" s="344">
        <v>57.31738256474308</v>
      </c>
      <c r="F34" s="200">
        <v>3259</v>
      </c>
    </row>
    <row r="35" spans="1:6" s="839" customFormat="1" ht="12.75">
      <c r="A35" s="686" t="s">
        <v>1900</v>
      </c>
      <c r="B35" s="731" t="s">
        <v>1901</v>
      </c>
      <c r="C35" s="263" t="s">
        <v>1088</v>
      </c>
      <c r="D35" s="263">
        <v>0</v>
      </c>
      <c r="E35" s="333" t="s">
        <v>1088</v>
      </c>
      <c r="F35" s="263">
        <v>0</v>
      </c>
    </row>
    <row r="36" spans="1:6" s="351" customFormat="1" ht="12.75">
      <c r="A36" s="686" t="s">
        <v>1902</v>
      </c>
      <c r="B36" s="735" t="s">
        <v>1903</v>
      </c>
      <c r="C36" s="263" t="s">
        <v>1088</v>
      </c>
      <c r="D36" s="263">
        <v>0</v>
      </c>
      <c r="E36" s="333" t="s">
        <v>1088</v>
      </c>
      <c r="F36" s="263">
        <v>0</v>
      </c>
    </row>
    <row r="37" spans="1:6" s="351" customFormat="1" ht="14.25" customHeight="1">
      <c r="A37" s="686" t="s">
        <v>1904</v>
      </c>
      <c r="B37" s="735" t="s">
        <v>1905</v>
      </c>
      <c r="C37" s="263" t="s">
        <v>1088</v>
      </c>
      <c r="D37" s="263">
        <v>752</v>
      </c>
      <c r="E37" s="333" t="s">
        <v>1088</v>
      </c>
      <c r="F37" s="263">
        <v>10</v>
      </c>
    </row>
    <row r="38" spans="1:6" s="828" customFormat="1" ht="15.75">
      <c r="A38" s="510">
        <v>3600</v>
      </c>
      <c r="B38" s="514" t="s">
        <v>238</v>
      </c>
      <c r="C38" s="196">
        <v>1100</v>
      </c>
      <c r="D38" s="196">
        <v>100</v>
      </c>
      <c r="E38" s="344">
        <v>0</v>
      </c>
      <c r="F38" s="200">
        <v>0</v>
      </c>
    </row>
    <row r="39" spans="1:6" s="155" customFormat="1" ht="25.5">
      <c r="A39" s="841" t="s">
        <v>239</v>
      </c>
      <c r="B39" s="514" t="s">
        <v>240</v>
      </c>
      <c r="C39" s="196">
        <v>10480</v>
      </c>
      <c r="D39" s="196">
        <v>9696</v>
      </c>
      <c r="E39" s="344">
        <v>92.51908396946565</v>
      </c>
      <c r="F39" s="200">
        <v>1500</v>
      </c>
    </row>
    <row r="40" spans="1:6" s="155" customFormat="1" ht="12.75">
      <c r="A40" s="507">
        <v>3900</v>
      </c>
      <c r="B40" s="287" t="s">
        <v>999</v>
      </c>
      <c r="C40" s="842">
        <v>0</v>
      </c>
      <c r="D40" s="465">
        <v>0</v>
      </c>
      <c r="E40" s="344">
        <v>0</v>
      </c>
      <c r="F40" s="200">
        <v>0</v>
      </c>
    </row>
    <row r="41" spans="1:6" s="155" customFormat="1" ht="12.75">
      <c r="A41" s="716">
        <v>3910</v>
      </c>
      <c r="B41" s="843" t="s">
        <v>1909</v>
      </c>
      <c r="C41" s="844" t="s">
        <v>1088</v>
      </c>
      <c r="D41" s="816">
        <v>0</v>
      </c>
      <c r="E41" s="333" t="s">
        <v>1088</v>
      </c>
      <c r="F41" s="263">
        <v>0</v>
      </c>
    </row>
    <row r="42" spans="1:6" ht="14.25" customHeight="1">
      <c r="A42" s="838"/>
      <c r="B42" s="770" t="s">
        <v>1941</v>
      </c>
      <c r="C42" s="19">
        <v>1212656</v>
      </c>
      <c r="D42" s="19">
        <v>773637</v>
      </c>
      <c r="E42" s="834">
        <v>63.79690530537927</v>
      </c>
      <c r="F42" s="250">
        <v>65869</v>
      </c>
    </row>
    <row r="43" spans="1:6" s="635" customFormat="1" ht="12.75">
      <c r="A43" s="795">
        <v>4000</v>
      </c>
      <c r="B43" s="814" t="s">
        <v>1911</v>
      </c>
      <c r="C43" s="319">
        <v>1164063</v>
      </c>
      <c r="D43" s="319">
        <v>725044</v>
      </c>
      <c r="E43" s="834">
        <v>62.2856323068425</v>
      </c>
      <c r="F43" s="250">
        <v>65869</v>
      </c>
    </row>
    <row r="44" spans="1:6" ht="25.5">
      <c r="A44" s="732" t="s">
        <v>243</v>
      </c>
      <c r="B44" s="731" t="s">
        <v>244</v>
      </c>
      <c r="C44" s="332" t="s">
        <v>1088</v>
      </c>
      <c r="D44" s="332">
        <v>0</v>
      </c>
      <c r="E44" s="333">
        <v>0</v>
      </c>
      <c r="F44" s="263">
        <v>0</v>
      </c>
    </row>
    <row r="45" spans="1:6" s="635" customFormat="1" ht="12.75">
      <c r="A45" s="795">
        <v>6000</v>
      </c>
      <c r="B45" s="814" t="s">
        <v>1914</v>
      </c>
      <c r="C45" s="319">
        <v>0</v>
      </c>
      <c r="D45" s="319">
        <v>0</v>
      </c>
      <c r="E45" s="834">
        <v>0</v>
      </c>
      <c r="F45" s="250">
        <v>0</v>
      </c>
    </row>
    <row r="46" spans="1:6" s="635" customFormat="1" ht="12.75">
      <c r="A46" s="795">
        <v>7000</v>
      </c>
      <c r="B46" s="814" t="s">
        <v>1915</v>
      </c>
      <c r="C46" s="319">
        <v>48593</v>
      </c>
      <c r="D46" s="319">
        <v>48593</v>
      </c>
      <c r="E46" s="834">
        <v>100</v>
      </c>
      <c r="F46" s="250">
        <v>0</v>
      </c>
    </row>
    <row r="47" spans="1:6" ht="12.75" customHeight="1">
      <c r="A47" s="686" t="s">
        <v>247</v>
      </c>
      <c r="B47" s="731" t="s">
        <v>1916</v>
      </c>
      <c r="C47" s="196" t="s">
        <v>1088</v>
      </c>
      <c r="D47" s="815">
        <v>0</v>
      </c>
      <c r="E47" s="344">
        <v>0</v>
      </c>
      <c r="F47" s="200">
        <v>0</v>
      </c>
    </row>
    <row r="48" spans="1:6" ht="12.75">
      <c r="A48" s="795" t="s">
        <v>1918</v>
      </c>
      <c r="B48" s="770" t="s">
        <v>267</v>
      </c>
      <c r="C48" s="319">
        <v>0</v>
      </c>
      <c r="D48" s="319">
        <v>0</v>
      </c>
      <c r="E48" s="834">
        <v>0</v>
      </c>
      <c r="F48" s="250">
        <v>0</v>
      </c>
    </row>
    <row r="49" spans="1:6" ht="12.75">
      <c r="A49" s="800">
        <v>8200</v>
      </c>
      <c r="B49" s="736" t="s">
        <v>268</v>
      </c>
      <c r="C49" s="196">
        <v>0</v>
      </c>
      <c r="D49" s="815">
        <v>0</v>
      </c>
      <c r="E49" s="344">
        <v>0</v>
      </c>
      <c r="F49" s="200">
        <v>0</v>
      </c>
    </row>
    <row r="50" spans="1:6" ht="13.5" customHeight="1">
      <c r="A50" s="362" t="s">
        <v>1925</v>
      </c>
      <c r="B50" s="391" t="s">
        <v>257</v>
      </c>
      <c r="C50" s="19">
        <v>3954647</v>
      </c>
      <c r="D50" s="19">
        <v>2288122</v>
      </c>
      <c r="E50" s="834">
        <v>57.85907060731337</v>
      </c>
      <c r="F50" s="250">
        <v>239417</v>
      </c>
    </row>
    <row r="51" spans="1:6" ht="14.25" customHeight="1">
      <c r="A51" s="845" t="s">
        <v>1927</v>
      </c>
      <c r="B51" s="391" t="s">
        <v>258</v>
      </c>
      <c r="C51" s="846">
        <v>-1036116</v>
      </c>
      <c r="D51" s="846">
        <v>8763</v>
      </c>
      <c r="E51" s="834">
        <v>-0.8457547224442051</v>
      </c>
      <c r="F51" s="796">
        <v>169163</v>
      </c>
    </row>
    <row r="52" spans="1:6" ht="12.75">
      <c r="A52" s="795" t="s">
        <v>1929</v>
      </c>
      <c r="B52" s="761" t="s">
        <v>275</v>
      </c>
      <c r="C52" s="846">
        <v>1036116</v>
      </c>
      <c r="D52" s="846">
        <v>-8763</v>
      </c>
      <c r="E52" s="834">
        <v>-0.8457547224442051</v>
      </c>
      <c r="F52" s="846">
        <v>-169163</v>
      </c>
    </row>
    <row r="53" spans="1:6" ht="12.75">
      <c r="A53" s="795"/>
      <c r="B53" s="530" t="s">
        <v>276</v>
      </c>
      <c r="C53" s="846">
        <v>1036116</v>
      </c>
      <c r="D53" s="846">
        <v>-8763</v>
      </c>
      <c r="E53" s="834">
        <v>-0.8457547224442051</v>
      </c>
      <c r="F53" s="796">
        <v>-169163</v>
      </c>
    </row>
    <row r="54" spans="1:6" ht="12.75">
      <c r="A54" s="847"/>
      <c r="B54" s="531" t="s">
        <v>269</v>
      </c>
      <c r="C54" s="196">
        <v>1546608</v>
      </c>
      <c r="D54" s="196">
        <v>1563938</v>
      </c>
      <c r="E54" s="344">
        <v>101.12051664028635</v>
      </c>
      <c r="F54" s="200">
        <v>13767</v>
      </c>
    </row>
    <row r="55" spans="1:6" ht="12.75">
      <c r="A55" s="847"/>
      <c r="B55" s="531" t="s">
        <v>270</v>
      </c>
      <c r="C55" s="196">
        <v>510492</v>
      </c>
      <c r="D55" s="196">
        <v>1572701</v>
      </c>
      <c r="E55" s="344">
        <v>308.0755428096816</v>
      </c>
      <c r="F55" s="200">
        <v>182930</v>
      </c>
    </row>
    <row r="56" spans="1:6" ht="12.75">
      <c r="A56" s="848"/>
      <c r="B56" s="212"/>
      <c r="C56" s="376"/>
      <c r="D56" s="849"/>
      <c r="E56" s="850"/>
      <c r="F56" s="427"/>
    </row>
    <row r="57" spans="1:6" ht="12.75">
      <c r="A57" s="1048"/>
      <c r="B57" s="1048"/>
      <c r="C57" s="1048"/>
      <c r="D57" s="1048"/>
      <c r="E57" s="1048"/>
      <c r="F57" s="1048"/>
    </row>
    <row r="58" spans="1:6" ht="15.75">
      <c r="A58" s="848"/>
      <c r="B58" s="651"/>
      <c r="C58" s="472"/>
      <c r="D58" s="597"/>
      <c r="E58" s="472"/>
      <c r="F58" s="450"/>
    </row>
    <row r="59" spans="1:6" ht="15.75">
      <c r="A59" s="851"/>
      <c r="B59" s="651"/>
      <c r="C59" s="472"/>
      <c r="D59" s="597"/>
      <c r="E59" s="473"/>
      <c r="F59" s="450"/>
    </row>
    <row r="60" spans="1:6" s="777" customFormat="1" ht="17.25" customHeight="1">
      <c r="A60" s="824" t="s">
        <v>1125</v>
      </c>
      <c r="B60" s="480"/>
      <c r="C60" s="480"/>
      <c r="D60" s="480"/>
      <c r="E60" s="212"/>
      <c r="F60" s="450" t="s">
        <v>1126</v>
      </c>
    </row>
    <row r="61" spans="1:6" s="777" customFormat="1" ht="17.25" customHeight="1">
      <c r="A61" s="824"/>
      <c r="B61" s="480"/>
      <c r="C61" s="480"/>
      <c r="D61" s="480"/>
      <c r="F61" s="825"/>
    </row>
    <row r="62" spans="2:5" ht="17.25" customHeight="1">
      <c r="B62" s="579"/>
      <c r="C62" s="356"/>
      <c r="E62" s="356"/>
    </row>
    <row r="64" ht="17.25" customHeight="1">
      <c r="A64" s="212" t="s">
        <v>1671</v>
      </c>
    </row>
    <row r="65" ht="17.25" customHeight="1">
      <c r="A65" s="212" t="s">
        <v>1128</v>
      </c>
    </row>
  </sheetData>
  <mergeCells count="4">
    <mergeCell ref="A2:F2"/>
    <mergeCell ref="A57:F57"/>
    <mergeCell ref="A4:F4"/>
    <mergeCell ref="A5:F5"/>
  </mergeCells>
  <printOptions horizontalCentered="1"/>
  <pageMargins left="0.7480314960629921" right="0.35433070866141736" top="0.7086614173228347" bottom="0.4724409448818898" header="0.2362204724409449" footer="0.1968503937007874"/>
  <pageSetup firstPageNumber="47" useFirstPageNumber="1" horizontalDpi="600" verticalDpi="600" orientation="portrait" paperSize="9" scale="97" r:id="rId1"/>
  <headerFooter alignWithMargins="0">
    <oddFooter>&amp;R&amp;P</oddFooter>
  </headerFooter>
  <rowBreaks count="1" manualBreakCount="1">
    <brk id="4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103"/>
  <sheetViews>
    <sheetView workbookViewId="0" topLeftCell="A1">
      <selection activeCell="J33" sqref="J33"/>
    </sheetView>
  </sheetViews>
  <sheetFormatPr defaultColWidth="9.140625" defaultRowHeight="12.75"/>
  <cols>
    <col min="1" max="1" width="5.57421875" style="43" customWidth="1"/>
    <col min="2" max="2" width="49.28125" style="38" customWidth="1"/>
    <col min="3" max="3" width="12.140625" style="45" customWidth="1"/>
    <col min="4" max="4" width="13.00390625" style="45" customWidth="1"/>
    <col min="5" max="5" width="8.421875" style="38" customWidth="1"/>
    <col min="6" max="6" width="12.57421875" style="51" customWidth="1"/>
    <col min="7" max="16384" width="9.140625" style="38" customWidth="1"/>
  </cols>
  <sheetData>
    <row r="1" spans="3:6" ht="18.75" customHeight="1">
      <c r="C1" s="44"/>
      <c r="F1" s="46" t="s">
        <v>1129</v>
      </c>
    </row>
    <row r="2" spans="2:5" ht="18.75" customHeight="1">
      <c r="B2" s="47" t="s">
        <v>1130</v>
      </c>
      <c r="C2" s="48"/>
      <c r="D2" s="49"/>
      <c r="E2" s="50"/>
    </row>
    <row r="3" spans="2:3" ht="14.25" customHeight="1">
      <c r="B3" s="52"/>
      <c r="C3" s="44"/>
    </row>
    <row r="4" spans="1:6" ht="18.75" customHeight="1">
      <c r="A4" s="53"/>
      <c r="B4" s="54" t="s">
        <v>1131</v>
      </c>
      <c r="C4" s="55"/>
      <c r="D4" s="55"/>
      <c r="E4" s="55"/>
      <c r="F4" s="55"/>
    </row>
    <row r="5" spans="1:6" ht="18.75" customHeight="1">
      <c r="A5" s="56"/>
      <c r="B5" s="57" t="s">
        <v>1132</v>
      </c>
      <c r="C5" s="58"/>
      <c r="D5" s="58"/>
      <c r="E5" s="58"/>
      <c r="F5" s="58"/>
    </row>
    <row r="6" spans="2:6" ht="14.25" customHeight="1">
      <c r="B6" s="59"/>
      <c r="C6" s="55"/>
      <c r="D6" s="55"/>
      <c r="E6" s="59"/>
      <c r="F6" s="60"/>
    </row>
    <row r="7" spans="1:6" ht="15" customHeight="1">
      <c r="A7" s="61"/>
      <c r="B7" s="62"/>
      <c r="C7" s="48"/>
      <c r="D7" s="49"/>
      <c r="E7" s="63"/>
      <c r="F7" s="64" t="s">
        <v>1133</v>
      </c>
    </row>
    <row r="8" spans="1:6" ht="60" customHeight="1">
      <c r="A8" s="65"/>
      <c r="B8" s="66" t="s">
        <v>1081</v>
      </c>
      <c r="C8" s="67" t="s">
        <v>1134</v>
      </c>
      <c r="D8" s="67" t="s">
        <v>1135</v>
      </c>
      <c r="E8" s="66" t="s">
        <v>1136</v>
      </c>
      <c r="F8" s="67" t="s">
        <v>1137</v>
      </c>
    </row>
    <row r="9" spans="1:6" ht="12.75">
      <c r="A9" s="68">
        <v>1</v>
      </c>
      <c r="B9" s="66">
        <v>2</v>
      </c>
      <c r="C9" s="67">
        <v>3</v>
      </c>
      <c r="D9" s="67">
        <v>4</v>
      </c>
      <c r="E9" s="66">
        <v>5</v>
      </c>
      <c r="F9" s="67">
        <v>6</v>
      </c>
    </row>
    <row r="10" spans="1:6" ht="12.75">
      <c r="A10" s="69" t="s">
        <v>1138</v>
      </c>
      <c r="B10" s="70" t="s">
        <v>1139</v>
      </c>
      <c r="C10" s="71">
        <v>2708127067</v>
      </c>
      <c r="D10" s="71">
        <v>2133656505</v>
      </c>
      <c r="E10" s="72">
        <v>78.78716368222763</v>
      </c>
      <c r="F10" s="71">
        <v>212051432</v>
      </c>
    </row>
    <row r="11" spans="1:6" ht="12.75" customHeight="1">
      <c r="A11" s="68"/>
      <c r="B11" s="73" t="s">
        <v>1140</v>
      </c>
      <c r="C11" s="71">
        <v>1986791987</v>
      </c>
      <c r="D11" s="71">
        <v>1523257298</v>
      </c>
      <c r="E11" s="72">
        <v>76.66918872066097</v>
      </c>
      <c r="F11" s="71">
        <v>148803014</v>
      </c>
    </row>
    <row r="12" spans="1:6" ht="12.75">
      <c r="A12" s="68"/>
      <c r="B12" s="74" t="s">
        <v>1141</v>
      </c>
      <c r="C12" s="75">
        <v>1251211900</v>
      </c>
      <c r="D12" s="75">
        <v>1096465925</v>
      </c>
      <c r="E12" s="76">
        <v>87.63231272017154</v>
      </c>
      <c r="F12" s="75">
        <v>122079988</v>
      </c>
    </row>
    <row r="13" spans="1:6" ht="12.75">
      <c r="A13" s="68"/>
      <c r="B13" s="74" t="s">
        <v>1142</v>
      </c>
      <c r="C13" s="75">
        <v>302874000</v>
      </c>
      <c r="D13" s="75">
        <v>264197749</v>
      </c>
      <c r="E13" s="76">
        <v>87.23025053322505</v>
      </c>
      <c r="F13" s="75">
        <v>24603138</v>
      </c>
    </row>
    <row r="14" spans="1:6" ht="12.75">
      <c r="A14" s="68"/>
      <c r="B14" s="74" t="s">
        <v>1143</v>
      </c>
      <c r="C14" s="75">
        <v>132624000</v>
      </c>
      <c r="D14" s="75">
        <v>110828976</v>
      </c>
      <c r="E14" s="76">
        <v>83.5663047412233</v>
      </c>
      <c r="F14" s="75">
        <v>11599176</v>
      </c>
    </row>
    <row r="15" spans="1:6" ht="12.75">
      <c r="A15" s="68"/>
      <c r="B15" s="74" t="s">
        <v>1144</v>
      </c>
      <c r="C15" s="75">
        <v>170250000</v>
      </c>
      <c r="D15" s="75">
        <v>153368773</v>
      </c>
      <c r="E15" s="76">
        <v>90.08444816446402</v>
      </c>
      <c r="F15" s="75">
        <v>13003962</v>
      </c>
    </row>
    <row r="16" spans="1:6" ht="12.75">
      <c r="A16" s="68"/>
      <c r="B16" s="74" t="s">
        <v>1145</v>
      </c>
      <c r="C16" s="75">
        <v>931727900</v>
      </c>
      <c r="D16" s="75">
        <v>815833354</v>
      </c>
      <c r="E16" s="76">
        <v>87.56133137153024</v>
      </c>
      <c r="F16" s="75">
        <v>94564618</v>
      </c>
    </row>
    <row r="17" spans="1:6" ht="12.75" customHeight="1">
      <c r="A17" s="68"/>
      <c r="B17" s="77" t="s">
        <v>1146</v>
      </c>
      <c r="C17" s="75">
        <v>616143900</v>
      </c>
      <c r="D17" s="75">
        <v>538585620</v>
      </c>
      <c r="E17" s="76">
        <v>87.41231066314216</v>
      </c>
      <c r="F17" s="75">
        <v>64236638</v>
      </c>
    </row>
    <row r="18" spans="1:6" ht="12.75">
      <c r="A18" s="68"/>
      <c r="B18" s="74" t="s">
        <v>1147</v>
      </c>
      <c r="C18" s="75">
        <v>289276000</v>
      </c>
      <c r="D18" s="75">
        <v>254029448</v>
      </c>
      <c r="E18" s="76">
        <v>87.81559756080698</v>
      </c>
      <c r="F18" s="75">
        <v>27857660</v>
      </c>
    </row>
    <row r="19" spans="1:6" ht="12.75">
      <c r="A19" s="68"/>
      <c r="B19" s="74" t="s">
        <v>1148</v>
      </c>
      <c r="C19" s="75">
        <v>8088000</v>
      </c>
      <c r="D19" s="75">
        <v>7780360</v>
      </c>
      <c r="E19" s="76">
        <v>96.19634025717112</v>
      </c>
      <c r="F19" s="75">
        <v>854142</v>
      </c>
    </row>
    <row r="20" spans="1:6" ht="12.75">
      <c r="A20" s="68"/>
      <c r="B20" s="74" t="s">
        <v>1149</v>
      </c>
      <c r="C20" s="75">
        <v>18220000</v>
      </c>
      <c r="D20" s="75">
        <v>15437926</v>
      </c>
      <c r="E20" s="76">
        <v>84.73065861690449</v>
      </c>
      <c r="F20" s="75">
        <v>1616178</v>
      </c>
    </row>
    <row r="21" spans="1:6" ht="12.75">
      <c r="A21" s="68"/>
      <c r="B21" s="74" t="s">
        <v>1150</v>
      </c>
      <c r="C21" s="75">
        <v>16610000</v>
      </c>
      <c r="D21" s="75">
        <v>16434822</v>
      </c>
      <c r="E21" s="76">
        <v>98.94534617700181</v>
      </c>
      <c r="F21" s="75">
        <v>2912232</v>
      </c>
    </row>
    <row r="22" spans="1:6" ht="12.75">
      <c r="A22" s="68"/>
      <c r="B22" s="74" t="s">
        <v>1151</v>
      </c>
      <c r="C22" s="75">
        <v>9300000</v>
      </c>
      <c r="D22" s="75">
        <v>7954073</v>
      </c>
      <c r="E22" s="76">
        <v>85.52766666666668</v>
      </c>
      <c r="F22" s="75">
        <v>876246</v>
      </c>
    </row>
    <row r="23" spans="1:6" ht="12.75">
      <c r="A23" s="68"/>
      <c r="B23" s="74" t="s">
        <v>1152</v>
      </c>
      <c r="C23" s="75">
        <v>338000</v>
      </c>
      <c r="D23" s="75">
        <v>288948</v>
      </c>
      <c r="E23" s="76">
        <v>85.48757396449705</v>
      </c>
      <c r="F23" s="75">
        <v>27449</v>
      </c>
    </row>
    <row r="24" spans="1:6" ht="12.75">
      <c r="A24" s="68"/>
      <c r="B24" s="74" t="s">
        <v>1153</v>
      </c>
      <c r="C24" s="75">
        <v>6972000</v>
      </c>
      <c r="D24" s="75">
        <v>8191801</v>
      </c>
      <c r="E24" s="76">
        <v>117.49571141709696</v>
      </c>
      <c r="F24" s="75">
        <v>2008537</v>
      </c>
    </row>
    <row r="25" spans="1:6" ht="12.75">
      <c r="A25" s="68"/>
      <c r="B25" s="74" t="s">
        <v>1154</v>
      </c>
      <c r="C25" s="78" t="s">
        <v>1088</v>
      </c>
      <c r="D25" s="75">
        <v>1711</v>
      </c>
      <c r="E25" s="79" t="s">
        <v>1088</v>
      </c>
      <c r="F25" s="75">
        <v>95</v>
      </c>
    </row>
    <row r="26" spans="1:6" ht="12.75">
      <c r="A26" s="68"/>
      <c r="B26" s="74" t="s">
        <v>1155</v>
      </c>
      <c r="C26" s="75">
        <v>164734638</v>
      </c>
      <c r="D26" s="75">
        <v>150673444</v>
      </c>
      <c r="E26" s="76">
        <v>91.4643367231608</v>
      </c>
      <c r="F26" s="75">
        <v>12434876</v>
      </c>
    </row>
    <row r="27" spans="1:6" ht="12.75" customHeight="1">
      <c r="A27" s="68"/>
      <c r="B27" s="77" t="s">
        <v>1156</v>
      </c>
      <c r="C27" s="75">
        <v>106634276</v>
      </c>
      <c r="D27" s="75">
        <v>86725174</v>
      </c>
      <c r="E27" s="76">
        <v>81.3295473586748</v>
      </c>
      <c r="F27" s="75">
        <v>10838415</v>
      </c>
    </row>
    <row r="28" spans="1:6" ht="11.25" customHeight="1">
      <c r="A28" s="68"/>
      <c r="B28" s="77" t="s">
        <v>1157</v>
      </c>
      <c r="C28" s="75">
        <v>464211173</v>
      </c>
      <c r="D28" s="75">
        <v>189391044</v>
      </c>
      <c r="E28" s="76">
        <v>40.79846738199901</v>
      </c>
      <c r="F28" s="75">
        <v>3449640</v>
      </c>
    </row>
    <row r="29" spans="1:6" ht="12.75" customHeight="1">
      <c r="A29" s="69" t="s">
        <v>1158</v>
      </c>
      <c r="B29" s="73" t="s">
        <v>1159</v>
      </c>
      <c r="C29" s="71">
        <v>1986791987</v>
      </c>
      <c r="D29" s="71">
        <v>1523257298</v>
      </c>
      <c r="E29" s="72">
        <v>76.66918872066097</v>
      </c>
      <c r="F29" s="71">
        <v>148803014</v>
      </c>
    </row>
    <row r="30" spans="1:6" ht="12.75">
      <c r="A30" s="68"/>
      <c r="B30" s="80" t="s">
        <v>1160</v>
      </c>
      <c r="C30" s="71">
        <v>736506121</v>
      </c>
      <c r="D30" s="71">
        <v>622956509</v>
      </c>
      <c r="E30" s="72">
        <v>84.58266553904174</v>
      </c>
      <c r="F30" s="71">
        <v>64525338</v>
      </c>
    </row>
    <row r="31" spans="1:6" ht="12.75">
      <c r="A31" s="68"/>
      <c r="B31" s="74" t="s">
        <v>1141</v>
      </c>
      <c r="C31" s="75">
        <v>718750000</v>
      </c>
      <c r="D31" s="75">
        <v>608850971</v>
      </c>
      <c r="E31" s="76">
        <v>84.70970031304348</v>
      </c>
      <c r="F31" s="75">
        <v>62721865</v>
      </c>
    </row>
    <row r="32" spans="1:6" ht="12.75">
      <c r="A32" s="68"/>
      <c r="B32" s="74" t="s">
        <v>1161</v>
      </c>
      <c r="C32" s="75">
        <v>718750000</v>
      </c>
      <c r="D32" s="75">
        <v>608850971</v>
      </c>
      <c r="E32" s="76">
        <v>84.70970031304348</v>
      </c>
      <c r="F32" s="75">
        <v>62721865</v>
      </c>
    </row>
    <row r="33" spans="1:6" ht="12.75">
      <c r="A33" s="68"/>
      <c r="B33" s="74" t="s">
        <v>1162</v>
      </c>
      <c r="C33" s="75">
        <v>17682071</v>
      </c>
      <c r="D33" s="75">
        <v>14091602</v>
      </c>
      <c r="E33" s="76">
        <v>79.6942959905545</v>
      </c>
      <c r="F33" s="75">
        <v>1803014</v>
      </c>
    </row>
    <row r="34" spans="1:6" ht="12" customHeight="1">
      <c r="A34" s="68"/>
      <c r="B34" s="74" t="s">
        <v>1163</v>
      </c>
      <c r="C34" s="75">
        <v>74050</v>
      </c>
      <c r="D34" s="75">
        <v>13936</v>
      </c>
      <c r="E34" s="76">
        <v>18.819716407832544</v>
      </c>
      <c r="F34" s="75">
        <v>459</v>
      </c>
    </row>
    <row r="35" spans="1:6" ht="12.75" hidden="1">
      <c r="A35" s="68"/>
      <c r="B35" s="74"/>
      <c r="C35" s="75"/>
      <c r="D35" s="75"/>
      <c r="E35" s="76"/>
      <c r="F35" s="75">
        <v>0</v>
      </c>
    </row>
    <row r="36" spans="1:6" ht="12.75">
      <c r="A36" s="68"/>
      <c r="B36" s="81" t="s">
        <v>1164</v>
      </c>
      <c r="C36" s="82">
        <v>15171041</v>
      </c>
      <c r="D36" s="82">
        <v>12557302</v>
      </c>
      <c r="E36" s="76">
        <v>82.77152503905302</v>
      </c>
      <c r="F36" s="83">
        <v>1276920</v>
      </c>
    </row>
    <row r="37" spans="1:6" ht="12.75" customHeight="1">
      <c r="A37" s="69" t="s">
        <v>1165</v>
      </c>
      <c r="B37" s="73" t="s">
        <v>1166</v>
      </c>
      <c r="C37" s="71">
        <v>721335080</v>
      </c>
      <c r="D37" s="71">
        <v>610399207</v>
      </c>
      <c r="E37" s="72">
        <v>84.620757249183</v>
      </c>
      <c r="F37" s="71">
        <v>63248418</v>
      </c>
    </row>
    <row r="38" spans="1:6" ht="12.75">
      <c r="A38" s="69" t="s">
        <v>1167</v>
      </c>
      <c r="B38" s="73" t="s">
        <v>1168</v>
      </c>
      <c r="C38" s="71">
        <v>2850986299</v>
      </c>
      <c r="D38" s="71">
        <v>2010070410</v>
      </c>
      <c r="E38" s="72">
        <v>70.50438687499283</v>
      </c>
      <c r="F38" s="71">
        <v>232787057</v>
      </c>
    </row>
    <row r="39" spans="1:6" ht="12.75">
      <c r="A39" s="69" t="s">
        <v>1169</v>
      </c>
      <c r="B39" s="73" t="s">
        <v>1170</v>
      </c>
      <c r="C39" s="71">
        <v>2558565193</v>
      </c>
      <c r="D39" s="71">
        <v>1862276993</v>
      </c>
      <c r="E39" s="72">
        <v>72.78598951064524</v>
      </c>
      <c r="F39" s="71">
        <v>207055848</v>
      </c>
    </row>
    <row r="40" spans="1:6" ht="12.75">
      <c r="A40" s="69" t="s">
        <v>1171</v>
      </c>
      <c r="B40" s="73" t="s">
        <v>1172</v>
      </c>
      <c r="C40" s="71">
        <v>92356047</v>
      </c>
      <c r="D40" s="71">
        <v>44546709</v>
      </c>
      <c r="E40" s="72">
        <v>48.23366790482057</v>
      </c>
      <c r="F40" s="71">
        <v>8495352</v>
      </c>
    </row>
    <row r="41" spans="1:6" ht="12.75">
      <c r="A41" s="69" t="s">
        <v>1173</v>
      </c>
      <c r="B41" s="73" t="s">
        <v>1174</v>
      </c>
      <c r="C41" s="71">
        <v>200065059</v>
      </c>
      <c r="D41" s="71">
        <v>103246708</v>
      </c>
      <c r="E41" s="72">
        <v>51.606566641904216</v>
      </c>
      <c r="F41" s="71">
        <v>17235857</v>
      </c>
    </row>
    <row r="42" spans="1:6" ht="26.25" customHeight="1">
      <c r="A42" s="69" t="s">
        <v>1175</v>
      </c>
      <c r="B42" s="73" t="s">
        <v>1176</v>
      </c>
      <c r="C42" s="71">
        <v>-142859232</v>
      </c>
      <c r="D42" s="71">
        <v>123586095</v>
      </c>
      <c r="E42" s="84" t="s">
        <v>1088</v>
      </c>
      <c r="F42" s="71">
        <v>-20735625</v>
      </c>
    </row>
    <row r="43" spans="1:6" ht="15" customHeight="1">
      <c r="A43" s="69" t="s">
        <v>1177</v>
      </c>
      <c r="B43" s="73" t="s">
        <v>1178</v>
      </c>
      <c r="C43" s="71">
        <v>-1672032</v>
      </c>
      <c r="D43" s="71">
        <v>-1491910</v>
      </c>
      <c r="E43" s="84" t="s">
        <v>1088</v>
      </c>
      <c r="F43" s="71">
        <v>8746600</v>
      </c>
    </row>
    <row r="44" spans="1:6" ht="27" customHeight="1">
      <c r="A44" s="68"/>
      <c r="B44" s="73" t="s">
        <v>1179</v>
      </c>
      <c r="C44" s="71">
        <v>2849314267</v>
      </c>
      <c r="D44" s="71">
        <v>2008578500</v>
      </c>
      <c r="E44" s="72">
        <v>70.49339987739583</v>
      </c>
      <c r="F44" s="71">
        <v>241533657</v>
      </c>
    </row>
    <row r="45" spans="1:6" ht="25.5">
      <c r="A45" s="85" t="s">
        <v>1180</v>
      </c>
      <c r="B45" s="73" t="s">
        <v>1181</v>
      </c>
      <c r="C45" s="71">
        <v>-141187200</v>
      </c>
      <c r="D45" s="71">
        <v>125078005</v>
      </c>
      <c r="E45" s="84" t="s">
        <v>1088</v>
      </c>
      <c r="F45" s="71">
        <v>-29482225</v>
      </c>
    </row>
    <row r="46" spans="1:6" ht="11.25" customHeight="1">
      <c r="A46" s="68"/>
      <c r="B46" s="86" t="s">
        <v>1182</v>
      </c>
      <c r="C46" s="75">
        <v>141187200</v>
      </c>
      <c r="D46" s="75">
        <v>-125078005</v>
      </c>
      <c r="E46" s="87" t="s">
        <v>1088</v>
      </c>
      <c r="F46" s="75">
        <v>29482225</v>
      </c>
    </row>
    <row r="47" spans="1:6" ht="12" customHeight="1">
      <c r="A47" s="68"/>
      <c r="B47" s="86" t="s">
        <v>1183</v>
      </c>
      <c r="C47" s="75">
        <v>3500710</v>
      </c>
      <c r="D47" s="75">
        <v>3500710</v>
      </c>
      <c r="E47" s="87" t="s">
        <v>1088</v>
      </c>
      <c r="F47" s="75">
        <v>0</v>
      </c>
    </row>
    <row r="48" spans="1:6" ht="12" customHeight="1">
      <c r="A48" s="68"/>
      <c r="B48" s="86" t="s">
        <v>1184</v>
      </c>
      <c r="C48" s="75">
        <v>181641555</v>
      </c>
      <c r="D48" s="75">
        <v>-70458618</v>
      </c>
      <c r="E48" s="87" t="s">
        <v>1088</v>
      </c>
      <c r="F48" s="75">
        <v>51504956</v>
      </c>
    </row>
    <row r="49" spans="1:6" ht="39" customHeight="1">
      <c r="A49" s="68"/>
      <c r="B49" s="86" t="s">
        <v>1185</v>
      </c>
      <c r="C49" s="75">
        <v>5159113</v>
      </c>
      <c r="D49" s="75">
        <v>3001978</v>
      </c>
      <c r="E49" s="87" t="s">
        <v>1088</v>
      </c>
      <c r="F49" s="75">
        <v>1615543</v>
      </c>
    </row>
    <row r="50" spans="1:6" ht="26.25" customHeight="1">
      <c r="A50" s="68"/>
      <c r="B50" s="86" t="s">
        <v>1186</v>
      </c>
      <c r="C50" s="75">
        <v>-49290977</v>
      </c>
      <c r="D50" s="75">
        <v>-62425923</v>
      </c>
      <c r="E50" s="87" t="s">
        <v>1088</v>
      </c>
      <c r="F50" s="75">
        <v>-12466409</v>
      </c>
    </row>
    <row r="51" spans="1:6" ht="38.25">
      <c r="A51" s="68"/>
      <c r="B51" s="86" t="s">
        <v>1187</v>
      </c>
      <c r="C51" s="75">
        <v>189458</v>
      </c>
      <c r="D51" s="75">
        <v>1316507</v>
      </c>
      <c r="E51" s="87" t="s">
        <v>1088</v>
      </c>
      <c r="F51" s="75">
        <v>-11171865</v>
      </c>
    </row>
    <row r="52" spans="1:6" ht="38.25">
      <c r="A52" s="68"/>
      <c r="B52" s="86" t="s">
        <v>1188</v>
      </c>
      <c r="C52" s="78">
        <v>-12659</v>
      </c>
      <c r="D52" s="75">
        <v>-12659</v>
      </c>
      <c r="E52" s="87" t="s">
        <v>1088</v>
      </c>
      <c r="F52" s="75">
        <v>0</v>
      </c>
    </row>
    <row r="53" spans="1:6" ht="12.75">
      <c r="A53" s="68"/>
      <c r="B53" s="73" t="s">
        <v>1189</v>
      </c>
      <c r="C53" s="71">
        <v>2178183448</v>
      </c>
      <c r="D53" s="71">
        <v>1461980989</v>
      </c>
      <c r="E53" s="72">
        <v>67.11927731993306</v>
      </c>
      <c r="F53" s="71">
        <v>181949220</v>
      </c>
    </row>
    <row r="54" spans="1:6" ht="12.75">
      <c r="A54" s="68"/>
      <c r="B54" s="88" t="s">
        <v>1190</v>
      </c>
      <c r="C54" s="82">
        <v>15171041</v>
      </c>
      <c r="D54" s="82">
        <v>12557302</v>
      </c>
      <c r="E54" s="89">
        <v>82.77152503905302</v>
      </c>
      <c r="F54" s="82">
        <v>1276920</v>
      </c>
    </row>
    <row r="55" spans="1:6" ht="13.5" customHeight="1">
      <c r="A55" s="69" t="s">
        <v>1191</v>
      </c>
      <c r="B55" s="73" t="s">
        <v>1192</v>
      </c>
      <c r="C55" s="71">
        <v>2163012407</v>
      </c>
      <c r="D55" s="71">
        <v>1449423687</v>
      </c>
      <c r="E55" s="72">
        <v>67.00949482810803</v>
      </c>
      <c r="F55" s="71">
        <v>180672300</v>
      </c>
    </row>
    <row r="56" spans="1:6" ht="12.75">
      <c r="A56" s="68"/>
      <c r="B56" s="74" t="s">
        <v>1193</v>
      </c>
      <c r="C56" s="75">
        <v>1888383106</v>
      </c>
      <c r="D56" s="75">
        <v>1315424053</v>
      </c>
      <c r="E56" s="76">
        <v>69.65874926652728</v>
      </c>
      <c r="F56" s="75">
        <v>156418211</v>
      </c>
    </row>
    <row r="57" spans="1:6" ht="12.75">
      <c r="A57" s="68"/>
      <c r="B57" s="81" t="s">
        <v>1194</v>
      </c>
      <c r="C57" s="83">
        <v>15171041</v>
      </c>
      <c r="D57" s="83">
        <v>12557302</v>
      </c>
      <c r="E57" s="90">
        <v>82.77152503905302</v>
      </c>
      <c r="F57" s="83">
        <v>1276920</v>
      </c>
    </row>
    <row r="58" spans="1:6" ht="13.5" customHeight="1">
      <c r="A58" s="68" t="s">
        <v>1195</v>
      </c>
      <c r="B58" s="73" t="s">
        <v>1196</v>
      </c>
      <c r="C58" s="71">
        <v>1873212065</v>
      </c>
      <c r="D58" s="71">
        <v>1302866751</v>
      </c>
      <c r="E58" s="72">
        <v>69.55254962016272</v>
      </c>
      <c r="F58" s="71">
        <v>155141291</v>
      </c>
    </row>
    <row r="59" spans="1:6" ht="12.75">
      <c r="A59" s="68"/>
      <c r="B59" s="74" t="s">
        <v>1197</v>
      </c>
      <c r="C59" s="75">
        <v>92326682</v>
      </c>
      <c r="D59" s="75">
        <v>44525345</v>
      </c>
      <c r="E59" s="76">
        <v>48.22586931045567</v>
      </c>
      <c r="F59" s="75">
        <v>8495004</v>
      </c>
    </row>
    <row r="60" spans="1:6" ht="15" customHeight="1">
      <c r="A60" s="68" t="s">
        <v>1198</v>
      </c>
      <c r="B60" s="73" t="s">
        <v>1199</v>
      </c>
      <c r="C60" s="71">
        <v>92326682</v>
      </c>
      <c r="D60" s="71">
        <v>44525345</v>
      </c>
      <c r="E60" s="72">
        <v>48.22586931045567</v>
      </c>
      <c r="F60" s="71">
        <v>8495004</v>
      </c>
    </row>
    <row r="61" spans="1:6" ht="12.75">
      <c r="A61" s="68"/>
      <c r="B61" s="74" t="s">
        <v>1200</v>
      </c>
      <c r="C61" s="75">
        <v>197473660</v>
      </c>
      <c r="D61" s="75">
        <v>102031591</v>
      </c>
      <c r="E61" s="76">
        <v>51.66845593483201</v>
      </c>
      <c r="F61" s="75">
        <v>17036005</v>
      </c>
    </row>
    <row r="62" spans="1:6" ht="12.75" hidden="1">
      <c r="A62" s="68"/>
      <c r="B62" s="88" t="s">
        <v>1190</v>
      </c>
      <c r="C62" s="75">
        <v>0</v>
      </c>
      <c r="D62" s="75">
        <v>0</v>
      </c>
      <c r="E62" s="76" t="e">
        <v>#VALUE!</v>
      </c>
      <c r="F62" s="75">
        <v>0</v>
      </c>
    </row>
    <row r="63" spans="1:6" ht="14.25" customHeight="1">
      <c r="A63" s="68" t="s">
        <v>1201</v>
      </c>
      <c r="B63" s="73" t="s">
        <v>1202</v>
      </c>
      <c r="C63" s="71">
        <v>197473660</v>
      </c>
      <c r="D63" s="71">
        <v>102031591</v>
      </c>
      <c r="E63" s="72">
        <v>51.66845593483201</v>
      </c>
      <c r="F63" s="71">
        <v>17036005</v>
      </c>
    </row>
    <row r="64" spans="1:6" ht="26.25" customHeight="1">
      <c r="A64" s="69" t="s">
        <v>1203</v>
      </c>
      <c r="B64" s="73" t="s">
        <v>1204</v>
      </c>
      <c r="C64" s="71">
        <v>-191391461</v>
      </c>
      <c r="D64" s="71">
        <v>61276309</v>
      </c>
      <c r="E64" s="84" t="s">
        <v>1088</v>
      </c>
      <c r="F64" s="71">
        <v>-33146206</v>
      </c>
    </row>
    <row r="65" spans="1:6" ht="14.25" customHeight="1">
      <c r="A65" s="69" t="s">
        <v>1205</v>
      </c>
      <c r="B65" s="73" t="s">
        <v>1206</v>
      </c>
      <c r="C65" s="71">
        <v>-1672032</v>
      </c>
      <c r="D65" s="71">
        <v>-1491910</v>
      </c>
      <c r="E65" s="84" t="s">
        <v>1088</v>
      </c>
      <c r="F65" s="71">
        <v>8746600</v>
      </c>
    </row>
    <row r="66" spans="1:6" ht="12.75">
      <c r="A66" s="68"/>
      <c r="B66" s="74" t="s">
        <v>1207</v>
      </c>
      <c r="C66" s="75">
        <v>-1672032</v>
      </c>
      <c r="D66" s="75">
        <v>-1491910</v>
      </c>
      <c r="E66" s="79" t="s">
        <v>1088</v>
      </c>
      <c r="F66" s="75">
        <v>8746600</v>
      </c>
    </row>
    <row r="67" spans="1:6" ht="12.75">
      <c r="A67" s="68"/>
      <c r="B67" s="74" t="s">
        <v>1208</v>
      </c>
      <c r="C67" s="75">
        <v>-1672032</v>
      </c>
      <c r="D67" s="75">
        <v>-1491910</v>
      </c>
      <c r="E67" s="79" t="s">
        <v>1088</v>
      </c>
      <c r="F67" s="75">
        <v>8746600</v>
      </c>
    </row>
    <row r="68" spans="1:6" ht="26.25" customHeight="1">
      <c r="A68" s="69" t="s">
        <v>1209</v>
      </c>
      <c r="B68" s="73" t="s">
        <v>1210</v>
      </c>
      <c r="C68" s="71">
        <v>-189719429</v>
      </c>
      <c r="D68" s="71">
        <v>62768219</v>
      </c>
      <c r="E68" s="87" t="s">
        <v>1088</v>
      </c>
      <c r="F68" s="71">
        <v>-41892806</v>
      </c>
    </row>
    <row r="69" spans="1:6" ht="11.25" customHeight="1">
      <c r="A69" s="68"/>
      <c r="B69" s="86" t="s">
        <v>1182</v>
      </c>
      <c r="C69" s="75">
        <v>189719429</v>
      </c>
      <c r="D69" s="75">
        <v>-62768219</v>
      </c>
      <c r="E69" s="87" t="s">
        <v>1088</v>
      </c>
      <c r="F69" s="75">
        <v>41892806</v>
      </c>
    </row>
    <row r="70" spans="1:6" ht="25.5">
      <c r="A70" s="68"/>
      <c r="B70" s="86" t="s">
        <v>1183</v>
      </c>
      <c r="C70" s="75">
        <v>3500710</v>
      </c>
      <c r="D70" s="75">
        <v>3500710</v>
      </c>
      <c r="E70" s="87" t="s">
        <v>1088</v>
      </c>
      <c r="F70" s="75">
        <v>0</v>
      </c>
    </row>
    <row r="71" spans="1:6" ht="12.75">
      <c r="A71" s="68"/>
      <c r="B71" s="86" t="s">
        <v>1184</v>
      </c>
      <c r="C71" s="75">
        <v>180870148</v>
      </c>
      <c r="D71" s="75">
        <v>-70587414</v>
      </c>
      <c r="E71" s="87" t="s">
        <v>1088</v>
      </c>
      <c r="F71" s="75">
        <v>51449128</v>
      </c>
    </row>
    <row r="72" spans="1:6" ht="40.5" customHeight="1">
      <c r="A72" s="68"/>
      <c r="B72" s="86" t="s">
        <v>1211</v>
      </c>
      <c r="C72" s="75">
        <v>5159113</v>
      </c>
      <c r="D72" s="75">
        <v>3001978</v>
      </c>
      <c r="E72" s="87" t="s">
        <v>1088</v>
      </c>
      <c r="F72" s="75">
        <v>1615543</v>
      </c>
    </row>
    <row r="73" spans="1:6" ht="38.25">
      <c r="A73" s="68"/>
      <c r="B73" s="86" t="s">
        <v>1187</v>
      </c>
      <c r="C73" s="75">
        <v>189458</v>
      </c>
      <c r="D73" s="75">
        <v>1316507</v>
      </c>
      <c r="E73" s="87" t="s">
        <v>1088</v>
      </c>
      <c r="F73" s="75">
        <v>-11171865</v>
      </c>
    </row>
    <row r="74" spans="1:6" ht="14.25" customHeight="1">
      <c r="A74" s="68"/>
      <c r="B74" s="73" t="s">
        <v>1212</v>
      </c>
      <c r="C74" s="71">
        <v>687973892</v>
      </c>
      <c r="D74" s="71">
        <v>560646723</v>
      </c>
      <c r="E74" s="72">
        <v>81.49244172190186</v>
      </c>
      <c r="F74" s="71">
        <v>52114757</v>
      </c>
    </row>
    <row r="75" spans="1:6" ht="14.25" customHeight="1">
      <c r="A75" s="69" t="s">
        <v>1213</v>
      </c>
      <c r="B75" s="73" t="s">
        <v>1214</v>
      </c>
      <c r="C75" s="71">
        <v>687973892</v>
      </c>
      <c r="D75" s="71">
        <v>560646723</v>
      </c>
      <c r="E75" s="72">
        <v>81.49244172190186</v>
      </c>
      <c r="F75" s="71">
        <v>52114757</v>
      </c>
    </row>
    <row r="76" spans="1:6" ht="12.75">
      <c r="A76" s="68"/>
      <c r="B76" s="74" t="s">
        <v>1215</v>
      </c>
      <c r="C76" s="75">
        <v>685353128</v>
      </c>
      <c r="D76" s="75">
        <v>559410242</v>
      </c>
      <c r="E76" s="76">
        <v>81.62365051611758</v>
      </c>
      <c r="F76" s="75">
        <v>51914557</v>
      </c>
    </row>
    <row r="77" spans="1:6" ht="22.5" customHeight="1">
      <c r="A77" s="68" t="s">
        <v>1216</v>
      </c>
      <c r="B77" s="73" t="s">
        <v>1217</v>
      </c>
      <c r="C77" s="71">
        <v>685353128</v>
      </c>
      <c r="D77" s="71">
        <v>559410242</v>
      </c>
      <c r="E77" s="72">
        <v>81.62365051611758</v>
      </c>
      <c r="F77" s="71">
        <v>51914557</v>
      </c>
    </row>
    <row r="78" spans="1:6" ht="12" customHeight="1">
      <c r="A78" s="68"/>
      <c r="B78" s="74" t="s">
        <v>1218</v>
      </c>
      <c r="C78" s="75">
        <v>29365</v>
      </c>
      <c r="D78" s="75">
        <v>21364</v>
      </c>
      <c r="E78" s="76">
        <v>72.75327771156138</v>
      </c>
      <c r="F78" s="75">
        <v>348</v>
      </c>
    </row>
    <row r="79" spans="1:6" ht="15" customHeight="1">
      <c r="A79" s="68" t="s">
        <v>1219</v>
      </c>
      <c r="B79" s="73" t="s">
        <v>1220</v>
      </c>
      <c r="C79" s="71">
        <v>29365</v>
      </c>
      <c r="D79" s="71">
        <v>21364</v>
      </c>
      <c r="E79" s="72">
        <v>72.75327771156138</v>
      </c>
      <c r="F79" s="71">
        <v>348</v>
      </c>
    </row>
    <row r="80" spans="1:6" ht="12.75">
      <c r="A80" s="68"/>
      <c r="B80" s="74" t="s">
        <v>1221</v>
      </c>
      <c r="C80" s="75">
        <v>2591399</v>
      </c>
      <c r="D80" s="75">
        <v>1215117</v>
      </c>
      <c r="E80" s="76">
        <v>46.89038623538868</v>
      </c>
      <c r="F80" s="75">
        <v>199852</v>
      </c>
    </row>
    <row r="81" spans="1:6" ht="14.25" customHeight="1">
      <c r="A81" s="68" t="s">
        <v>1222</v>
      </c>
      <c r="B81" s="73" t="s">
        <v>1223</v>
      </c>
      <c r="C81" s="71">
        <v>2591399</v>
      </c>
      <c r="D81" s="71">
        <v>1215117</v>
      </c>
      <c r="E81" s="72">
        <v>46.89038623538868</v>
      </c>
      <c r="F81" s="71">
        <v>199852</v>
      </c>
    </row>
    <row r="82" spans="1:6" ht="24.75" customHeight="1">
      <c r="A82" s="91" t="s">
        <v>1224</v>
      </c>
      <c r="B82" s="73" t="s">
        <v>1225</v>
      </c>
      <c r="C82" s="71">
        <v>48532229</v>
      </c>
      <c r="D82" s="71">
        <v>62309786</v>
      </c>
      <c r="E82" s="84" t="s">
        <v>1088</v>
      </c>
      <c r="F82" s="71">
        <v>12410581</v>
      </c>
    </row>
    <row r="83" spans="1:6" ht="27" customHeight="1">
      <c r="A83" s="69" t="s">
        <v>1226</v>
      </c>
      <c r="B83" s="73" t="s">
        <v>1227</v>
      </c>
      <c r="C83" s="71">
        <v>48532229</v>
      </c>
      <c r="D83" s="71">
        <v>62309786</v>
      </c>
      <c r="E83" s="84" t="s">
        <v>1088</v>
      </c>
      <c r="F83" s="71">
        <v>12410581</v>
      </c>
    </row>
    <row r="84" spans="1:6" ht="12.75">
      <c r="A84" s="68"/>
      <c r="B84" s="86" t="s">
        <v>1182</v>
      </c>
      <c r="C84" s="75">
        <v>-48532229</v>
      </c>
      <c r="D84" s="75">
        <v>-62309786</v>
      </c>
      <c r="E84" s="87" t="s">
        <v>1088</v>
      </c>
      <c r="F84" s="75">
        <v>-12410581</v>
      </c>
    </row>
    <row r="85" spans="1:6" ht="12.75">
      <c r="A85" s="68"/>
      <c r="B85" s="86" t="s">
        <v>1228</v>
      </c>
      <c r="C85" s="75">
        <v>758748</v>
      </c>
      <c r="D85" s="75">
        <v>116137</v>
      </c>
      <c r="E85" s="87"/>
      <c r="F85" s="75">
        <v>55828</v>
      </c>
    </row>
    <row r="86" spans="1:6" ht="25.5">
      <c r="A86" s="68"/>
      <c r="B86" s="86" t="s">
        <v>1186</v>
      </c>
      <c r="C86" s="75">
        <v>-49290977</v>
      </c>
      <c r="D86" s="75">
        <v>-62425923</v>
      </c>
      <c r="E86" s="87" t="s">
        <v>1088</v>
      </c>
      <c r="F86" s="75">
        <v>-12466409</v>
      </c>
    </row>
    <row r="87" spans="1:6" ht="38.25">
      <c r="A87" s="68"/>
      <c r="B87" s="86" t="s">
        <v>1188</v>
      </c>
      <c r="C87" s="78">
        <v>-12659</v>
      </c>
      <c r="D87" s="75">
        <v>-12659</v>
      </c>
      <c r="E87" s="87" t="s">
        <v>1088</v>
      </c>
      <c r="F87" s="75">
        <v>0</v>
      </c>
    </row>
    <row r="88" spans="1:6" ht="12.75">
      <c r="A88" s="38"/>
      <c r="B88" s="92"/>
      <c r="C88" s="38"/>
      <c r="D88" s="38"/>
      <c r="F88" s="38"/>
    </row>
    <row r="89" spans="1:6" ht="12.75">
      <c r="A89" s="38"/>
      <c r="C89" s="38"/>
      <c r="D89" s="38"/>
      <c r="F89" s="38"/>
    </row>
    <row r="90" ht="12.75">
      <c r="B90" s="93"/>
    </row>
    <row r="91" spans="3:9" ht="12.75">
      <c r="C91" s="51"/>
      <c r="D91" s="51"/>
      <c r="E91" s="40"/>
      <c r="G91" s="94"/>
      <c r="H91" s="94"/>
      <c r="I91" s="40"/>
    </row>
    <row r="92" spans="1:8" ht="12.75">
      <c r="A92" s="34" t="s">
        <v>1229</v>
      </c>
      <c r="C92" s="51"/>
      <c r="D92" s="51"/>
      <c r="F92" s="51" t="s">
        <v>1126</v>
      </c>
      <c r="G92" s="94"/>
      <c r="H92" s="94"/>
    </row>
    <row r="93" spans="1:3" ht="12.75">
      <c r="A93" s="34"/>
      <c r="C93" s="44"/>
    </row>
    <row r="94" spans="1:3" ht="12.75">
      <c r="A94" s="34"/>
      <c r="C94" s="44"/>
    </row>
    <row r="95" spans="1:3" ht="12.75">
      <c r="A95" s="34"/>
      <c r="C95" s="44"/>
    </row>
    <row r="96" spans="1:3" ht="12.75">
      <c r="A96" s="34"/>
      <c r="C96" s="44"/>
    </row>
    <row r="97" spans="1:3" ht="12.75">
      <c r="A97" s="34"/>
      <c r="C97" s="44"/>
    </row>
    <row r="98" spans="1:3" ht="12.75">
      <c r="A98" s="34"/>
      <c r="C98" s="44"/>
    </row>
    <row r="99" spans="1:3" ht="12.75">
      <c r="A99" s="63" t="s">
        <v>1230</v>
      </c>
      <c r="C99" s="44"/>
    </row>
    <row r="100" spans="1:4" ht="12.75">
      <c r="A100" s="63" t="s">
        <v>1128</v>
      </c>
      <c r="C100" s="48"/>
      <c r="D100" s="48"/>
    </row>
    <row r="103" spans="2:4" ht="15" customHeight="1">
      <c r="B103" s="95"/>
      <c r="C103" s="48"/>
      <c r="D103" s="48"/>
    </row>
    <row r="104" ht="16.5" customHeight="1"/>
  </sheetData>
  <printOptions/>
  <pageMargins left="0.9448818897637796" right="0.31496062992125984" top="0.31496062992125984" bottom="0.53" header="0.2362204724409449" footer="0.31496062992125984"/>
  <pageSetup firstPageNumber="5" useFirstPageNumber="1" horizontalDpi="600" verticalDpi="600" orientation="portrait" paperSize="9" scale="88" r:id="rId1"/>
  <headerFooter alignWithMargins="0">
    <oddFooter>&amp;R&amp;8&amp;P</oddFooter>
  </headerFooter>
  <rowBreaks count="1" manualBreakCount="1">
    <brk id="52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workbookViewId="0" topLeftCell="A1">
      <selection activeCell="C9" sqref="C9"/>
    </sheetView>
  </sheetViews>
  <sheetFormatPr defaultColWidth="9.140625" defaultRowHeight="17.25" customHeight="1"/>
  <cols>
    <col min="1" max="1" width="9.140625" style="211" customWidth="1"/>
    <col min="2" max="2" width="38.28125" style="831" customWidth="1"/>
    <col min="3" max="3" width="11.7109375" style="862" customWidth="1"/>
    <col min="4" max="6" width="11.7109375" style="223" customWidth="1"/>
    <col min="7" max="7" width="8.28125" style="223" customWidth="1"/>
    <col min="8" max="9" width="9.140625" style="223" customWidth="1"/>
    <col min="10" max="10" width="8.421875" style="223" customWidth="1"/>
    <col min="11" max="16384" width="9.140625" style="223" customWidth="1"/>
  </cols>
  <sheetData>
    <row r="1" spans="1:7" s="212" customFormat="1" ht="17.25" customHeight="1">
      <c r="A1" s="480"/>
      <c r="B1" s="852"/>
      <c r="C1" s="853"/>
      <c r="D1" s="523"/>
      <c r="E1" s="523"/>
      <c r="F1" s="356" t="s">
        <v>277</v>
      </c>
      <c r="G1" s="852" t="s">
        <v>278</v>
      </c>
    </row>
    <row r="2" spans="1:7" s="212" customFormat="1" ht="12.75">
      <c r="A2" s="916" t="s">
        <v>367</v>
      </c>
      <c r="B2" s="916"/>
      <c r="C2" s="916"/>
      <c r="D2" s="916"/>
      <c r="E2" s="916"/>
      <c r="F2" s="916"/>
      <c r="G2" s="852"/>
    </row>
    <row r="3" spans="2:6" ht="17.25" customHeight="1">
      <c r="B3" s="854"/>
      <c r="C3" s="854"/>
      <c r="D3" s="807"/>
      <c r="E3" s="807"/>
      <c r="F3" s="807"/>
    </row>
    <row r="4" spans="1:7" ht="17.25" customHeight="1">
      <c r="A4" s="915" t="s">
        <v>279</v>
      </c>
      <c r="B4" s="915"/>
      <c r="C4" s="915"/>
      <c r="D4" s="915"/>
      <c r="E4" s="915"/>
      <c r="F4" s="915"/>
      <c r="G4" s="807"/>
    </row>
    <row r="5" spans="1:7" s="212" customFormat="1" ht="17.25" customHeight="1">
      <c r="A5" s="1099" t="s">
        <v>159</v>
      </c>
      <c r="B5" s="1099"/>
      <c r="C5" s="1099"/>
      <c r="D5" s="1099"/>
      <c r="E5" s="1099"/>
      <c r="F5" s="1099"/>
      <c r="G5" s="523"/>
    </row>
    <row r="6" spans="1:7" s="212" customFormat="1" ht="17.25" customHeight="1">
      <c r="A6" s="480"/>
      <c r="B6" s="852"/>
      <c r="C6" s="533"/>
      <c r="F6" s="766" t="s">
        <v>1133</v>
      </c>
      <c r="G6" s="601"/>
    </row>
    <row r="7" spans="1:6" s="212" customFormat="1" ht="38.25">
      <c r="A7" s="767" t="s">
        <v>961</v>
      </c>
      <c r="B7" s="767" t="s">
        <v>1081</v>
      </c>
      <c r="C7" s="767" t="s">
        <v>160</v>
      </c>
      <c r="D7" s="767" t="s">
        <v>1135</v>
      </c>
      <c r="E7" s="767" t="s">
        <v>1676</v>
      </c>
      <c r="F7" s="360" t="s">
        <v>1236</v>
      </c>
    </row>
    <row r="8" spans="1:6" s="212" customFormat="1" ht="12.75">
      <c r="A8" s="727" t="s">
        <v>165</v>
      </c>
      <c r="B8" s="727" t="s">
        <v>166</v>
      </c>
      <c r="C8" s="727" t="s">
        <v>167</v>
      </c>
      <c r="D8" s="727" t="s">
        <v>168</v>
      </c>
      <c r="E8" s="727" t="s">
        <v>169</v>
      </c>
      <c r="F8" s="727" t="s">
        <v>170</v>
      </c>
    </row>
    <row r="9" spans="1:6" s="212" customFormat="1" ht="12.75">
      <c r="A9" s="713"/>
      <c r="B9" s="675" t="s">
        <v>280</v>
      </c>
      <c r="C9" s="141">
        <v>3954647</v>
      </c>
      <c r="D9" s="141">
        <v>2288122</v>
      </c>
      <c r="E9" s="855">
        <v>57.85907060731337</v>
      </c>
      <c r="F9" s="141">
        <v>239417</v>
      </c>
    </row>
    <row r="10" spans="1:6" s="212" customFormat="1" ht="17.25" customHeight="1">
      <c r="A10" s="713"/>
      <c r="B10" s="683" t="s">
        <v>281</v>
      </c>
      <c r="C10" s="141">
        <v>3944167</v>
      </c>
      <c r="D10" s="141">
        <v>2278426</v>
      </c>
      <c r="E10" s="855">
        <v>57.76697589123381</v>
      </c>
      <c r="F10" s="141">
        <v>237917</v>
      </c>
    </row>
    <row r="11" spans="1:6" s="212" customFormat="1" ht="12.75">
      <c r="A11" s="727" t="s">
        <v>1020</v>
      </c>
      <c r="B11" s="514" t="s">
        <v>1021</v>
      </c>
      <c r="C11" s="195">
        <v>279093</v>
      </c>
      <c r="D11" s="195">
        <v>168515</v>
      </c>
      <c r="E11" s="856">
        <v>60.37951507203692</v>
      </c>
      <c r="F11" s="195">
        <v>21445</v>
      </c>
    </row>
    <row r="12" spans="1:6" s="212" customFormat="1" ht="12.75">
      <c r="A12" s="727" t="s">
        <v>1022</v>
      </c>
      <c r="B12" s="514" t="s">
        <v>1023</v>
      </c>
      <c r="C12" s="195">
        <v>0</v>
      </c>
      <c r="D12" s="195">
        <v>0</v>
      </c>
      <c r="E12" s="856">
        <v>0</v>
      </c>
      <c r="F12" s="195">
        <v>0</v>
      </c>
    </row>
    <row r="13" spans="1:6" s="212" customFormat="1" ht="12.75" customHeight="1">
      <c r="A13" s="727" t="s">
        <v>1024</v>
      </c>
      <c r="B13" s="514" t="s">
        <v>1025</v>
      </c>
      <c r="C13" s="195">
        <v>16023</v>
      </c>
      <c r="D13" s="195">
        <v>12977</v>
      </c>
      <c r="E13" s="856">
        <v>80.98982712350995</v>
      </c>
      <c r="F13" s="195">
        <v>32</v>
      </c>
    </row>
    <row r="14" spans="1:10" s="212" customFormat="1" ht="12.75">
      <c r="A14" s="727" t="s">
        <v>1026</v>
      </c>
      <c r="B14" s="514" t="s">
        <v>1027</v>
      </c>
      <c r="C14" s="195">
        <v>1118699</v>
      </c>
      <c r="D14" s="195">
        <v>533566</v>
      </c>
      <c r="E14" s="856">
        <v>47.695224542079686</v>
      </c>
      <c r="F14" s="195">
        <v>84039</v>
      </c>
      <c r="J14" s="212" t="s">
        <v>278</v>
      </c>
    </row>
    <row r="15" spans="1:6" s="212" customFormat="1" ht="12.75">
      <c r="A15" s="727" t="s">
        <v>1028</v>
      </c>
      <c r="B15" s="514" t="s">
        <v>1029</v>
      </c>
      <c r="C15" s="195">
        <v>18726</v>
      </c>
      <c r="D15" s="195">
        <v>18170</v>
      </c>
      <c r="E15" s="856">
        <v>97.03086617537114</v>
      </c>
      <c r="F15" s="195">
        <v>1036</v>
      </c>
    </row>
    <row r="16" spans="1:6" s="212" customFormat="1" ht="12.75" customHeight="1">
      <c r="A16" s="727" t="s">
        <v>1030</v>
      </c>
      <c r="B16" s="514" t="s">
        <v>1031</v>
      </c>
      <c r="C16" s="195">
        <v>211510</v>
      </c>
      <c r="D16" s="195">
        <v>112647</v>
      </c>
      <c r="E16" s="856">
        <v>53.258474776606306</v>
      </c>
      <c r="F16" s="195">
        <v>13186</v>
      </c>
    </row>
    <row r="17" spans="1:6" s="212" customFormat="1" ht="38.25">
      <c r="A17" s="727" t="s">
        <v>1032</v>
      </c>
      <c r="B17" s="514" t="s">
        <v>363</v>
      </c>
      <c r="C17" s="195">
        <v>1115404</v>
      </c>
      <c r="D17" s="195">
        <v>631427</v>
      </c>
      <c r="E17" s="856">
        <v>56.60971271395835</v>
      </c>
      <c r="F17" s="195">
        <v>63006</v>
      </c>
    </row>
    <row r="18" spans="1:6" s="212" customFormat="1" ht="12.75">
      <c r="A18" s="727" t="s">
        <v>1034</v>
      </c>
      <c r="B18" s="514" t="s">
        <v>1837</v>
      </c>
      <c r="C18" s="195">
        <v>755908</v>
      </c>
      <c r="D18" s="195">
        <v>597871</v>
      </c>
      <c r="E18" s="856">
        <v>79.09309069357647</v>
      </c>
      <c r="F18" s="195">
        <v>51387</v>
      </c>
    </row>
    <row r="19" spans="1:6" s="212" customFormat="1" ht="12.75">
      <c r="A19" s="727" t="s">
        <v>1036</v>
      </c>
      <c r="B19" s="514" t="s">
        <v>1037</v>
      </c>
      <c r="C19" s="195">
        <v>2355</v>
      </c>
      <c r="D19" s="195">
        <v>2349</v>
      </c>
      <c r="E19" s="856">
        <v>99.7452229299363</v>
      </c>
      <c r="F19" s="195">
        <v>0</v>
      </c>
    </row>
    <row r="20" spans="1:6" s="212" customFormat="1" ht="25.5">
      <c r="A20" s="727" t="s">
        <v>1038</v>
      </c>
      <c r="B20" s="514" t="s">
        <v>1838</v>
      </c>
      <c r="C20" s="195">
        <v>3000</v>
      </c>
      <c r="D20" s="195">
        <v>3000</v>
      </c>
      <c r="E20" s="856">
        <v>0</v>
      </c>
      <c r="F20" s="195">
        <v>0</v>
      </c>
    </row>
    <row r="21" spans="1:6" s="212" customFormat="1" ht="25.5">
      <c r="A21" s="727" t="s">
        <v>1040</v>
      </c>
      <c r="B21" s="514" t="s">
        <v>1041</v>
      </c>
      <c r="C21" s="195">
        <v>0</v>
      </c>
      <c r="D21" s="195">
        <v>0</v>
      </c>
      <c r="E21" s="856">
        <v>0</v>
      </c>
      <c r="F21" s="195">
        <v>0</v>
      </c>
    </row>
    <row r="22" spans="1:6" s="212" customFormat="1" ht="12.75">
      <c r="A22" s="727" t="s">
        <v>1042</v>
      </c>
      <c r="B22" s="514" t="s">
        <v>282</v>
      </c>
      <c r="C22" s="195">
        <v>96947</v>
      </c>
      <c r="D22" s="195">
        <v>36318</v>
      </c>
      <c r="E22" s="856">
        <v>37.46170588053266</v>
      </c>
      <c r="F22" s="195">
        <v>399</v>
      </c>
    </row>
    <row r="23" spans="1:6" s="212" customFormat="1" ht="12.75">
      <c r="A23" s="727" t="s">
        <v>1044</v>
      </c>
      <c r="B23" s="514" t="s">
        <v>1045</v>
      </c>
      <c r="C23" s="195">
        <v>250370</v>
      </c>
      <c r="D23" s="195">
        <v>159480</v>
      </c>
      <c r="E23" s="856">
        <v>63.69772736350202</v>
      </c>
      <c r="F23" s="195">
        <v>3524</v>
      </c>
    </row>
    <row r="24" spans="1:6" s="212" customFormat="1" ht="12.75">
      <c r="A24" s="727" t="s">
        <v>1842</v>
      </c>
      <c r="B24" s="514" t="s">
        <v>1843</v>
      </c>
      <c r="C24" s="195">
        <v>0</v>
      </c>
      <c r="D24" s="195">
        <v>0</v>
      </c>
      <c r="E24" s="856">
        <v>0</v>
      </c>
      <c r="F24" s="195">
        <v>0</v>
      </c>
    </row>
    <row r="25" spans="1:6" s="212" customFormat="1" ht="25.5">
      <c r="A25" s="727" t="s">
        <v>1844</v>
      </c>
      <c r="B25" s="514" t="s">
        <v>1845</v>
      </c>
      <c r="C25" s="195">
        <v>76132</v>
      </c>
      <c r="D25" s="195">
        <v>2106</v>
      </c>
      <c r="E25" s="856">
        <v>2.76624809541323</v>
      </c>
      <c r="F25" s="195">
        <v>-137</v>
      </c>
    </row>
    <row r="26" spans="1:6" s="212" customFormat="1" ht="12.75">
      <c r="A26" s="675" t="s">
        <v>1849</v>
      </c>
      <c r="B26" s="683" t="s">
        <v>283</v>
      </c>
      <c r="C26" s="141">
        <v>10480</v>
      </c>
      <c r="D26" s="141">
        <v>9696</v>
      </c>
      <c r="E26" s="855">
        <v>92.51908396946565</v>
      </c>
      <c r="F26" s="141">
        <v>1500</v>
      </c>
    </row>
    <row r="27" spans="1:6" s="37" customFormat="1" ht="17.25" customHeight="1">
      <c r="A27" s="480"/>
      <c r="B27" s="690"/>
      <c r="C27" s="375"/>
      <c r="D27" s="375"/>
      <c r="E27" s="375"/>
      <c r="F27" s="375"/>
    </row>
    <row r="28" spans="1:6" s="212" customFormat="1" ht="12.75">
      <c r="A28" s="1048"/>
      <c r="B28" s="1048"/>
      <c r="C28" s="1048"/>
      <c r="D28" s="1048"/>
      <c r="E28" s="1048"/>
      <c r="F28" s="1048"/>
    </row>
    <row r="29" spans="1:5" s="212" customFormat="1" ht="17.25" customHeight="1">
      <c r="A29" s="223"/>
      <c r="B29" s="689"/>
      <c r="C29" s="811"/>
      <c r="D29" s="533"/>
      <c r="E29" s="375"/>
    </row>
    <row r="30" spans="1:6" s="212" customFormat="1" ht="17.25" customHeight="1">
      <c r="A30" s="722"/>
      <c r="B30" s="37"/>
      <c r="C30" s="480"/>
      <c r="D30" s="480"/>
      <c r="E30" s="480"/>
      <c r="F30" s="759"/>
    </row>
    <row r="31" spans="1:7" s="351" customFormat="1" ht="17.25" customHeight="1">
      <c r="A31" s="824" t="s">
        <v>1125</v>
      </c>
      <c r="B31" s="857"/>
      <c r="C31" s="857"/>
      <c r="D31" s="857"/>
      <c r="E31" s="858"/>
      <c r="F31" s="472" t="s">
        <v>1126</v>
      </c>
      <c r="G31" s="668"/>
    </row>
    <row r="32" spans="1:7" s="351" customFormat="1" ht="17.25" customHeight="1">
      <c r="A32" s="858"/>
      <c r="B32" s="858"/>
      <c r="C32" s="858"/>
      <c r="D32" s="859"/>
      <c r="E32" s="155"/>
      <c r="F32" s="860"/>
      <c r="G32" s="668"/>
    </row>
    <row r="33" spans="1:6" s="351" customFormat="1" ht="17.25" customHeight="1">
      <c r="A33" s="858"/>
      <c r="B33" s="858"/>
      <c r="C33" s="858"/>
      <c r="D33" s="859"/>
      <c r="E33" s="155"/>
      <c r="F33" s="860"/>
    </row>
    <row r="34" spans="1:6" s="351" customFormat="1" ht="17.25" customHeight="1">
      <c r="A34" s="601"/>
      <c r="B34" s="353"/>
      <c r="C34" s="212"/>
      <c r="D34" s="212"/>
      <c r="E34" s="212"/>
      <c r="F34" s="212"/>
    </row>
    <row r="35" spans="1:6" s="351" customFormat="1" ht="17.25" customHeight="1">
      <c r="A35" s="601" t="s">
        <v>1671</v>
      </c>
      <c r="B35" s="353"/>
      <c r="C35" s="212"/>
      <c r="D35" s="212"/>
      <c r="E35" s="212"/>
      <c r="F35" s="212"/>
    </row>
    <row r="36" spans="1:2" s="212" customFormat="1" ht="17.25" customHeight="1">
      <c r="A36" s="861" t="s">
        <v>1128</v>
      </c>
      <c r="B36" s="601"/>
    </row>
    <row r="37" ht="17.25" customHeight="1">
      <c r="A37" s="831"/>
    </row>
  </sheetData>
  <mergeCells count="4">
    <mergeCell ref="A28:F28"/>
    <mergeCell ref="A4:F4"/>
    <mergeCell ref="A5:F5"/>
    <mergeCell ref="A2:F2"/>
  </mergeCells>
  <printOptions horizontalCentered="1"/>
  <pageMargins left="0.7480314960629921" right="0.35433070866141736" top="0.984251968503937" bottom="0.984251968503937" header="0.5118110236220472" footer="0.5118110236220472"/>
  <pageSetup firstPageNumber="49" useFirstPageNumber="1" fitToHeight="1" fitToWidth="1" horizontalDpi="600" verticalDpi="600" orientation="portrait" paperSize="9" scale="98" r:id="rId1"/>
  <headerFooter alignWithMargins="0">
    <oddFooter>&amp;R&amp;P</oddFooter>
  </headerFooter>
  <colBreaks count="1" manualBreakCount="1">
    <brk id="6" max="6553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60"/>
  <dimension ref="A1:L55"/>
  <sheetViews>
    <sheetView workbookViewId="0" topLeftCell="A1">
      <selection activeCell="E18" sqref="E18"/>
    </sheetView>
  </sheetViews>
  <sheetFormatPr defaultColWidth="9.140625" defaultRowHeight="17.25" customHeight="1"/>
  <cols>
    <col min="1" max="1" width="21.8515625" style="155" customWidth="1"/>
    <col min="2" max="3" width="13.7109375" style="155" customWidth="1"/>
    <col min="4" max="4" width="13.140625" style="155" customWidth="1"/>
    <col min="5" max="5" width="12.7109375" style="155" customWidth="1"/>
    <col min="6" max="6" width="12.421875" style="155" customWidth="1"/>
    <col min="7" max="7" width="12.28125" style="155" customWidth="1"/>
    <col min="8" max="8" width="11.8515625" style="155" customWidth="1"/>
    <col min="9" max="9" width="12.28125" style="155" customWidth="1"/>
    <col min="10" max="10" width="12.7109375" style="155" customWidth="1"/>
    <col min="11" max="11" width="12.00390625" style="155" customWidth="1"/>
    <col min="12" max="12" width="11.421875" style="155" customWidth="1"/>
    <col min="13" max="16384" width="12.7109375" style="155" customWidth="1"/>
  </cols>
  <sheetData>
    <row r="1" s="169" customFormat="1" ht="17.25" customHeight="1">
      <c r="L1" s="171" t="s">
        <v>284</v>
      </c>
    </row>
    <row r="2" spans="1:12" s="169" customFormat="1" ht="15.75" customHeight="1">
      <c r="A2" s="56" t="s">
        <v>285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s="169" customFormat="1" ht="18" customHeight="1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4" spans="1:12" s="169" customFormat="1" ht="15" customHeight="1">
      <c r="A4" s="53" t="s">
        <v>286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</row>
    <row r="5" spans="2:4" s="38" customFormat="1" ht="15.75" customHeight="1">
      <c r="B5" s="864"/>
      <c r="C5" s="864"/>
      <c r="D5" s="864" t="s">
        <v>287</v>
      </c>
    </row>
    <row r="6" spans="2:12" s="38" customFormat="1" ht="15.75" customHeight="1" hidden="1">
      <c r="B6" s="865" t="s">
        <v>288</v>
      </c>
      <c r="C6" s="865" t="s">
        <v>289</v>
      </c>
      <c r="D6" s="865" t="s">
        <v>290</v>
      </c>
      <c r="E6" s="866" t="s">
        <v>291</v>
      </c>
      <c r="F6" s="866" t="s">
        <v>292</v>
      </c>
      <c r="G6" s="866" t="s">
        <v>293</v>
      </c>
      <c r="H6" s="866" t="s">
        <v>294</v>
      </c>
      <c r="I6" s="866"/>
      <c r="J6" s="866" t="s">
        <v>293</v>
      </c>
      <c r="K6" s="866" t="s">
        <v>295</v>
      </c>
      <c r="L6" s="866"/>
    </row>
    <row r="7" spans="1:12" s="169" customFormat="1" ht="21.75" customHeight="1" hidden="1">
      <c r="A7" s="867"/>
      <c r="B7" s="839" t="s">
        <v>1800</v>
      </c>
      <c r="C7" s="839" t="s">
        <v>1790</v>
      </c>
      <c r="D7" s="839" t="s">
        <v>1802</v>
      </c>
      <c r="E7" s="839" t="s">
        <v>1792</v>
      </c>
      <c r="F7" s="839" t="s">
        <v>1796</v>
      </c>
      <c r="G7" s="839" t="s">
        <v>296</v>
      </c>
      <c r="H7" s="839" t="s">
        <v>1804</v>
      </c>
      <c r="I7" s="839" t="s">
        <v>297</v>
      </c>
      <c r="J7" s="839" t="s">
        <v>298</v>
      </c>
      <c r="K7" s="839" t="s">
        <v>1786</v>
      </c>
      <c r="L7" s="867"/>
    </row>
    <row r="8" spans="1:12" ht="19.5" customHeight="1">
      <c r="A8" s="839"/>
      <c r="L8" s="868" t="s">
        <v>299</v>
      </c>
    </row>
    <row r="9" spans="1:12" s="221" customFormat="1" ht="89.25" customHeight="1">
      <c r="A9" s="869" t="s">
        <v>300</v>
      </c>
      <c r="B9" s="869" t="s">
        <v>301</v>
      </c>
      <c r="C9" s="869" t="s">
        <v>302</v>
      </c>
      <c r="D9" s="869" t="s">
        <v>303</v>
      </c>
      <c r="E9" s="869" t="s">
        <v>304</v>
      </c>
      <c r="F9" s="869" t="s">
        <v>305</v>
      </c>
      <c r="G9" s="869" t="s">
        <v>306</v>
      </c>
      <c r="H9" s="869" t="s">
        <v>307</v>
      </c>
      <c r="I9" s="869" t="s">
        <v>308</v>
      </c>
      <c r="J9" s="869" t="s">
        <v>309</v>
      </c>
      <c r="K9" s="869" t="s">
        <v>310</v>
      </c>
      <c r="L9" s="870" t="s">
        <v>311</v>
      </c>
    </row>
    <row r="10" spans="1:12" ht="12.75">
      <c r="A10" s="871">
        <v>1</v>
      </c>
      <c r="B10" s="871">
        <v>2</v>
      </c>
      <c r="C10" s="871">
        <v>3</v>
      </c>
      <c r="D10" s="871">
        <v>4</v>
      </c>
      <c r="E10" s="871">
        <v>5</v>
      </c>
      <c r="F10" s="871">
        <v>6</v>
      </c>
      <c r="G10" s="871">
        <v>7</v>
      </c>
      <c r="H10" s="871">
        <v>8</v>
      </c>
      <c r="I10" s="871">
        <v>9</v>
      </c>
      <c r="J10" s="871">
        <v>10</v>
      </c>
      <c r="K10" s="871">
        <v>11</v>
      </c>
      <c r="L10" s="871">
        <v>12</v>
      </c>
    </row>
    <row r="11" spans="1:12" ht="16.5" customHeight="1">
      <c r="A11" s="270" t="s">
        <v>312</v>
      </c>
      <c r="B11" s="200">
        <v>26758411</v>
      </c>
      <c r="C11" s="200">
        <v>5159865</v>
      </c>
      <c r="D11" s="200">
        <v>1537933</v>
      </c>
      <c r="E11" s="200">
        <v>53762</v>
      </c>
      <c r="F11" s="200">
        <v>291986</v>
      </c>
      <c r="G11" s="200">
        <v>0</v>
      </c>
      <c r="H11" s="200">
        <v>0</v>
      </c>
      <c r="I11" s="200">
        <v>105300</v>
      </c>
      <c r="J11" s="200">
        <v>0</v>
      </c>
      <c r="K11" s="200">
        <v>0</v>
      </c>
      <c r="L11" s="200">
        <v>33907257</v>
      </c>
    </row>
    <row r="12" spans="1:12" ht="16.5" customHeight="1">
      <c r="A12" s="270" t="s">
        <v>313</v>
      </c>
      <c r="B12" s="200">
        <v>4389428</v>
      </c>
      <c r="C12" s="200">
        <v>783900</v>
      </c>
      <c r="D12" s="200">
        <v>276681</v>
      </c>
      <c r="E12" s="200">
        <v>7896</v>
      </c>
      <c r="F12" s="200">
        <v>864614</v>
      </c>
      <c r="G12" s="200">
        <v>500</v>
      </c>
      <c r="H12" s="200">
        <v>0</v>
      </c>
      <c r="I12" s="200">
        <v>44000</v>
      </c>
      <c r="J12" s="200">
        <v>0</v>
      </c>
      <c r="K12" s="200">
        <v>0</v>
      </c>
      <c r="L12" s="200">
        <v>6367019</v>
      </c>
    </row>
    <row r="13" spans="1:12" ht="16.5" customHeight="1">
      <c r="A13" s="270" t="s">
        <v>314</v>
      </c>
      <c r="B13" s="200">
        <v>2561255</v>
      </c>
      <c r="C13" s="200">
        <v>529119</v>
      </c>
      <c r="D13" s="200">
        <v>161355</v>
      </c>
      <c r="E13" s="200">
        <v>11687</v>
      </c>
      <c r="F13" s="200">
        <v>939765</v>
      </c>
      <c r="G13" s="200">
        <v>0</v>
      </c>
      <c r="H13" s="200">
        <v>0</v>
      </c>
      <c r="I13" s="200">
        <v>73166</v>
      </c>
      <c r="J13" s="200">
        <v>0</v>
      </c>
      <c r="K13" s="200">
        <v>0</v>
      </c>
      <c r="L13" s="200">
        <v>4276347</v>
      </c>
    </row>
    <row r="14" spans="1:12" ht="16.5" customHeight="1">
      <c r="A14" s="270" t="s">
        <v>315</v>
      </c>
      <c r="B14" s="200">
        <v>2005028</v>
      </c>
      <c r="C14" s="200">
        <v>166831</v>
      </c>
      <c r="D14" s="200">
        <v>144048</v>
      </c>
      <c r="E14" s="200">
        <v>2795</v>
      </c>
      <c r="F14" s="200">
        <v>726890</v>
      </c>
      <c r="G14" s="200">
        <v>500</v>
      </c>
      <c r="H14" s="200">
        <v>0</v>
      </c>
      <c r="I14" s="200">
        <v>12358</v>
      </c>
      <c r="J14" s="200">
        <v>0</v>
      </c>
      <c r="K14" s="200">
        <v>0</v>
      </c>
      <c r="L14" s="200">
        <v>3058450</v>
      </c>
    </row>
    <row r="15" spans="1:12" ht="16.5" customHeight="1">
      <c r="A15" s="270" t="s">
        <v>316</v>
      </c>
      <c r="B15" s="200">
        <v>3059060</v>
      </c>
      <c r="C15" s="200">
        <v>820373</v>
      </c>
      <c r="D15" s="200">
        <v>227420</v>
      </c>
      <c r="E15" s="200">
        <v>7387</v>
      </c>
      <c r="F15" s="200">
        <v>750000</v>
      </c>
      <c r="G15" s="200">
        <v>0</v>
      </c>
      <c r="H15" s="200">
        <v>0</v>
      </c>
      <c r="I15" s="200">
        <v>42200</v>
      </c>
      <c r="J15" s="200">
        <v>0</v>
      </c>
      <c r="K15" s="200">
        <v>41600</v>
      </c>
      <c r="L15" s="200">
        <v>4948040</v>
      </c>
    </row>
    <row r="16" spans="1:12" ht="16.5" customHeight="1">
      <c r="A16" s="270" t="s">
        <v>317</v>
      </c>
      <c r="B16" s="200">
        <v>1552818</v>
      </c>
      <c r="C16" s="200">
        <v>627498</v>
      </c>
      <c r="D16" s="200">
        <v>82663</v>
      </c>
      <c r="E16" s="200">
        <v>5537</v>
      </c>
      <c r="F16" s="200">
        <v>361500</v>
      </c>
      <c r="G16" s="200">
        <v>0</v>
      </c>
      <c r="H16" s="200">
        <v>0</v>
      </c>
      <c r="I16" s="200">
        <v>15000</v>
      </c>
      <c r="J16" s="200">
        <v>0</v>
      </c>
      <c r="K16" s="200">
        <v>0</v>
      </c>
      <c r="L16" s="200">
        <v>2645016</v>
      </c>
    </row>
    <row r="17" spans="1:12" ht="16.5" customHeight="1">
      <c r="A17" s="270" t="s">
        <v>318</v>
      </c>
      <c r="B17" s="200">
        <v>1646698</v>
      </c>
      <c r="C17" s="200">
        <v>54791</v>
      </c>
      <c r="D17" s="200">
        <v>116430</v>
      </c>
      <c r="E17" s="200">
        <v>5792</v>
      </c>
      <c r="F17" s="200">
        <v>598330</v>
      </c>
      <c r="G17" s="200">
        <v>0</v>
      </c>
      <c r="H17" s="200">
        <v>0</v>
      </c>
      <c r="I17" s="200">
        <v>56300</v>
      </c>
      <c r="J17" s="200">
        <v>0</v>
      </c>
      <c r="K17" s="200">
        <v>0</v>
      </c>
      <c r="L17" s="200">
        <v>2478341</v>
      </c>
    </row>
    <row r="18" spans="1:12" ht="16.5" customHeight="1">
      <c r="A18" s="270" t="s">
        <v>319</v>
      </c>
      <c r="B18" s="200">
        <v>1982194</v>
      </c>
      <c r="C18" s="200">
        <v>546206</v>
      </c>
      <c r="D18" s="200">
        <v>103633</v>
      </c>
      <c r="E18" s="200">
        <v>6241</v>
      </c>
      <c r="F18" s="200">
        <v>988886</v>
      </c>
      <c r="G18" s="200">
        <v>24750</v>
      </c>
      <c r="H18" s="200">
        <v>0</v>
      </c>
      <c r="I18" s="200">
        <v>110311</v>
      </c>
      <c r="J18" s="200">
        <v>0</v>
      </c>
      <c r="K18" s="200">
        <v>0</v>
      </c>
      <c r="L18" s="200">
        <v>3762221</v>
      </c>
    </row>
    <row r="19" spans="1:12" ht="16.5" customHeight="1">
      <c r="A19" s="270" t="s">
        <v>320</v>
      </c>
      <c r="B19" s="200">
        <v>1426645</v>
      </c>
      <c r="C19" s="200">
        <v>622294</v>
      </c>
      <c r="D19" s="200">
        <v>95465</v>
      </c>
      <c r="E19" s="200">
        <v>7587</v>
      </c>
      <c r="F19" s="200">
        <v>180073</v>
      </c>
      <c r="G19" s="200">
        <v>3500</v>
      </c>
      <c r="H19" s="200">
        <v>0</v>
      </c>
      <c r="I19" s="200">
        <v>114600</v>
      </c>
      <c r="J19" s="200">
        <v>0</v>
      </c>
      <c r="K19" s="200">
        <v>0</v>
      </c>
      <c r="L19" s="200">
        <v>2450164</v>
      </c>
    </row>
    <row r="20" spans="1:12" ht="16.5" customHeight="1">
      <c r="A20" s="270" t="s">
        <v>321</v>
      </c>
      <c r="B20" s="200">
        <v>1523832</v>
      </c>
      <c r="C20" s="200">
        <v>505332</v>
      </c>
      <c r="D20" s="200">
        <v>79248</v>
      </c>
      <c r="E20" s="200">
        <v>9947</v>
      </c>
      <c r="F20" s="200">
        <v>180349</v>
      </c>
      <c r="G20" s="200">
        <v>45000</v>
      </c>
      <c r="H20" s="200">
        <v>0</v>
      </c>
      <c r="I20" s="200">
        <v>96096</v>
      </c>
      <c r="J20" s="200">
        <v>0</v>
      </c>
      <c r="K20" s="200">
        <v>0</v>
      </c>
      <c r="L20" s="200">
        <v>2439804</v>
      </c>
    </row>
    <row r="21" spans="1:12" ht="16.5" customHeight="1">
      <c r="A21" s="270" t="s">
        <v>322</v>
      </c>
      <c r="B21" s="200">
        <v>2467848</v>
      </c>
      <c r="C21" s="200">
        <v>947256</v>
      </c>
      <c r="D21" s="200">
        <v>152557</v>
      </c>
      <c r="E21" s="200">
        <v>8368</v>
      </c>
      <c r="F21" s="200">
        <v>160300</v>
      </c>
      <c r="G21" s="200">
        <v>10781</v>
      </c>
      <c r="H21" s="200">
        <v>0</v>
      </c>
      <c r="I21" s="200">
        <v>104273</v>
      </c>
      <c r="J21" s="200">
        <v>0</v>
      </c>
      <c r="K21" s="200">
        <v>0</v>
      </c>
      <c r="L21" s="200">
        <v>3851383</v>
      </c>
    </row>
    <row r="22" spans="1:12" ht="16.5" customHeight="1">
      <c r="A22" s="270" t="s">
        <v>323</v>
      </c>
      <c r="B22" s="200">
        <v>2945830</v>
      </c>
      <c r="C22" s="200">
        <v>1617164</v>
      </c>
      <c r="D22" s="200">
        <v>168850</v>
      </c>
      <c r="E22" s="200">
        <v>11268</v>
      </c>
      <c r="F22" s="200">
        <v>2051240</v>
      </c>
      <c r="G22" s="200">
        <v>18500</v>
      </c>
      <c r="H22" s="200">
        <v>0</v>
      </c>
      <c r="I22" s="200">
        <v>215700</v>
      </c>
      <c r="J22" s="200">
        <v>0</v>
      </c>
      <c r="K22" s="200">
        <v>41600</v>
      </c>
      <c r="L22" s="200">
        <v>7070152</v>
      </c>
    </row>
    <row r="23" spans="1:12" ht="16.5" customHeight="1">
      <c r="A23" s="270" t="s">
        <v>324</v>
      </c>
      <c r="B23" s="200">
        <v>1641451</v>
      </c>
      <c r="C23" s="200">
        <v>466513</v>
      </c>
      <c r="D23" s="200">
        <v>90425</v>
      </c>
      <c r="E23" s="200">
        <v>5832</v>
      </c>
      <c r="F23" s="200">
        <v>201977</v>
      </c>
      <c r="G23" s="200">
        <v>19050</v>
      </c>
      <c r="H23" s="200">
        <v>0</v>
      </c>
      <c r="I23" s="200">
        <v>36600</v>
      </c>
      <c r="J23" s="200">
        <v>0</v>
      </c>
      <c r="K23" s="200">
        <v>41600</v>
      </c>
      <c r="L23" s="200">
        <v>2503448</v>
      </c>
    </row>
    <row r="24" spans="1:12" ht="16.5" customHeight="1">
      <c r="A24" s="270" t="s">
        <v>325</v>
      </c>
      <c r="B24" s="200">
        <v>2035535</v>
      </c>
      <c r="C24" s="200">
        <v>287376</v>
      </c>
      <c r="D24" s="200">
        <v>92679</v>
      </c>
      <c r="E24" s="200">
        <v>7240</v>
      </c>
      <c r="F24" s="200">
        <v>658731</v>
      </c>
      <c r="G24" s="200">
        <v>22000</v>
      </c>
      <c r="H24" s="200">
        <v>0</v>
      </c>
      <c r="I24" s="200">
        <v>87056</v>
      </c>
      <c r="J24" s="200">
        <v>0</v>
      </c>
      <c r="K24" s="200">
        <v>0</v>
      </c>
      <c r="L24" s="200">
        <v>3190617</v>
      </c>
    </row>
    <row r="25" spans="1:12" ht="16.5" customHeight="1">
      <c r="A25" s="270" t="s">
        <v>326</v>
      </c>
      <c r="B25" s="200">
        <v>1536342</v>
      </c>
      <c r="C25" s="200">
        <v>291666</v>
      </c>
      <c r="D25" s="200">
        <v>81925</v>
      </c>
      <c r="E25" s="200">
        <v>7543</v>
      </c>
      <c r="F25" s="200">
        <v>426243</v>
      </c>
      <c r="G25" s="200">
        <v>7800</v>
      </c>
      <c r="H25" s="200">
        <v>0</v>
      </c>
      <c r="I25" s="200">
        <v>119052</v>
      </c>
      <c r="J25" s="200">
        <v>0</v>
      </c>
      <c r="K25" s="200">
        <v>0</v>
      </c>
      <c r="L25" s="200">
        <v>2470571</v>
      </c>
    </row>
    <row r="26" spans="1:12" ht="16.5" customHeight="1">
      <c r="A26" s="270" t="s">
        <v>327</v>
      </c>
      <c r="B26" s="200">
        <v>1781996</v>
      </c>
      <c r="C26" s="200">
        <v>407207</v>
      </c>
      <c r="D26" s="200">
        <v>92480</v>
      </c>
      <c r="E26" s="200">
        <v>6751</v>
      </c>
      <c r="F26" s="200">
        <v>611407</v>
      </c>
      <c r="G26" s="200">
        <v>10550</v>
      </c>
      <c r="H26" s="200">
        <v>0</v>
      </c>
      <c r="I26" s="200">
        <v>51500</v>
      </c>
      <c r="J26" s="200">
        <v>0</v>
      </c>
      <c r="K26" s="200">
        <v>41600</v>
      </c>
      <c r="L26" s="200">
        <v>3003491</v>
      </c>
    </row>
    <row r="27" spans="1:12" ht="16.5" customHeight="1">
      <c r="A27" s="270" t="s">
        <v>328</v>
      </c>
      <c r="B27" s="200">
        <v>2380744</v>
      </c>
      <c r="C27" s="200">
        <v>596399</v>
      </c>
      <c r="D27" s="200">
        <v>132838</v>
      </c>
      <c r="E27" s="200">
        <v>9661</v>
      </c>
      <c r="F27" s="200">
        <v>913716</v>
      </c>
      <c r="G27" s="200">
        <v>18000</v>
      </c>
      <c r="H27" s="200">
        <v>0</v>
      </c>
      <c r="I27" s="200">
        <v>148126</v>
      </c>
      <c r="J27" s="200">
        <v>0</v>
      </c>
      <c r="K27" s="200">
        <v>0</v>
      </c>
      <c r="L27" s="200">
        <v>4199484</v>
      </c>
    </row>
    <row r="28" spans="1:12" ht="16.5" customHeight="1">
      <c r="A28" s="270" t="s">
        <v>329</v>
      </c>
      <c r="B28" s="200">
        <v>1746950</v>
      </c>
      <c r="C28" s="200">
        <v>235418</v>
      </c>
      <c r="D28" s="200">
        <v>108455</v>
      </c>
      <c r="E28" s="200">
        <v>8617</v>
      </c>
      <c r="F28" s="200">
        <v>296500</v>
      </c>
      <c r="G28" s="200">
        <v>9000</v>
      </c>
      <c r="H28" s="200">
        <v>0</v>
      </c>
      <c r="I28" s="200">
        <v>99900</v>
      </c>
      <c r="J28" s="200">
        <v>0</v>
      </c>
      <c r="K28" s="200">
        <v>0</v>
      </c>
      <c r="L28" s="200">
        <v>2504840</v>
      </c>
    </row>
    <row r="29" spans="1:12" ht="16.5" customHeight="1">
      <c r="A29" s="270" t="s">
        <v>330</v>
      </c>
      <c r="B29" s="200">
        <v>1873238</v>
      </c>
      <c r="C29" s="200">
        <v>868521</v>
      </c>
      <c r="D29" s="200">
        <v>126275</v>
      </c>
      <c r="E29" s="200">
        <v>9473</v>
      </c>
      <c r="F29" s="200">
        <v>1018043</v>
      </c>
      <c r="G29" s="200">
        <v>14000</v>
      </c>
      <c r="H29" s="200">
        <v>0</v>
      </c>
      <c r="I29" s="200">
        <v>60200</v>
      </c>
      <c r="J29" s="200">
        <v>0</v>
      </c>
      <c r="K29" s="200">
        <v>0</v>
      </c>
      <c r="L29" s="200">
        <v>3969750</v>
      </c>
    </row>
    <row r="30" spans="1:12" ht="16.5" customHeight="1">
      <c r="A30" s="270" t="s">
        <v>331</v>
      </c>
      <c r="B30" s="200">
        <v>1982501</v>
      </c>
      <c r="C30" s="200">
        <v>853587</v>
      </c>
      <c r="D30" s="200">
        <v>138845</v>
      </c>
      <c r="E30" s="200">
        <v>11333</v>
      </c>
      <c r="F30" s="200">
        <v>525305</v>
      </c>
      <c r="G30" s="200">
        <v>16500</v>
      </c>
      <c r="H30" s="200">
        <v>0</v>
      </c>
      <c r="I30" s="200">
        <v>209980</v>
      </c>
      <c r="J30" s="200">
        <v>9677</v>
      </c>
      <c r="K30" s="200">
        <v>0</v>
      </c>
      <c r="L30" s="200">
        <v>3747728</v>
      </c>
    </row>
    <row r="31" spans="1:12" ht="16.5" customHeight="1">
      <c r="A31" s="270" t="s">
        <v>332</v>
      </c>
      <c r="B31" s="200">
        <v>1866052</v>
      </c>
      <c r="C31" s="200">
        <v>243900</v>
      </c>
      <c r="D31" s="200">
        <v>96766</v>
      </c>
      <c r="E31" s="200">
        <v>9237</v>
      </c>
      <c r="F31" s="200">
        <v>458170</v>
      </c>
      <c r="G31" s="200">
        <v>10000</v>
      </c>
      <c r="H31" s="200">
        <v>0</v>
      </c>
      <c r="I31" s="200">
        <v>133300</v>
      </c>
      <c r="J31" s="200">
        <v>0</v>
      </c>
      <c r="K31" s="200">
        <v>0</v>
      </c>
      <c r="L31" s="200">
        <v>2817425</v>
      </c>
    </row>
    <row r="32" spans="1:12" ht="16.5" customHeight="1">
      <c r="A32" s="270" t="s">
        <v>333</v>
      </c>
      <c r="B32" s="200">
        <v>1565229</v>
      </c>
      <c r="C32" s="200">
        <v>271491</v>
      </c>
      <c r="D32" s="200">
        <v>76750</v>
      </c>
      <c r="E32" s="200">
        <v>8948</v>
      </c>
      <c r="F32" s="200">
        <v>242000</v>
      </c>
      <c r="G32" s="200">
        <v>1500</v>
      </c>
      <c r="H32" s="200">
        <v>0</v>
      </c>
      <c r="I32" s="200">
        <v>119074</v>
      </c>
      <c r="J32" s="200">
        <v>0</v>
      </c>
      <c r="K32" s="200">
        <v>0</v>
      </c>
      <c r="L32" s="200">
        <v>2284992</v>
      </c>
    </row>
    <row r="33" spans="1:12" ht="16.5" customHeight="1">
      <c r="A33" s="270" t="s">
        <v>334</v>
      </c>
      <c r="B33" s="200">
        <v>2222447</v>
      </c>
      <c r="C33" s="200">
        <v>417819</v>
      </c>
      <c r="D33" s="200">
        <v>139401</v>
      </c>
      <c r="E33" s="200">
        <v>13989</v>
      </c>
      <c r="F33" s="200">
        <v>2027735</v>
      </c>
      <c r="G33" s="200">
        <v>21000</v>
      </c>
      <c r="H33" s="200">
        <v>0</v>
      </c>
      <c r="I33" s="200">
        <v>75800</v>
      </c>
      <c r="J33" s="200">
        <v>0</v>
      </c>
      <c r="K33" s="200">
        <v>0</v>
      </c>
      <c r="L33" s="200">
        <v>4918191</v>
      </c>
    </row>
    <row r="34" spans="1:12" ht="16.5" customHeight="1">
      <c r="A34" s="270" t="s">
        <v>335</v>
      </c>
      <c r="B34" s="200">
        <v>2517035</v>
      </c>
      <c r="C34" s="200">
        <v>357902</v>
      </c>
      <c r="D34" s="200">
        <v>178840</v>
      </c>
      <c r="E34" s="200">
        <v>12863</v>
      </c>
      <c r="F34" s="200">
        <v>147600</v>
      </c>
      <c r="G34" s="200">
        <v>12500</v>
      </c>
      <c r="H34" s="200">
        <v>0</v>
      </c>
      <c r="I34" s="200">
        <v>114030</v>
      </c>
      <c r="J34" s="200">
        <v>0</v>
      </c>
      <c r="K34" s="200">
        <v>41600</v>
      </c>
      <c r="L34" s="200">
        <v>3382370</v>
      </c>
    </row>
    <row r="35" spans="1:12" ht="16.5" customHeight="1">
      <c r="A35" s="270" t="s">
        <v>336</v>
      </c>
      <c r="B35" s="200">
        <v>2170649</v>
      </c>
      <c r="C35" s="200">
        <v>538000</v>
      </c>
      <c r="D35" s="200">
        <v>108890</v>
      </c>
      <c r="E35" s="200">
        <v>9663</v>
      </c>
      <c r="F35" s="200">
        <v>614810</v>
      </c>
      <c r="G35" s="200">
        <v>9000</v>
      </c>
      <c r="H35" s="200">
        <v>0</v>
      </c>
      <c r="I35" s="200">
        <v>94400</v>
      </c>
      <c r="J35" s="200">
        <v>23968.17</v>
      </c>
      <c r="K35" s="200">
        <v>0</v>
      </c>
      <c r="L35" s="200">
        <v>3569380.17</v>
      </c>
    </row>
    <row r="36" spans="1:12" ht="16.5" customHeight="1">
      <c r="A36" s="270" t="s">
        <v>337</v>
      </c>
      <c r="B36" s="200">
        <v>2102160</v>
      </c>
      <c r="C36" s="200">
        <v>960160</v>
      </c>
      <c r="D36" s="200">
        <v>147730</v>
      </c>
      <c r="E36" s="200">
        <v>7775</v>
      </c>
      <c r="F36" s="200">
        <v>264000</v>
      </c>
      <c r="G36" s="200">
        <v>14000</v>
      </c>
      <c r="H36" s="200">
        <v>0</v>
      </c>
      <c r="I36" s="200">
        <v>66600</v>
      </c>
      <c r="J36" s="200">
        <v>0</v>
      </c>
      <c r="K36" s="200">
        <v>0</v>
      </c>
      <c r="L36" s="200">
        <v>3562425</v>
      </c>
    </row>
    <row r="37" spans="1:12" ht="16.5" customHeight="1">
      <c r="A37" s="270" t="s">
        <v>338</v>
      </c>
      <c r="B37" s="200">
        <v>4932496</v>
      </c>
      <c r="C37" s="200">
        <v>924790</v>
      </c>
      <c r="D37" s="200">
        <v>295837</v>
      </c>
      <c r="E37" s="200">
        <v>21642</v>
      </c>
      <c r="F37" s="200">
        <v>1106246</v>
      </c>
      <c r="G37" s="200">
        <v>9675</v>
      </c>
      <c r="H37" s="200">
        <v>0</v>
      </c>
      <c r="I37" s="200">
        <v>199210</v>
      </c>
      <c r="J37" s="200">
        <v>0</v>
      </c>
      <c r="K37" s="200">
        <v>0</v>
      </c>
      <c r="L37" s="200">
        <v>7489896</v>
      </c>
    </row>
    <row r="38" spans="1:12" ht="16.5" customHeight="1">
      <c r="A38" s="270" t="s">
        <v>339</v>
      </c>
      <c r="B38" s="200">
        <v>2004316</v>
      </c>
      <c r="C38" s="200">
        <v>871254</v>
      </c>
      <c r="D38" s="200">
        <v>103504</v>
      </c>
      <c r="E38" s="200">
        <v>8461</v>
      </c>
      <c r="F38" s="200">
        <v>459029</v>
      </c>
      <c r="G38" s="200">
        <v>20550</v>
      </c>
      <c r="H38" s="200">
        <v>0</v>
      </c>
      <c r="I38" s="200">
        <v>116414</v>
      </c>
      <c r="J38" s="200">
        <v>0</v>
      </c>
      <c r="K38" s="200">
        <v>0</v>
      </c>
      <c r="L38" s="200">
        <v>3583528</v>
      </c>
    </row>
    <row r="39" spans="1:12" ht="16.5" customHeight="1">
      <c r="A39" s="270" t="s">
        <v>340</v>
      </c>
      <c r="B39" s="200">
        <v>2308641</v>
      </c>
      <c r="C39" s="200">
        <v>435683</v>
      </c>
      <c r="D39" s="200">
        <v>170578</v>
      </c>
      <c r="E39" s="200">
        <v>16379</v>
      </c>
      <c r="F39" s="200">
        <v>555397</v>
      </c>
      <c r="G39" s="200">
        <v>22311</v>
      </c>
      <c r="H39" s="200">
        <v>0</v>
      </c>
      <c r="I39" s="200">
        <v>111146</v>
      </c>
      <c r="J39" s="200">
        <v>0</v>
      </c>
      <c r="K39" s="200">
        <v>0</v>
      </c>
      <c r="L39" s="200">
        <v>3620135</v>
      </c>
    </row>
    <row r="40" spans="1:12" ht="16.5" customHeight="1">
      <c r="A40" s="270" t="s">
        <v>341</v>
      </c>
      <c r="B40" s="200">
        <v>2569106</v>
      </c>
      <c r="C40" s="200">
        <v>1308285</v>
      </c>
      <c r="D40" s="200">
        <v>157821</v>
      </c>
      <c r="E40" s="200">
        <v>10714</v>
      </c>
      <c r="F40" s="200">
        <v>1008833</v>
      </c>
      <c r="G40" s="200">
        <v>13800</v>
      </c>
      <c r="H40" s="200">
        <v>0</v>
      </c>
      <c r="I40" s="200">
        <v>263466</v>
      </c>
      <c r="J40" s="200">
        <v>0</v>
      </c>
      <c r="K40" s="200">
        <v>0</v>
      </c>
      <c r="L40" s="200">
        <v>5332025</v>
      </c>
    </row>
    <row r="41" spans="1:12" ht="16.5" customHeight="1">
      <c r="A41" s="270" t="s">
        <v>342</v>
      </c>
      <c r="B41" s="200">
        <v>1590219</v>
      </c>
      <c r="C41" s="200">
        <v>355005</v>
      </c>
      <c r="D41" s="200">
        <v>93187</v>
      </c>
      <c r="E41" s="200">
        <v>10627</v>
      </c>
      <c r="F41" s="200">
        <v>527983</v>
      </c>
      <c r="G41" s="200">
        <v>7500</v>
      </c>
      <c r="H41" s="200">
        <v>0</v>
      </c>
      <c r="I41" s="200">
        <v>83047</v>
      </c>
      <c r="J41" s="200">
        <v>0</v>
      </c>
      <c r="K41" s="200">
        <v>0</v>
      </c>
      <c r="L41" s="200">
        <v>2667568</v>
      </c>
    </row>
    <row r="42" spans="1:12" ht="16.5" customHeight="1">
      <c r="A42" s="270" t="s">
        <v>343</v>
      </c>
      <c r="B42" s="200">
        <v>2895970</v>
      </c>
      <c r="C42" s="200">
        <v>1279002</v>
      </c>
      <c r="D42" s="200">
        <v>156535</v>
      </c>
      <c r="E42" s="200">
        <v>9708</v>
      </c>
      <c r="F42" s="200">
        <v>850000</v>
      </c>
      <c r="G42" s="200">
        <v>11000</v>
      </c>
      <c r="H42" s="200">
        <v>0</v>
      </c>
      <c r="I42" s="200">
        <v>177235</v>
      </c>
      <c r="J42" s="200">
        <v>0</v>
      </c>
      <c r="K42" s="200">
        <v>0</v>
      </c>
      <c r="L42" s="200">
        <v>5379450</v>
      </c>
    </row>
    <row r="43" spans="1:12" ht="16.5" customHeight="1">
      <c r="A43" s="270" t="s">
        <v>344</v>
      </c>
      <c r="B43" s="200">
        <v>656844</v>
      </c>
      <c r="C43" s="200">
        <v>268108</v>
      </c>
      <c r="D43" s="200">
        <v>38665</v>
      </c>
      <c r="E43" s="200">
        <v>5151</v>
      </c>
      <c r="F43" s="200">
        <v>147668</v>
      </c>
      <c r="G43" s="200">
        <v>9500</v>
      </c>
      <c r="H43" s="200">
        <v>0</v>
      </c>
      <c r="I43" s="200">
        <v>50121</v>
      </c>
      <c r="J43" s="200">
        <v>0</v>
      </c>
      <c r="K43" s="200">
        <v>0</v>
      </c>
      <c r="L43" s="200">
        <v>1176057</v>
      </c>
    </row>
    <row r="44" spans="1:12" ht="16.5" customHeight="1">
      <c r="A44" s="872" t="s">
        <v>345</v>
      </c>
      <c r="B44" s="250">
        <v>96698968</v>
      </c>
      <c r="C44" s="250">
        <v>24618715</v>
      </c>
      <c r="D44" s="250">
        <v>5774709</v>
      </c>
      <c r="E44" s="250">
        <v>349874</v>
      </c>
      <c r="F44" s="250">
        <v>21155326</v>
      </c>
      <c r="G44" s="250">
        <v>382767</v>
      </c>
      <c r="H44" s="250">
        <v>0</v>
      </c>
      <c r="I44" s="250">
        <v>3405561</v>
      </c>
      <c r="J44" s="250">
        <v>33645.17</v>
      </c>
      <c r="K44" s="250">
        <v>208000</v>
      </c>
      <c r="L44" s="250">
        <v>152627565.17</v>
      </c>
    </row>
    <row r="45" spans="1:12" ht="17.25" customHeight="1">
      <c r="A45" s="873" t="s">
        <v>346</v>
      </c>
      <c r="B45" s="171"/>
      <c r="C45" s="427"/>
      <c r="D45" s="427"/>
      <c r="E45" s="427"/>
      <c r="F45" s="427"/>
      <c r="G45" s="427"/>
      <c r="H45" s="427"/>
      <c r="I45" s="427"/>
      <c r="J45" s="427"/>
      <c r="K45" s="427"/>
      <c r="L45" s="427"/>
    </row>
    <row r="46" spans="1:6" ht="17.25" customHeight="1">
      <c r="A46" s="43"/>
      <c r="C46" s="246"/>
      <c r="D46" s="246"/>
      <c r="F46" s="246"/>
    </row>
    <row r="47" spans="2:6" ht="17.25" customHeight="1">
      <c r="B47" s="43"/>
      <c r="C47" s="246"/>
      <c r="D47" s="246"/>
      <c r="E47" s="246"/>
      <c r="F47" s="760"/>
    </row>
    <row r="48" spans="1:8" ht="17.25" customHeight="1">
      <c r="A48" s="442" t="s">
        <v>1125</v>
      </c>
      <c r="C48" s="874"/>
      <c r="D48" s="874"/>
      <c r="E48" s="874"/>
      <c r="F48" s="875"/>
      <c r="G48" s="450" t="s">
        <v>1126</v>
      </c>
      <c r="H48" s="232"/>
    </row>
    <row r="49" spans="1:8" ht="17.25" customHeight="1">
      <c r="A49" s="875"/>
      <c r="C49" s="875"/>
      <c r="D49" s="875"/>
      <c r="E49" s="876"/>
      <c r="G49" s="445"/>
      <c r="H49" s="232"/>
    </row>
    <row r="51" spans="2:5" ht="17.25" customHeight="1">
      <c r="B51" s="161"/>
      <c r="C51" s="161"/>
      <c r="D51" s="877"/>
      <c r="E51" s="232"/>
    </row>
    <row r="52" spans="1:5" ht="17.25" customHeight="1">
      <c r="A52" s="161" t="s">
        <v>1671</v>
      </c>
      <c r="B52" s="161"/>
      <c r="C52" s="161"/>
      <c r="D52" s="161"/>
      <c r="E52" s="161"/>
    </row>
    <row r="53" spans="1:5" ht="17.25" customHeight="1">
      <c r="A53" s="878" t="s">
        <v>1128</v>
      </c>
      <c r="B53" s="161"/>
      <c r="C53" s="161"/>
      <c r="D53" s="161"/>
      <c r="E53" s="161"/>
    </row>
    <row r="54" spans="2:5" ht="17.25" customHeight="1">
      <c r="B54" s="161"/>
      <c r="C54" s="161"/>
      <c r="D54" s="161"/>
      <c r="E54" s="161"/>
    </row>
    <row r="55" spans="2:5" ht="17.25" customHeight="1">
      <c r="B55" s="161"/>
      <c r="C55" s="161"/>
      <c r="D55" s="161"/>
      <c r="E55" s="161"/>
    </row>
  </sheetData>
  <printOptions horizontalCentered="1"/>
  <pageMargins left="0" right="0" top="0.4330708661417323" bottom="0.4724409448818898" header="0.2755905511811024" footer="0.2362204724409449"/>
  <pageSetup firstPageNumber="50" useFirstPageNumber="1" horizontalDpi="600" verticalDpi="600" orientation="landscape" paperSize="9" scale="90" r:id="rId1"/>
  <headerFooter alignWithMargins="0">
    <oddFooter>&amp;R&amp;P</oddFooter>
  </headerFooter>
  <rowBreaks count="1" manualBreakCount="1">
    <brk id="30" max="11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DW27"/>
  <sheetViews>
    <sheetView workbookViewId="0" topLeftCell="A1">
      <selection activeCell="I12" sqref="I12"/>
    </sheetView>
  </sheetViews>
  <sheetFormatPr defaultColWidth="9.140625" defaultRowHeight="17.25" customHeight="1"/>
  <cols>
    <col min="1" max="1" width="51.7109375" style="212" customWidth="1"/>
    <col min="2" max="2" width="19.140625" style="212" customWidth="1"/>
    <col min="3" max="16384" width="9.140625" style="212" customWidth="1"/>
  </cols>
  <sheetData>
    <row r="1" spans="2:4" s="223" customFormat="1" ht="17.25" customHeight="1">
      <c r="B1" s="223" t="s">
        <v>347</v>
      </c>
      <c r="D1" s="668"/>
    </row>
    <row r="2" spans="1:2" s="223" customFormat="1" ht="17.25" customHeight="1">
      <c r="A2" s="651" t="s">
        <v>348</v>
      </c>
      <c r="B2" s="211"/>
    </row>
    <row r="3" spans="1:2" s="223" customFormat="1" ht="17.25" customHeight="1">
      <c r="A3" s="597"/>
      <c r="B3" s="597"/>
    </row>
    <row r="4" spans="1:2" s="223" customFormat="1" ht="17.25" customHeight="1">
      <c r="A4" s="879" t="s">
        <v>349</v>
      </c>
      <c r="B4" s="359"/>
    </row>
    <row r="5" spans="1:7" ht="17.25" customHeight="1">
      <c r="A5" s="1099" t="s">
        <v>350</v>
      </c>
      <c r="B5" s="1099"/>
      <c r="C5" s="483"/>
      <c r="D5" s="483"/>
      <c r="E5" s="483"/>
      <c r="F5" s="483"/>
      <c r="G5" s="523"/>
    </row>
    <row r="6" spans="1:2" ht="17.25" customHeight="1">
      <c r="A6" s="351"/>
      <c r="B6" s="351"/>
    </row>
    <row r="7" spans="1:2" ht="17.25" customHeight="1">
      <c r="A7" s="351"/>
      <c r="B7" s="880" t="s">
        <v>1133</v>
      </c>
    </row>
    <row r="8" spans="1:2" ht="17.25" customHeight="1">
      <c r="A8" s="881" t="s">
        <v>1081</v>
      </c>
      <c r="B8" s="882" t="s">
        <v>351</v>
      </c>
    </row>
    <row r="9" spans="1:127" s="368" customFormat="1" ht="12.75">
      <c r="A9" s="881">
        <v>1</v>
      </c>
      <c r="B9" s="882">
        <v>2</v>
      </c>
      <c r="C9" s="212"/>
      <c r="D9" s="212"/>
      <c r="E9" s="212"/>
      <c r="F9" s="212"/>
      <c r="G9" s="212"/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212"/>
      <c r="T9" s="212"/>
      <c r="U9" s="212"/>
      <c r="V9" s="212"/>
      <c r="W9" s="212"/>
      <c r="X9" s="212"/>
      <c r="Y9" s="212"/>
      <c r="Z9" s="212"/>
      <c r="AA9" s="212"/>
      <c r="AB9" s="212"/>
      <c r="AC9" s="212"/>
      <c r="AD9" s="212"/>
      <c r="AE9" s="212"/>
      <c r="AF9" s="212"/>
      <c r="AG9" s="212"/>
      <c r="AH9" s="212"/>
      <c r="AI9" s="212"/>
      <c r="AJ9" s="212"/>
      <c r="AK9" s="212"/>
      <c r="AL9" s="212"/>
      <c r="AM9" s="212"/>
      <c r="AN9" s="212"/>
      <c r="AO9" s="212"/>
      <c r="AP9" s="212"/>
      <c r="AQ9" s="212"/>
      <c r="AR9" s="212"/>
      <c r="AS9" s="212"/>
      <c r="AT9" s="212"/>
      <c r="AU9" s="212"/>
      <c r="AV9" s="212"/>
      <c r="AW9" s="212"/>
      <c r="AX9" s="212"/>
      <c r="AY9" s="212"/>
      <c r="AZ9" s="212"/>
      <c r="BA9" s="212"/>
      <c r="BB9" s="212"/>
      <c r="BC9" s="212"/>
      <c r="BD9" s="212"/>
      <c r="BE9" s="212"/>
      <c r="BF9" s="212"/>
      <c r="BG9" s="212"/>
      <c r="BH9" s="212"/>
      <c r="BI9" s="212"/>
      <c r="BJ9" s="212"/>
      <c r="BK9" s="212"/>
      <c r="BL9" s="212"/>
      <c r="BM9" s="212"/>
      <c r="BN9" s="212"/>
      <c r="BO9" s="212"/>
      <c r="BP9" s="212"/>
      <c r="BQ9" s="212"/>
      <c r="BR9" s="212"/>
      <c r="BS9" s="212"/>
      <c r="BT9" s="212"/>
      <c r="BU9" s="212"/>
      <c r="BV9" s="212"/>
      <c r="BW9" s="212"/>
      <c r="BX9" s="212"/>
      <c r="BY9" s="212"/>
      <c r="BZ9" s="212"/>
      <c r="CA9" s="212"/>
      <c r="CB9" s="212"/>
      <c r="CC9" s="212"/>
      <c r="CD9" s="212"/>
      <c r="CE9" s="212"/>
      <c r="CF9" s="212"/>
      <c r="CG9" s="212"/>
      <c r="CH9" s="212"/>
      <c r="CI9" s="212"/>
      <c r="CJ9" s="212"/>
      <c r="CK9" s="212"/>
      <c r="CL9" s="212"/>
      <c r="CM9" s="212"/>
      <c r="CN9" s="212"/>
      <c r="CO9" s="212"/>
      <c r="CP9" s="212"/>
      <c r="CQ9" s="212"/>
      <c r="CR9" s="212"/>
      <c r="CS9" s="212"/>
      <c r="CT9" s="212"/>
      <c r="CU9" s="212"/>
      <c r="CV9" s="212"/>
      <c r="CW9" s="212"/>
      <c r="CX9" s="212"/>
      <c r="CY9" s="212"/>
      <c r="CZ9" s="212"/>
      <c r="DA9" s="212"/>
      <c r="DB9" s="212"/>
      <c r="DC9" s="212"/>
      <c r="DD9" s="212"/>
      <c r="DE9" s="212"/>
      <c r="DF9" s="212"/>
      <c r="DG9" s="212"/>
      <c r="DH9" s="212"/>
      <c r="DI9" s="212"/>
      <c r="DJ9" s="212"/>
      <c r="DK9" s="212"/>
      <c r="DL9" s="212"/>
      <c r="DM9" s="212"/>
      <c r="DN9" s="212"/>
      <c r="DO9" s="212"/>
      <c r="DP9" s="212"/>
      <c r="DQ9" s="212"/>
      <c r="DR9" s="212"/>
      <c r="DS9" s="212"/>
      <c r="DT9" s="212"/>
      <c r="DU9" s="212"/>
      <c r="DV9" s="212"/>
      <c r="DW9" s="212"/>
    </row>
    <row r="10" spans="1:127" s="368" customFormat="1" ht="24.75" customHeight="1">
      <c r="A10" s="185" t="s">
        <v>352</v>
      </c>
      <c r="B10" s="319">
        <v>39674550</v>
      </c>
      <c r="C10" s="212"/>
      <c r="D10" s="212"/>
      <c r="E10" s="212"/>
      <c r="F10" s="212"/>
      <c r="G10" s="212"/>
      <c r="H10" s="212"/>
      <c r="I10" s="212"/>
      <c r="J10" s="212"/>
      <c r="K10" s="212"/>
      <c r="L10" s="212"/>
      <c r="M10" s="212"/>
      <c r="N10" s="212"/>
      <c r="O10" s="212"/>
      <c r="P10" s="212"/>
      <c r="Q10" s="212"/>
      <c r="R10" s="212"/>
      <c r="S10" s="212"/>
      <c r="T10" s="212"/>
      <c r="U10" s="212"/>
      <c r="V10" s="212"/>
      <c r="W10" s="212"/>
      <c r="X10" s="212"/>
      <c r="Y10" s="212"/>
      <c r="Z10" s="212"/>
      <c r="AA10" s="212"/>
      <c r="AB10" s="212"/>
      <c r="AC10" s="212"/>
      <c r="AD10" s="212"/>
      <c r="AE10" s="212"/>
      <c r="AF10" s="212"/>
      <c r="AG10" s="212"/>
      <c r="AH10" s="212"/>
      <c r="AI10" s="212"/>
      <c r="AJ10" s="212"/>
      <c r="AK10" s="212"/>
      <c r="AL10" s="212"/>
      <c r="AM10" s="212"/>
      <c r="AN10" s="212"/>
      <c r="AO10" s="212"/>
      <c r="AP10" s="212"/>
      <c r="AQ10" s="212"/>
      <c r="AR10" s="212"/>
      <c r="AS10" s="212"/>
      <c r="AT10" s="212"/>
      <c r="AU10" s="212"/>
      <c r="AV10" s="212"/>
      <c r="AW10" s="212"/>
      <c r="AX10" s="212"/>
      <c r="AY10" s="212"/>
      <c r="AZ10" s="212"/>
      <c r="BA10" s="212"/>
      <c r="BB10" s="212"/>
      <c r="BC10" s="212"/>
      <c r="BD10" s="212"/>
      <c r="BE10" s="212"/>
      <c r="BF10" s="212"/>
      <c r="BG10" s="212"/>
      <c r="BH10" s="212"/>
      <c r="BI10" s="212"/>
      <c r="BJ10" s="212"/>
      <c r="BK10" s="212"/>
      <c r="BL10" s="212"/>
      <c r="BM10" s="212"/>
      <c r="BN10" s="212"/>
      <c r="BO10" s="212"/>
      <c r="BP10" s="212"/>
      <c r="BQ10" s="212"/>
      <c r="BR10" s="212"/>
      <c r="BS10" s="212"/>
      <c r="BT10" s="212"/>
      <c r="BU10" s="212"/>
      <c r="BV10" s="212"/>
      <c r="BW10" s="212"/>
      <c r="BX10" s="212"/>
      <c r="BY10" s="212"/>
      <c r="BZ10" s="212"/>
      <c r="CA10" s="212"/>
      <c r="CB10" s="212"/>
      <c r="CC10" s="212"/>
      <c r="CD10" s="212"/>
      <c r="CE10" s="212"/>
      <c r="CF10" s="212"/>
      <c r="CG10" s="212"/>
      <c r="CH10" s="212"/>
      <c r="CI10" s="212"/>
      <c r="CJ10" s="212"/>
      <c r="CK10" s="212"/>
      <c r="CL10" s="212"/>
      <c r="CM10" s="212"/>
      <c r="CN10" s="212"/>
      <c r="CO10" s="212"/>
      <c r="CP10" s="212"/>
      <c r="CQ10" s="212"/>
      <c r="CR10" s="212"/>
      <c r="CS10" s="212"/>
      <c r="CT10" s="212"/>
      <c r="CU10" s="212"/>
      <c r="CV10" s="212"/>
      <c r="CW10" s="212"/>
      <c r="CX10" s="212"/>
      <c r="CY10" s="212"/>
      <c r="CZ10" s="212"/>
      <c r="DA10" s="212"/>
      <c r="DB10" s="212"/>
      <c r="DC10" s="212"/>
      <c r="DD10" s="212"/>
      <c r="DE10" s="212"/>
      <c r="DF10" s="212"/>
      <c r="DG10" s="212"/>
      <c r="DH10" s="212"/>
      <c r="DI10" s="212"/>
      <c r="DJ10" s="212"/>
      <c r="DK10" s="212"/>
      <c r="DL10" s="212"/>
      <c r="DM10" s="212"/>
      <c r="DN10" s="212"/>
      <c r="DO10" s="212"/>
      <c r="DP10" s="212"/>
      <c r="DQ10" s="212"/>
      <c r="DR10" s="212"/>
      <c r="DS10" s="212"/>
      <c r="DT10" s="212"/>
      <c r="DU10" s="212"/>
      <c r="DV10" s="212"/>
      <c r="DW10" s="212"/>
    </row>
    <row r="11" spans="1:127" s="368" customFormat="1" ht="30.75" customHeight="1">
      <c r="A11" s="883" t="s">
        <v>353</v>
      </c>
      <c r="B11" s="884">
        <v>0</v>
      </c>
      <c r="C11" s="212"/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s="212"/>
      <c r="X11" s="212"/>
      <c r="Y11" s="212"/>
      <c r="Z11" s="212"/>
      <c r="AA11" s="212"/>
      <c r="AB11" s="212"/>
      <c r="AC11" s="212"/>
      <c r="AD11" s="212"/>
      <c r="AE11" s="212"/>
      <c r="AF11" s="212"/>
      <c r="AG11" s="212"/>
      <c r="AH11" s="212"/>
      <c r="AI11" s="212"/>
      <c r="AJ11" s="212"/>
      <c r="AK11" s="212"/>
      <c r="AL11" s="212"/>
      <c r="AM11" s="212"/>
      <c r="AN11" s="212"/>
      <c r="AO11" s="212"/>
      <c r="AP11" s="212"/>
      <c r="AQ11" s="212"/>
      <c r="AR11" s="212"/>
      <c r="AS11" s="212"/>
      <c r="AT11" s="212"/>
      <c r="AU11" s="212"/>
      <c r="AV11" s="212"/>
      <c r="AW11" s="212"/>
      <c r="AX11" s="212"/>
      <c r="AY11" s="212"/>
      <c r="AZ11" s="212"/>
      <c r="BA11" s="212"/>
      <c r="BB11" s="212"/>
      <c r="BC11" s="212"/>
      <c r="BD11" s="212"/>
      <c r="BE11" s="212"/>
      <c r="BF11" s="212"/>
      <c r="BG11" s="212"/>
      <c r="BH11" s="212"/>
      <c r="BI11" s="212"/>
      <c r="BJ11" s="212"/>
      <c r="BK11" s="212"/>
      <c r="BL11" s="212"/>
      <c r="BM11" s="212"/>
      <c r="BN11" s="212"/>
      <c r="BO11" s="212"/>
      <c r="BP11" s="212"/>
      <c r="BQ11" s="212"/>
      <c r="BR11" s="212"/>
      <c r="BS11" s="212"/>
      <c r="BT11" s="212"/>
      <c r="BU11" s="212"/>
      <c r="BV11" s="212"/>
      <c r="BW11" s="212"/>
      <c r="BX11" s="212"/>
      <c r="BY11" s="212"/>
      <c r="BZ11" s="212"/>
      <c r="CA11" s="212"/>
      <c r="CB11" s="212"/>
      <c r="CC11" s="212"/>
      <c r="CD11" s="212"/>
      <c r="CE11" s="212"/>
      <c r="CF11" s="212"/>
      <c r="CG11" s="212"/>
      <c r="CH11" s="212"/>
      <c r="CI11" s="212"/>
      <c r="CJ11" s="212"/>
      <c r="CK11" s="212"/>
      <c r="CL11" s="212"/>
      <c r="CM11" s="212"/>
      <c r="CN11" s="212"/>
      <c r="CO11" s="212"/>
      <c r="CP11" s="212"/>
      <c r="CQ11" s="212"/>
      <c r="CR11" s="212"/>
      <c r="CS11" s="212"/>
      <c r="CT11" s="212"/>
      <c r="CU11" s="212"/>
      <c r="CV11" s="212"/>
      <c r="CW11" s="212"/>
      <c r="CX11" s="212"/>
      <c r="CY11" s="212"/>
      <c r="CZ11" s="212"/>
      <c r="DA11" s="212"/>
      <c r="DB11" s="212"/>
      <c r="DC11" s="212"/>
      <c r="DD11" s="212"/>
      <c r="DE11" s="212"/>
      <c r="DF11" s="212"/>
      <c r="DG11" s="212"/>
      <c r="DH11" s="212"/>
      <c r="DI11" s="212"/>
      <c r="DJ11" s="212"/>
      <c r="DK11" s="212"/>
      <c r="DL11" s="212"/>
      <c r="DM11" s="212"/>
      <c r="DN11" s="212"/>
      <c r="DO11" s="212"/>
      <c r="DP11" s="212"/>
      <c r="DQ11" s="212"/>
      <c r="DR11" s="212"/>
      <c r="DS11" s="212"/>
      <c r="DT11" s="212"/>
      <c r="DU11" s="212"/>
      <c r="DV11" s="212"/>
      <c r="DW11" s="212"/>
    </row>
    <row r="12" spans="1:127" s="368" customFormat="1" ht="30.75" customHeight="1">
      <c r="A12" s="885" t="s">
        <v>354</v>
      </c>
      <c r="B12" s="884">
        <v>0</v>
      </c>
      <c r="C12" s="212"/>
      <c r="D12" s="212"/>
      <c r="E12" s="212"/>
      <c r="F12" s="212"/>
      <c r="G12" s="212"/>
      <c r="H12" s="212"/>
      <c r="I12" s="212"/>
      <c r="J12" s="212"/>
      <c r="K12" s="212"/>
      <c r="L12" s="212"/>
      <c r="M12" s="212"/>
      <c r="N12" s="212"/>
      <c r="O12" s="212"/>
      <c r="P12" s="212"/>
      <c r="Q12" s="212"/>
      <c r="R12" s="212"/>
      <c r="S12" s="212"/>
      <c r="T12" s="212"/>
      <c r="U12" s="212"/>
      <c r="V12" s="212"/>
      <c r="W12" s="212"/>
      <c r="X12" s="212"/>
      <c r="Y12" s="212"/>
      <c r="Z12" s="212"/>
      <c r="AA12" s="212"/>
      <c r="AB12" s="212"/>
      <c r="AC12" s="212"/>
      <c r="AD12" s="212"/>
      <c r="AE12" s="212"/>
      <c r="AF12" s="212"/>
      <c r="AG12" s="212"/>
      <c r="AH12" s="212"/>
      <c r="AI12" s="212"/>
      <c r="AJ12" s="212"/>
      <c r="AK12" s="212"/>
      <c r="AL12" s="212"/>
      <c r="AM12" s="212"/>
      <c r="AN12" s="212"/>
      <c r="AO12" s="212"/>
      <c r="AP12" s="212"/>
      <c r="AQ12" s="212"/>
      <c r="AR12" s="212"/>
      <c r="AS12" s="212"/>
      <c r="AT12" s="212"/>
      <c r="AU12" s="212"/>
      <c r="AV12" s="212"/>
      <c r="AW12" s="212"/>
      <c r="AX12" s="212"/>
      <c r="AY12" s="212"/>
      <c r="AZ12" s="212"/>
      <c r="BA12" s="212"/>
      <c r="BB12" s="212"/>
      <c r="BC12" s="212"/>
      <c r="BD12" s="212"/>
      <c r="BE12" s="212"/>
      <c r="BF12" s="212"/>
      <c r="BG12" s="212"/>
      <c r="BH12" s="212"/>
      <c r="BI12" s="212"/>
      <c r="BJ12" s="212"/>
      <c r="BK12" s="212"/>
      <c r="BL12" s="212"/>
      <c r="BM12" s="212"/>
      <c r="BN12" s="212"/>
      <c r="BO12" s="212"/>
      <c r="BP12" s="212"/>
      <c r="BQ12" s="212"/>
      <c r="BR12" s="212"/>
      <c r="BS12" s="212"/>
      <c r="BT12" s="212"/>
      <c r="BU12" s="212"/>
      <c r="BV12" s="212"/>
      <c r="BW12" s="212"/>
      <c r="BX12" s="212"/>
      <c r="BY12" s="212"/>
      <c r="BZ12" s="212"/>
      <c r="CA12" s="212"/>
      <c r="CB12" s="212"/>
      <c r="CC12" s="212"/>
      <c r="CD12" s="212"/>
      <c r="CE12" s="212"/>
      <c r="CF12" s="212"/>
      <c r="CG12" s="212"/>
      <c r="CH12" s="212"/>
      <c r="CI12" s="212"/>
      <c r="CJ12" s="212"/>
      <c r="CK12" s="212"/>
      <c r="CL12" s="212"/>
      <c r="CM12" s="212"/>
      <c r="CN12" s="212"/>
      <c r="CO12" s="212"/>
      <c r="CP12" s="212"/>
      <c r="CQ12" s="212"/>
      <c r="CR12" s="212"/>
      <c r="CS12" s="212"/>
      <c r="CT12" s="212"/>
      <c r="CU12" s="212"/>
      <c r="CV12" s="212"/>
      <c r="CW12" s="212"/>
      <c r="CX12" s="212"/>
      <c r="CY12" s="212"/>
      <c r="CZ12" s="212"/>
      <c r="DA12" s="212"/>
      <c r="DB12" s="212"/>
      <c r="DC12" s="212"/>
      <c r="DD12" s="212"/>
      <c r="DE12" s="212"/>
      <c r="DF12" s="212"/>
      <c r="DG12" s="212"/>
      <c r="DH12" s="212"/>
      <c r="DI12" s="212"/>
      <c r="DJ12" s="212"/>
      <c r="DK12" s="212"/>
      <c r="DL12" s="212"/>
      <c r="DM12" s="212"/>
      <c r="DN12" s="212"/>
      <c r="DO12" s="212"/>
      <c r="DP12" s="212"/>
      <c r="DQ12" s="212"/>
      <c r="DR12" s="212"/>
      <c r="DS12" s="212"/>
      <c r="DT12" s="212"/>
      <c r="DU12" s="212"/>
      <c r="DV12" s="212"/>
      <c r="DW12" s="212"/>
    </row>
    <row r="13" spans="1:127" s="368" customFormat="1" ht="24.75" customHeight="1">
      <c r="A13" s="883" t="s">
        <v>355</v>
      </c>
      <c r="B13" s="884">
        <v>6374479</v>
      </c>
      <c r="C13" s="212"/>
      <c r="D13" s="212"/>
      <c r="E13" s="212"/>
      <c r="F13" s="212"/>
      <c r="G13" s="212"/>
      <c r="H13" s="212"/>
      <c r="I13" s="212"/>
      <c r="J13" s="212"/>
      <c r="K13" s="212"/>
      <c r="L13" s="212"/>
      <c r="M13" s="212"/>
      <c r="N13" s="212"/>
      <c r="O13" s="212"/>
      <c r="P13" s="212"/>
      <c r="Q13" s="212"/>
      <c r="R13" s="212"/>
      <c r="S13" s="212"/>
      <c r="T13" s="212"/>
      <c r="U13" s="212"/>
      <c r="V13" s="212"/>
      <c r="W13" s="212"/>
      <c r="X13" s="212"/>
      <c r="Y13" s="212"/>
      <c r="Z13" s="212"/>
      <c r="AA13" s="212"/>
      <c r="AB13" s="212"/>
      <c r="AC13" s="212"/>
      <c r="AD13" s="212"/>
      <c r="AE13" s="212"/>
      <c r="AF13" s="212"/>
      <c r="AG13" s="212"/>
      <c r="AH13" s="212"/>
      <c r="AI13" s="212"/>
      <c r="AJ13" s="212"/>
      <c r="AK13" s="212"/>
      <c r="AL13" s="212"/>
      <c r="AM13" s="212"/>
      <c r="AN13" s="212"/>
      <c r="AO13" s="212"/>
      <c r="AP13" s="212"/>
      <c r="AQ13" s="212"/>
      <c r="AR13" s="212"/>
      <c r="AS13" s="212"/>
      <c r="AT13" s="212"/>
      <c r="AU13" s="212"/>
      <c r="AV13" s="212"/>
      <c r="AW13" s="212"/>
      <c r="AX13" s="212"/>
      <c r="AY13" s="212"/>
      <c r="AZ13" s="212"/>
      <c r="BA13" s="212"/>
      <c r="BB13" s="212"/>
      <c r="BC13" s="212"/>
      <c r="BD13" s="212"/>
      <c r="BE13" s="212"/>
      <c r="BF13" s="212"/>
      <c r="BG13" s="212"/>
      <c r="BH13" s="212"/>
      <c r="BI13" s="212"/>
      <c r="BJ13" s="212"/>
      <c r="BK13" s="212"/>
      <c r="BL13" s="212"/>
      <c r="BM13" s="212"/>
      <c r="BN13" s="212"/>
      <c r="BO13" s="212"/>
      <c r="BP13" s="212"/>
      <c r="BQ13" s="212"/>
      <c r="BR13" s="212"/>
      <c r="BS13" s="212"/>
      <c r="BT13" s="212"/>
      <c r="BU13" s="212"/>
      <c r="BV13" s="212"/>
      <c r="BW13" s="212"/>
      <c r="BX13" s="212"/>
      <c r="BY13" s="212"/>
      <c r="BZ13" s="212"/>
      <c r="CA13" s="212"/>
      <c r="CB13" s="212"/>
      <c r="CC13" s="212"/>
      <c r="CD13" s="212"/>
      <c r="CE13" s="212"/>
      <c r="CF13" s="212"/>
      <c r="CG13" s="212"/>
      <c r="CH13" s="212"/>
      <c r="CI13" s="212"/>
      <c r="CJ13" s="212"/>
      <c r="CK13" s="212"/>
      <c r="CL13" s="212"/>
      <c r="CM13" s="212"/>
      <c r="CN13" s="212"/>
      <c r="CO13" s="212"/>
      <c r="CP13" s="212"/>
      <c r="CQ13" s="212"/>
      <c r="CR13" s="212"/>
      <c r="CS13" s="212"/>
      <c r="CT13" s="212"/>
      <c r="CU13" s="212"/>
      <c r="CV13" s="212"/>
      <c r="CW13" s="212"/>
      <c r="CX13" s="212"/>
      <c r="CY13" s="212"/>
      <c r="CZ13" s="212"/>
      <c r="DA13" s="212"/>
      <c r="DB13" s="212"/>
      <c r="DC13" s="212"/>
      <c r="DD13" s="212"/>
      <c r="DE13" s="212"/>
      <c r="DF13" s="212"/>
      <c r="DG13" s="212"/>
      <c r="DH13" s="212"/>
      <c r="DI13" s="212"/>
      <c r="DJ13" s="212"/>
      <c r="DK13" s="212"/>
      <c r="DL13" s="212"/>
      <c r="DM13" s="212"/>
      <c r="DN13" s="212"/>
      <c r="DO13" s="212"/>
      <c r="DP13" s="212"/>
      <c r="DQ13" s="212"/>
      <c r="DR13" s="212"/>
      <c r="DS13" s="212"/>
      <c r="DT13" s="212"/>
      <c r="DU13" s="212"/>
      <c r="DV13" s="212"/>
      <c r="DW13" s="212"/>
    </row>
    <row r="14" spans="1:127" s="368" customFormat="1" ht="24.75" customHeight="1">
      <c r="A14" s="369" t="s">
        <v>356</v>
      </c>
      <c r="B14" s="196">
        <v>33300071</v>
      </c>
      <c r="C14" s="212"/>
      <c r="D14" s="212"/>
      <c r="E14" s="212"/>
      <c r="F14" s="212"/>
      <c r="G14" s="212"/>
      <c r="H14" s="212"/>
      <c r="I14" s="212"/>
      <c r="J14" s="212"/>
      <c r="K14" s="212"/>
      <c r="L14" s="212"/>
      <c r="M14" s="212"/>
      <c r="N14" s="212"/>
      <c r="O14" s="212"/>
      <c r="P14" s="212"/>
      <c r="Q14" s="212"/>
      <c r="R14" s="212"/>
      <c r="S14" s="212"/>
      <c r="T14" s="212"/>
      <c r="U14" s="212"/>
      <c r="V14" s="212"/>
      <c r="W14" s="212"/>
      <c r="X14" s="212"/>
      <c r="Y14" s="212"/>
      <c r="Z14" s="212"/>
      <c r="AA14" s="212"/>
      <c r="AB14" s="212"/>
      <c r="AC14" s="212"/>
      <c r="AD14" s="212"/>
      <c r="AE14" s="212"/>
      <c r="AF14" s="212"/>
      <c r="AG14" s="212"/>
      <c r="AH14" s="212"/>
      <c r="AI14" s="212"/>
      <c r="AJ14" s="212"/>
      <c r="AK14" s="212"/>
      <c r="AL14" s="212"/>
      <c r="AM14" s="212"/>
      <c r="AN14" s="212"/>
      <c r="AO14" s="212"/>
      <c r="AP14" s="212"/>
      <c r="AQ14" s="212"/>
      <c r="AR14" s="212"/>
      <c r="AS14" s="212"/>
      <c r="AT14" s="212"/>
      <c r="AU14" s="212"/>
      <c r="AV14" s="212"/>
      <c r="AW14" s="212"/>
      <c r="AX14" s="212"/>
      <c r="AY14" s="212"/>
      <c r="AZ14" s="212"/>
      <c r="BA14" s="212"/>
      <c r="BB14" s="212"/>
      <c r="BC14" s="212"/>
      <c r="BD14" s="212"/>
      <c r="BE14" s="212"/>
      <c r="BF14" s="212"/>
      <c r="BG14" s="212"/>
      <c r="BH14" s="212"/>
      <c r="BI14" s="212"/>
      <c r="BJ14" s="212"/>
      <c r="BK14" s="212"/>
      <c r="BL14" s="212"/>
      <c r="BM14" s="212"/>
      <c r="BN14" s="212"/>
      <c r="BO14" s="212"/>
      <c r="BP14" s="212"/>
      <c r="BQ14" s="212"/>
      <c r="BR14" s="212"/>
      <c r="BS14" s="212"/>
      <c r="BT14" s="212"/>
      <c r="BU14" s="212"/>
      <c r="BV14" s="212"/>
      <c r="BW14" s="212"/>
      <c r="BX14" s="212"/>
      <c r="BY14" s="212"/>
      <c r="BZ14" s="212"/>
      <c r="CA14" s="212"/>
      <c r="CB14" s="212"/>
      <c r="CC14" s="212"/>
      <c r="CD14" s="212"/>
      <c r="CE14" s="212"/>
      <c r="CF14" s="212"/>
      <c r="CG14" s="212"/>
      <c r="CH14" s="212"/>
      <c r="CI14" s="212"/>
      <c r="CJ14" s="212"/>
      <c r="CK14" s="212"/>
      <c r="CL14" s="212"/>
      <c r="CM14" s="212"/>
      <c r="CN14" s="212"/>
      <c r="CO14" s="212"/>
      <c r="CP14" s="212"/>
      <c r="CQ14" s="212"/>
      <c r="CR14" s="212"/>
      <c r="CS14" s="212"/>
      <c r="CT14" s="212"/>
      <c r="CU14" s="212"/>
      <c r="CV14" s="212"/>
      <c r="CW14" s="212"/>
      <c r="CX14" s="212"/>
      <c r="CY14" s="212"/>
      <c r="CZ14" s="212"/>
      <c r="DA14" s="212"/>
      <c r="DB14" s="212"/>
      <c r="DC14" s="212"/>
      <c r="DD14" s="212"/>
      <c r="DE14" s="212"/>
      <c r="DF14" s="212"/>
      <c r="DG14" s="212"/>
      <c r="DH14" s="212"/>
      <c r="DI14" s="212"/>
      <c r="DJ14" s="212"/>
      <c r="DK14" s="212"/>
      <c r="DL14" s="212"/>
      <c r="DM14" s="212"/>
      <c r="DN14" s="212"/>
      <c r="DO14" s="212"/>
      <c r="DP14" s="212"/>
      <c r="DQ14" s="212"/>
      <c r="DR14" s="212"/>
      <c r="DS14" s="212"/>
      <c r="DT14" s="212"/>
      <c r="DU14" s="212"/>
      <c r="DV14" s="212"/>
      <c r="DW14" s="212"/>
    </row>
    <row r="15" spans="1:127" s="368" customFormat="1" ht="24.75" customHeight="1">
      <c r="A15" s="363" t="s">
        <v>357</v>
      </c>
      <c r="B15" s="319">
        <v>39384927</v>
      </c>
      <c r="C15" s="212"/>
      <c r="D15" s="212"/>
      <c r="E15" s="212"/>
      <c r="F15" s="212"/>
      <c r="G15" s="212"/>
      <c r="H15" s="212"/>
      <c r="I15" s="212"/>
      <c r="J15" s="212"/>
      <c r="K15" s="212"/>
      <c r="L15" s="212"/>
      <c r="M15" s="212"/>
      <c r="N15" s="212"/>
      <c r="O15" s="212"/>
      <c r="P15" s="212"/>
      <c r="Q15" s="212"/>
      <c r="R15" s="212"/>
      <c r="S15" s="212"/>
      <c r="T15" s="212"/>
      <c r="U15" s="212"/>
      <c r="V15" s="212"/>
      <c r="W15" s="212"/>
      <c r="X15" s="212"/>
      <c r="Y15" s="212"/>
      <c r="Z15" s="212"/>
      <c r="AA15" s="212"/>
      <c r="AB15" s="212"/>
      <c r="AC15" s="212"/>
      <c r="AD15" s="212"/>
      <c r="AE15" s="212"/>
      <c r="AF15" s="212"/>
      <c r="AG15" s="212"/>
      <c r="AH15" s="212"/>
      <c r="AI15" s="212"/>
      <c r="AJ15" s="212"/>
      <c r="AK15" s="212"/>
      <c r="AL15" s="212"/>
      <c r="AM15" s="212"/>
      <c r="AN15" s="212"/>
      <c r="AO15" s="212"/>
      <c r="AP15" s="212"/>
      <c r="AQ15" s="212"/>
      <c r="AR15" s="212"/>
      <c r="AS15" s="212"/>
      <c r="AT15" s="212"/>
      <c r="AU15" s="212"/>
      <c r="AV15" s="212"/>
      <c r="AW15" s="212"/>
      <c r="AX15" s="212"/>
      <c r="AY15" s="212"/>
      <c r="AZ15" s="212"/>
      <c r="BA15" s="212"/>
      <c r="BB15" s="212"/>
      <c r="BC15" s="212"/>
      <c r="BD15" s="212"/>
      <c r="BE15" s="212"/>
      <c r="BF15" s="212"/>
      <c r="BG15" s="212"/>
      <c r="BH15" s="212"/>
      <c r="BI15" s="212"/>
      <c r="BJ15" s="212"/>
      <c r="BK15" s="212"/>
      <c r="BL15" s="212"/>
      <c r="BM15" s="212"/>
      <c r="BN15" s="212"/>
      <c r="BO15" s="212"/>
      <c r="BP15" s="212"/>
      <c r="BQ15" s="212"/>
      <c r="BR15" s="212"/>
      <c r="BS15" s="212"/>
      <c r="BT15" s="212"/>
      <c r="BU15" s="212"/>
      <c r="BV15" s="212"/>
      <c r="BW15" s="212"/>
      <c r="BX15" s="212"/>
      <c r="BY15" s="212"/>
      <c r="BZ15" s="212"/>
      <c r="CA15" s="212"/>
      <c r="CB15" s="212"/>
      <c r="CC15" s="212"/>
      <c r="CD15" s="212"/>
      <c r="CE15" s="212"/>
      <c r="CF15" s="212"/>
      <c r="CG15" s="212"/>
      <c r="CH15" s="212"/>
      <c r="CI15" s="212"/>
      <c r="CJ15" s="212"/>
      <c r="CK15" s="212"/>
      <c r="CL15" s="212"/>
      <c r="CM15" s="212"/>
      <c r="CN15" s="212"/>
      <c r="CO15" s="212"/>
      <c r="CP15" s="212"/>
      <c r="CQ15" s="212"/>
      <c r="CR15" s="212"/>
      <c r="CS15" s="212"/>
      <c r="CT15" s="212"/>
      <c r="CU15" s="212"/>
      <c r="CV15" s="212"/>
      <c r="CW15" s="212"/>
      <c r="CX15" s="212"/>
      <c r="CY15" s="212"/>
      <c r="CZ15" s="212"/>
      <c r="DA15" s="212"/>
      <c r="DB15" s="212"/>
      <c r="DC15" s="212"/>
      <c r="DD15" s="212"/>
      <c r="DE15" s="212"/>
      <c r="DF15" s="212"/>
      <c r="DG15" s="212"/>
      <c r="DH15" s="212"/>
      <c r="DI15" s="212"/>
      <c r="DJ15" s="212"/>
      <c r="DK15" s="212"/>
      <c r="DL15" s="212"/>
      <c r="DM15" s="212"/>
      <c r="DN15" s="212"/>
      <c r="DO15" s="212"/>
      <c r="DP15" s="212"/>
      <c r="DQ15" s="212"/>
      <c r="DR15" s="212"/>
      <c r="DS15" s="212"/>
      <c r="DT15" s="212"/>
      <c r="DU15" s="212"/>
      <c r="DV15" s="212"/>
      <c r="DW15" s="212"/>
    </row>
    <row r="16" spans="1:127" s="368" customFormat="1" ht="24.75" customHeight="1">
      <c r="A16" s="369" t="s">
        <v>988</v>
      </c>
      <c r="B16" s="200">
        <v>39384927</v>
      </c>
      <c r="C16" s="212"/>
      <c r="D16" s="212"/>
      <c r="E16" s="212"/>
      <c r="F16" s="212"/>
      <c r="G16" s="212"/>
      <c r="H16" s="212"/>
      <c r="I16" s="212"/>
      <c r="J16" s="212"/>
      <c r="K16" s="212"/>
      <c r="L16" s="212"/>
      <c r="M16" s="212"/>
      <c r="N16" s="212"/>
      <c r="O16" s="212"/>
      <c r="P16" s="212"/>
      <c r="Q16" s="212"/>
      <c r="R16" s="212"/>
      <c r="S16" s="212"/>
      <c r="T16" s="212"/>
      <c r="U16" s="212"/>
      <c r="V16" s="212"/>
      <c r="W16" s="212"/>
      <c r="X16" s="212"/>
      <c r="Y16" s="212"/>
      <c r="Z16" s="212"/>
      <c r="AA16" s="212"/>
      <c r="AB16" s="212"/>
      <c r="AC16" s="212"/>
      <c r="AD16" s="212"/>
      <c r="AE16" s="212"/>
      <c r="AF16" s="212"/>
      <c r="AG16" s="212"/>
      <c r="AH16" s="212"/>
      <c r="AI16" s="212"/>
      <c r="AJ16" s="212"/>
      <c r="AK16" s="212"/>
      <c r="AL16" s="212"/>
      <c r="AM16" s="212"/>
      <c r="AN16" s="212"/>
      <c r="AO16" s="212"/>
      <c r="AP16" s="212"/>
      <c r="AQ16" s="212"/>
      <c r="AR16" s="212"/>
      <c r="AS16" s="212"/>
      <c r="AT16" s="212"/>
      <c r="AU16" s="212"/>
      <c r="AV16" s="212"/>
      <c r="AW16" s="212"/>
      <c r="AX16" s="212"/>
      <c r="AY16" s="212"/>
      <c r="AZ16" s="212"/>
      <c r="BA16" s="212"/>
      <c r="BB16" s="212"/>
      <c r="BC16" s="212"/>
      <c r="BD16" s="212"/>
      <c r="BE16" s="212"/>
      <c r="BF16" s="212"/>
      <c r="BG16" s="212"/>
      <c r="BH16" s="212"/>
      <c r="BI16" s="212"/>
      <c r="BJ16" s="212"/>
      <c r="BK16" s="212"/>
      <c r="BL16" s="212"/>
      <c r="BM16" s="212"/>
      <c r="BN16" s="212"/>
      <c r="BO16" s="212"/>
      <c r="BP16" s="212"/>
      <c r="BQ16" s="212"/>
      <c r="BR16" s="212"/>
      <c r="BS16" s="212"/>
      <c r="BT16" s="212"/>
      <c r="BU16" s="212"/>
      <c r="BV16" s="212"/>
      <c r="BW16" s="212"/>
      <c r="BX16" s="212"/>
      <c r="BY16" s="212"/>
      <c r="BZ16" s="212"/>
      <c r="CA16" s="212"/>
      <c r="CB16" s="212"/>
      <c r="CC16" s="212"/>
      <c r="CD16" s="212"/>
      <c r="CE16" s="212"/>
      <c r="CF16" s="212"/>
      <c r="CG16" s="212"/>
      <c r="CH16" s="212"/>
      <c r="CI16" s="212"/>
      <c r="CJ16" s="212"/>
      <c r="CK16" s="212"/>
      <c r="CL16" s="212"/>
      <c r="CM16" s="212"/>
      <c r="CN16" s="212"/>
      <c r="CO16" s="212"/>
      <c r="CP16" s="212"/>
      <c r="CQ16" s="212"/>
      <c r="CR16" s="212"/>
      <c r="CS16" s="212"/>
      <c r="CT16" s="212"/>
      <c r="CU16" s="212"/>
      <c r="CV16" s="212"/>
      <c r="CW16" s="212"/>
      <c r="CX16" s="212"/>
      <c r="CY16" s="212"/>
      <c r="CZ16" s="212"/>
      <c r="DA16" s="212"/>
      <c r="DB16" s="212"/>
      <c r="DC16" s="212"/>
      <c r="DD16" s="212"/>
      <c r="DE16" s="212"/>
      <c r="DF16" s="212"/>
      <c r="DG16" s="212"/>
      <c r="DH16" s="212"/>
      <c r="DI16" s="212"/>
      <c r="DJ16" s="212"/>
      <c r="DK16" s="212"/>
      <c r="DL16" s="212"/>
      <c r="DM16" s="212"/>
      <c r="DN16" s="212"/>
      <c r="DO16" s="212"/>
      <c r="DP16" s="212"/>
      <c r="DQ16" s="212"/>
      <c r="DR16" s="212"/>
      <c r="DS16" s="212"/>
      <c r="DT16" s="212"/>
      <c r="DU16" s="212"/>
      <c r="DV16" s="212"/>
      <c r="DW16" s="212"/>
    </row>
    <row r="17" spans="1:127" s="368" customFormat="1" ht="24.75" customHeight="1" hidden="1">
      <c r="A17" s="369" t="s">
        <v>358</v>
      </c>
      <c r="B17" s="200"/>
      <c r="C17" s="212"/>
      <c r="D17" s="212"/>
      <c r="E17" s="212"/>
      <c r="F17" s="212"/>
      <c r="G17" s="212"/>
      <c r="H17" s="212"/>
      <c r="I17" s="212"/>
      <c r="J17" s="212"/>
      <c r="K17" s="212"/>
      <c r="L17" s="212"/>
      <c r="M17" s="212"/>
      <c r="N17" s="212"/>
      <c r="O17" s="212"/>
      <c r="P17" s="212"/>
      <c r="Q17" s="212"/>
      <c r="R17" s="212"/>
      <c r="S17" s="212"/>
      <c r="T17" s="212"/>
      <c r="U17" s="212"/>
      <c r="V17" s="212"/>
      <c r="W17" s="212"/>
      <c r="X17" s="212"/>
      <c r="Y17" s="212"/>
      <c r="Z17" s="212"/>
      <c r="AA17" s="212"/>
      <c r="AB17" s="212"/>
      <c r="AC17" s="212"/>
      <c r="AD17" s="212"/>
      <c r="AE17" s="212"/>
      <c r="AF17" s="212"/>
      <c r="AG17" s="212"/>
      <c r="AH17" s="212"/>
      <c r="AI17" s="212"/>
      <c r="AJ17" s="212"/>
      <c r="AK17" s="212"/>
      <c r="AL17" s="212"/>
      <c r="AM17" s="212"/>
      <c r="AN17" s="212"/>
      <c r="AO17" s="212"/>
      <c r="AP17" s="212"/>
      <c r="AQ17" s="212"/>
      <c r="AR17" s="212"/>
      <c r="AS17" s="212"/>
      <c r="AT17" s="212"/>
      <c r="AU17" s="212"/>
      <c r="AV17" s="212"/>
      <c r="AW17" s="212"/>
      <c r="AX17" s="212"/>
      <c r="AY17" s="212"/>
      <c r="AZ17" s="212"/>
      <c r="BA17" s="212"/>
      <c r="BB17" s="212"/>
      <c r="BC17" s="212"/>
      <c r="BD17" s="212"/>
      <c r="BE17" s="212"/>
      <c r="BF17" s="212"/>
      <c r="BG17" s="212"/>
      <c r="BH17" s="212"/>
      <c r="BI17" s="212"/>
      <c r="BJ17" s="212"/>
      <c r="BK17" s="212"/>
      <c r="BL17" s="212"/>
      <c r="BM17" s="212"/>
      <c r="BN17" s="212"/>
      <c r="BO17" s="212"/>
      <c r="BP17" s="212"/>
      <c r="BQ17" s="212"/>
      <c r="BR17" s="212"/>
      <c r="BS17" s="212"/>
      <c r="BT17" s="212"/>
      <c r="BU17" s="212"/>
      <c r="BV17" s="212"/>
      <c r="BW17" s="212"/>
      <c r="BX17" s="212"/>
      <c r="BY17" s="212"/>
      <c r="BZ17" s="212"/>
      <c r="CA17" s="212"/>
      <c r="CB17" s="212"/>
      <c r="CC17" s="212"/>
      <c r="CD17" s="212"/>
      <c r="CE17" s="212"/>
      <c r="CF17" s="212"/>
      <c r="CG17" s="212"/>
      <c r="CH17" s="212"/>
      <c r="CI17" s="212"/>
      <c r="CJ17" s="212"/>
      <c r="CK17" s="212"/>
      <c r="CL17" s="212"/>
      <c r="CM17" s="212"/>
      <c r="CN17" s="212"/>
      <c r="CO17" s="212"/>
      <c r="CP17" s="212"/>
      <c r="CQ17" s="212"/>
      <c r="CR17" s="212"/>
      <c r="CS17" s="212"/>
      <c r="CT17" s="212"/>
      <c r="CU17" s="212"/>
      <c r="CV17" s="212"/>
      <c r="CW17" s="212"/>
      <c r="CX17" s="212"/>
      <c r="CY17" s="212"/>
      <c r="CZ17" s="212"/>
      <c r="DA17" s="212"/>
      <c r="DB17" s="212"/>
      <c r="DC17" s="212"/>
      <c r="DD17" s="212"/>
      <c r="DE17" s="212"/>
      <c r="DF17" s="212"/>
      <c r="DG17" s="212"/>
      <c r="DH17" s="212"/>
      <c r="DI17" s="212"/>
      <c r="DJ17" s="212"/>
      <c r="DK17" s="212"/>
      <c r="DL17" s="212"/>
      <c r="DM17" s="212"/>
      <c r="DN17" s="212"/>
      <c r="DO17" s="212"/>
      <c r="DP17" s="212"/>
      <c r="DQ17" s="212"/>
      <c r="DR17" s="212"/>
      <c r="DS17" s="212"/>
      <c r="DT17" s="212"/>
      <c r="DU17" s="212"/>
      <c r="DV17" s="212"/>
      <c r="DW17" s="212"/>
    </row>
    <row r="18" spans="1:97" s="368" customFormat="1" ht="24.75" customHeight="1">
      <c r="A18" s="363" t="s">
        <v>359</v>
      </c>
      <c r="B18" s="319">
        <v>289623</v>
      </c>
      <c r="C18" s="212"/>
      <c r="D18" s="212"/>
      <c r="E18" s="212"/>
      <c r="F18" s="212"/>
      <c r="G18" s="212"/>
      <c r="H18" s="212"/>
      <c r="I18" s="212"/>
      <c r="J18" s="212"/>
      <c r="K18" s="212"/>
      <c r="L18" s="212"/>
      <c r="M18" s="212"/>
      <c r="N18" s="212"/>
      <c r="O18" s="212"/>
      <c r="P18" s="212"/>
      <c r="Q18" s="212"/>
      <c r="R18" s="212"/>
      <c r="S18" s="212"/>
      <c r="T18" s="212"/>
      <c r="U18" s="212"/>
      <c r="V18" s="212"/>
      <c r="W18" s="212"/>
      <c r="X18" s="212"/>
      <c r="Y18" s="212"/>
      <c r="Z18" s="212"/>
      <c r="AA18" s="212"/>
      <c r="AB18" s="212"/>
      <c r="AC18" s="212"/>
      <c r="AD18" s="212"/>
      <c r="AE18" s="212"/>
      <c r="AF18" s="212"/>
      <c r="AG18" s="212"/>
      <c r="AH18" s="212"/>
      <c r="AI18" s="212"/>
      <c r="AJ18" s="212"/>
      <c r="AK18" s="212"/>
      <c r="AL18" s="212"/>
      <c r="AM18" s="212"/>
      <c r="AN18" s="212"/>
      <c r="AO18" s="212"/>
      <c r="AP18" s="212"/>
      <c r="AQ18" s="212"/>
      <c r="AR18" s="212"/>
      <c r="AS18" s="212"/>
      <c r="AT18" s="212"/>
      <c r="AU18" s="212"/>
      <c r="AV18" s="212"/>
      <c r="AW18" s="212"/>
      <c r="AX18" s="212"/>
      <c r="AY18" s="212"/>
      <c r="AZ18" s="212"/>
      <c r="BA18" s="212"/>
      <c r="BB18" s="212"/>
      <c r="BC18" s="212"/>
      <c r="BD18" s="212"/>
      <c r="BE18" s="212"/>
      <c r="BF18" s="212"/>
      <c r="BG18" s="212"/>
      <c r="BH18" s="212"/>
      <c r="BI18" s="212"/>
      <c r="BJ18" s="212"/>
      <c r="BK18" s="212"/>
      <c r="BL18" s="212"/>
      <c r="BM18" s="212"/>
      <c r="BN18" s="212"/>
      <c r="BO18" s="212"/>
      <c r="BP18" s="212"/>
      <c r="BQ18" s="212"/>
      <c r="BR18" s="212"/>
      <c r="BS18" s="212"/>
      <c r="BT18" s="212"/>
      <c r="BU18" s="212"/>
      <c r="BV18" s="212"/>
      <c r="BW18" s="212"/>
      <c r="BX18" s="212"/>
      <c r="BY18" s="212"/>
      <c r="BZ18" s="212"/>
      <c r="CA18" s="212"/>
      <c r="CB18" s="212"/>
      <c r="CC18" s="212"/>
      <c r="CD18" s="212"/>
      <c r="CI18" s="212"/>
      <c r="CJ18" s="212"/>
      <c r="CK18" s="212"/>
      <c r="CL18" s="212"/>
      <c r="CM18" s="212"/>
      <c r="CN18" s="212"/>
      <c r="CO18" s="212"/>
      <c r="CP18" s="212"/>
      <c r="CQ18" s="212"/>
      <c r="CR18" s="212"/>
      <c r="CS18" s="212"/>
    </row>
    <row r="19" spans="3:97" s="351" customFormat="1" ht="17.25" customHeight="1">
      <c r="C19" s="212"/>
      <c r="D19" s="212"/>
      <c r="E19" s="212"/>
      <c r="F19" s="212"/>
      <c r="G19" s="212"/>
      <c r="H19" s="212"/>
      <c r="I19" s="212"/>
      <c r="J19" s="212"/>
      <c r="K19" s="212"/>
      <c r="L19" s="212"/>
      <c r="M19" s="212"/>
      <c r="N19" s="212"/>
      <c r="O19" s="212"/>
      <c r="P19" s="212"/>
      <c r="Q19" s="212"/>
      <c r="R19" s="212"/>
      <c r="S19" s="212"/>
      <c r="T19" s="212"/>
      <c r="U19" s="212"/>
      <c r="V19" s="212"/>
      <c r="W19" s="212"/>
      <c r="X19" s="212"/>
      <c r="Y19" s="212"/>
      <c r="Z19" s="212"/>
      <c r="AA19" s="212"/>
      <c r="AB19" s="212"/>
      <c r="AC19" s="212"/>
      <c r="AD19" s="212"/>
      <c r="AE19" s="212"/>
      <c r="AF19" s="212"/>
      <c r="AG19" s="212"/>
      <c r="AH19" s="212"/>
      <c r="AI19" s="212"/>
      <c r="AJ19" s="212"/>
      <c r="AK19" s="212"/>
      <c r="AL19" s="212"/>
      <c r="AM19" s="212"/>
      <c r="AN19" s="212"/>
      <c r="AO19" s="212"/>
      <c r="AP19" s="212"/>
      <c r="AQ19" s="212"/>
      <c r="AR19" s="212"/>
      <c r="AS19" s="212"/>
      <c r="AT19" s="212"/>
      <c r="AU19" s="212"/>
      <c r="AV19" s="212"/>
      <c r="AW19" s="212"/>
      <c r="AX19" s="212"/>
      <c r="AY19" s="212"/>
      <c r="AZ19" s="212"/>
      <c r="BA19" s="212"/>
      <c r="BB19" s="212"/>
      <c r="BC19" s="212"/>
      <c r="BD19" s="212"/>
      <c r="BE19" s="212"/>
      <c r="BF19" s="212"/>
      <c r="BG19" s="212"/>
      <c r="BH19" s="212"/>
      <c r="BI19" s="212"/>
      <c r="BJ19" s="212"/>
      <c r="BK19" s="212"/>
      <c r="BL19" s="212"/>
      <c r="BM19" s="212"/>
      <c r="BN19" s="212"/>
      <c r="BO19" s="212"/>
      <c r="BP19" s="212"/>
      <c r="BQ19" s="212"/>
      <c r="BR19" s="212"/>
      <c r="BS19" s="212"/>
      <c r="BT19" s="212"/>
      <c r="BU19" s="212"/>
      <c r="BV19" s="212"/>
      <c r="BW19" s="212"/>
      <c r="BX19" s="212"/>
      <c r="BY19" s="212"/>
      <c r="BZ19" s="212"/>
      <c r="CA19" s="212"/>
      <c r="CB19" s="212"/>
      <c r="CC19" s="212"/>
      <c r="CD19" s="212"/>
      <c r="CI19" s="212"/>
      <c r="CJ19" s="212"/>
      <c r="CK19" s="212"/>
      <c r="CL19" s="212"/>
      <c r="CM19" s="212"/>
      <c r="CN19" s="212"/>
      <c r="CO19" s="212"/>
      <c r="CP19" s="212"/>
      <c r="CQ19" s="212"/>
      <c r="CR19" s="212"/>
      <c r="CS19" s="212"/>
    </row>
    <row r="20" spans="3:97" s="351" customFormat="1" ht="17.25" customHeight="1">
      <c r="C20" s="212"/>
      <c r="D20" s="212"/>
      <c r="E20" s="212"/>
      <c r="F20" s="212"/>
      <c r="G20" s="212"/>
      <c r="H20" s="212"/>
      <c r="I20" s="212"/>
      <c r="J20" s="212"/>
      <c r="K20" s="212"/>
      <c r="L20" s="212"/>
      <c r="M20" s="212"/>
      <c r="N20" s="212"/>
      <c r="O20" s="212"/>
      <c r="P20" s="212"/>
      <c r="Q20" s="212"/>
      <c r="R20" s="212"/>
      <c r="S20" s="212"/>
      <c r="T20" s="212"/>
      <c r="U20" s="212"/>
      <c r="V20" s="212"/>
      <c r="W20" s="212"/>
      <c r="X20" s="212"/>
      <c r="Y20" s="212"/>
      <c r="Z20" s="212"/>
      <c r="AA20" s="212"/>
      <c r="AB20" s="212"/>
      <c r="AC20" s="212"/>
      <c r="AD20" s="212"/>
      <c r="AE20" s="212"/>
      <c r="AF20" s="212"/>
      <c r="AG20" s="212"/>
      <c r="AH20" s="212"/>
      <c r="AI20" s="212"/>
      <c r="AJ20" s="212"/>
      <c r="AK20" s="212"/>
      <c r="AL20" s="212"/>
      <c r="AM20" s="212"/>
      <c r="AN20" s="212"/>
      <c r="AO20" s="212"/>
      <c r="AP20" s="212"/>
      <c r="AQ20" s="212"/>
      <c r="AR20" s="212"/>
      <c r="AS20" s="212"/>
      <c r="AT20" s="212"/>
      <c r="AU20" s="212"/>
      <c r="AV20" s="212"/>
      <c r="AW20" s="212"/>
      <c r="AX20" s="212"/>
      <c r="AY20" s="212"/>
      <c r="AZ20" s="212"/>
      <c r="BA20" s="212"/>
      <c r="BB20" s="212"/>
      <c r="BC20" s="212"/>
      <c r="BD20" s="212"/>
      <c r="BE20" s="212"/>
      <c r="BF20" s="212"/>
      <c r="BG20" s="212"/>
      <c r="BH20" s="212"/>
      <c r="BI20" s="212"/>
      <c r="BJ20" s="212"/>
      <c r="BK20" s="212"/>
      <c r="BL20" s="212"/>
      <c r="BM20" s="212"/>
      <c r="BN20" s="212"/>
      <c r="BO20" s="212"/>
      <c r="BP20" s="212"/>
      <c r="BQ20" s="212"/>
      <c r="BR20" s="212"/>
      <c r="BS20" s="212"/>
      <c r="BT20" s="212"/>
      <c r="BU20" s="212"/>
      <c r="BV20" s="212"/>
      <c r="BW20" s="212"/>
      <c r="BX20" s="212"/>
      <c r="BY20" s="212"/>
      <c r="BZ20" s="212"/>
      <c r="CA20" s="212"/>
      <c r="CB20" s="212"/>
      <c r="CC20" s="212"/>
      <c r="CD20" s="212"/>
      <c r="CI20" s="212"/>
      <c r="CJ20" s="212"/>
      <c r="CK20" s="212"/>
      <c r="CL20" s="212"/>
      <c r="CM20" s="212"/>
      <c r="CN20" s="212"/>
      <c r="CO20" s="212"/>
      <c r="CP20" s="212"/>
      <c r="CQ20" s="212"/>
      <c r="CR20" s="212"/>
      <c r="CS20" s="212"/>
    </row>
    <row r="21" spans="1:7" ht="17.25" customHeight="1">
      <c r="A21" s="601"/>
      <c r="B21" s="356"/>
      <c r="C21" s="480"/>
      <c r="D21" s="480"/>
      <c r="E21" s="886"/>
      <c r="F21" s="155"/>
      <c r="G21" s="155"/>
    </row>
    <row r="22" spans="1:2" ht="17.25" customHeight="1">
      <c r="A22" s="858"/>
      <c r="B22" s="860"/>
    </row>
    <row r="23" spans="1:2" ht="17.25" customHeight="1">
      <c r="A23" s="825" t="s">
        <v>1125</v>
      </c>
      <c r="B23" s="472" t="s">
        <v>1126</v>
      </c>
    </row>
    <row r="26" ht="17.25" customHeight="1">
      <c r="A26" s="601" t="s">
        <v>1671</v>
      </c>
    </row>
    <row r="27" ht="17.25" customHeight="1">
      <c r="A27" s="861" t="s">
        <v>1128</v>
      </c>
    </row>
  </sheetData>
  <mergeCells count="1">
    <mergeCell ref="A5:B5"/>
  </mergeCells>
  <printOptions horizontalCentered="1"/>
  <pageMargins left="0.7480314960629921" right="0.7480314960629921" top="0.984251968503937" bottom="0.984251968503937" header="0.5118110236220472" footer="0.5118110236220472"/>
  <pageSetup firstPageNumber="52" useFirstPageNumber="1" horizontalDpi="600" verticalDpi="600" orientation="portrait" paperSize="9" r:id="rId1"/>
  <headerFooter alignWithMargins="0">
    <oddFooter>&amp;R&amp;P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111111141"/>
  <dimension ref="A1:G1112"/>
  <sheetViews>
    <sheetView zoomScaleSheetLayoutView="100" workbookViewId="0" topLeftCell="A1">
      <selection activeCell="A5" sqref="A5"/>
    </sheetView>
  </sheetViews>
  <sheetFormatPr defaultColWidth="9.140625" defaultRowHeight="17.25" customHeight="1"/>
  <cols>
    <col min="1" max="1" width="50.28125" style="777" customWidth="1"/>
    <col min="2" max="2" width="11.8515625" style="535" customWidth="1"/>
    <col min="3" max="3" width="11.28125" style="535" customWidth="1"/>
    <col min="4" max="4" width="11.57421875" style="535" customWidth="1"/>
    <col min="5" max="5" width="8.8515625" style="536" customWidth="1"/>
    <col min="6" max="6" width="10.8515625" style="535" customWidth="1"/>
    <col min="7" max="16384" width="9.140625" style="892" customWidth="1"/>
  </cols>
  <sheetData>
    <row r="1" spans="2:6" ht="12.75">
      <c r="B1" s="534"/>
      <c r="F1" s="172" t="s">
        <v>162</v>
      </c>
    </row>
    <row r="2" spans="2:6" ht="15">
      <c r="B2" s="537" t="s">
        <v>871</v>
      </c>
      <c r="C2" s="538"/>
      <c r="D2" s="538"/>
      <c r="E2" s="539"/>
      <c r="F2" s="538"/>
    </row>
    <row r="3" spans="1:6" ht="15.75" customHeight="1">
      <c r="A3" s="887"/>
      <c r="B3" s="534"/>
      <c r="C3" s="534"/>
      <c r="D3" s="534"/>
      <c r="E3" s="888"/>
      <c r="F3" s="534"/>
    </row>
    <row r="4" spans="1:6" s="891" customFormat="1" ht="15.75" customHeight="1">
      <c r="A4" s="889"/>
      <c r="B4" s="890" t="s">
        <v>1310</v>
      </c>
      <c r="C4" s="294"/>
      <c r="D4" s="294"/>
      <c r="E4" s="295"/>
      <c r="F4" s="294"/>
    </row>
    <row r="5" spans="1:6" ht="15.75" customHeight="1">
      <c r="A5" s="892"/>
      <c r="B5" s="893" t="s">
        <v>1311</v>
      </c>
      <c r="C5" s="894"/>
      <c r="D5" s="894"/>
      <c r="E5" s="895"/>
      <c r="F5" s="894"/>
    </row>
    <row r="6" spans="1:6" ht="15.75" customHeight="1">
      <c r="A6" s="896"/>
      <c r="B6" s="897"/>
      <c r="C6" s="897"/>
      <c r="D6" s="897"/>
      <c r="E6" s="898"/>
      <c r="F6" s="899" t="s">
        <v>1133</v>
      </c>
    </row>
    <row r="7" spans="1:6" ht="51">
      <c r="A7" s="900" t="s">
        <v>1081</v>
      </c>
      <c r="B7" s="384" t="s">
        <v>1134</v>
      </c>
      <c r="C7" s="384" t="s">
        <v>1312</v>
      </c>
      <c r="D7" s="384" t="s">
        <v>1135</v>
      </c>
      <c r="E7" s="901" t="s">
        <v>1313</v>
      </c>
      <c r="F7" s="384" t="s">
        <v>1236</v>
      </c>
    </row>
    <row r="8" spans="1:6" s="839" customFormat="1" ht="12.75">
      <c r="A8" s="902">
        <v>1</v>
      </c>
      <c r="B8" s="903">
        <v>2</v>
      </c>
      <c r="C8" s="903">
        <v>3</v>
      </c>
      <c r="D8" s="903">
        <v>4</v>
      </c>
      <c r="E8" s="903">
        <v>5</v>
      </c>
      <c r="F8" s="180">
        <v>6</v>
      </c>
    </row>
    <row r="9" spans="1:6" s="839" customFormat="1" ht="14.25">
      <c r="A9" s="904" t="s">
        <v>1314</v>
      </c>
      <c r="B9" s="903"/>
      <c r="C9" s="903"/>
      <c r="D9" s="903"/>
      <c r="E9" s="903"/>
      <c r="F9" s="180"/>
    </row>
    <row r="10" spans="1:6" s="839" customFormat="1" ht="12.75">
      <c r="A10" s="905" t="s">
        <v>1315</v>
      </c>
      <c r="B10" s="906">
        <v>687894457</v>
      </c>
      <c r="C10" s="906">
        <v>392778274</v>
      </c>
      <c r="D10" s="906">
        <v>373938205.21</v>
      </c>
      <c r="E10" s="259">
        <v>54.35982241240824</v>
      </c>
      <c r="F10" s="906">
        <v>51171259</v>
      </c>
    </row>
    <row r="11" spans="1:6" s="839" customFormat="1" ht="12.75">
      <c r="A11" s="91" t="s">
        <v>1316</v>
      </c>
      <c r="B11" s="906">
        <v>543702887</v>
      </c>
      <c r="C11" s="906">
        <v>277354585</v>
      </c>
      <c r="D11" s="906">
        <v>277354585</v>
      </c>
      <c r="E11" s="259">
        <v>51.01215969816985</v>
      </c>
      <c r="F11" s="906">
        <v>45010861</v>
      </c>
    </row>
    <row r="12" spans="1:6" s="839" customFormat="1" ht="12.75">
      <c r="A12" s="91" t="s">
        <v>1317</v>
      </c>
      <c r="B12" s="906">
        <v>2098684</v>
      </c>
      <c r="C12" s="906">
        <v>1127268</v>
      </c>
      <c r="D12" s="906">
        <v>1946555</v>
      </c>
      <c r="E12" s="259">
        <v>92.75121933554551</v>
      </c>
      <c r="F12" s="906">
        <v>391368</v>
      </c>
    </row>
    <row r="13" spans="1:6" s="839" customFormat="1" ht="12.75">
      <c r="A13" s="91" t="s">
        <v>1318</v>
      </c>
      <c r="B13" s="906">
        <v>142092886</v>
      </c>
      <c r="C13" s="906">
        <v>114296421</v>
      </c>
      <c r="D13" s="906">
        <v>94637065.21</v>
      </c>
      <c r="E13" s="259">
        <v>66.6022542536014</v>
      </c>
      <c r="F13" s="906">
        <v>5769030</v>
      </c>
    </row>
    <row r="14" spans="1:6" s="839" customFormat="1" ht="12.75">
      <c r="A14" s="91" t="s">
        <v>1319</v>
      </c>
      <c r="B14" s="906">
        <v>691607247</v>
      </c>
      <c r="C14" s="906">
        <v>395158902</v>
      </c>
      <c r="D14" s="906">
        <v>266426299</v>
      </c>
      <c r="E14" s="259">
        <v>38.52277432830313</v>
      </c>
      <c r="F14" s="906">
        <v>34110767.6</v>
      </c>
    </row>
    <row r="15" spans="1:6" s="839" customFormat="1" ht="12.75">
      <c r="A15" s="907" t="s">
        <v>885</v>
      </c>
      <c r="B15" s="906">
        <v>467054037</v>
      </c>
      <c r="C15" s="906">
        <v>210967798</v>
      </c>
      <c r="D15" s="906">
        <v>156622796</v>
      </c>
      <c r="E15" s="259">
        <v>33.53419167641195</v>
      </c>
      <c r="F15" s="906">
        <v>15926898</v>
      </c>
    </row>
    <row r="16" spans="1:6" s="839" customFormat="1" ht="12.75">
      <c r="A16" s="908" t="s">
        <v>1320</v>
      </c>
      <c r="B16" s="906">
        <v>68986844</v>
      </c>
      <c r="C16" s="906">
        <v>50994982</v>
      </c>
      <c r="D16" s="906">
        <v>31507492</v>
      </c>
      <c r="E16" s="259">
        <v>45.67173996247748</v>
      </c>
      <c r="F16" s="906">
        <v>4076393</v>
      </c>
    </row>
    <row r="17" spans="1:6" s="839" customFormat="1" ht="12.75">
      <c r="A17" s="909" t="s">
        <v>1884</v>
      </c>
      <c r="B17" s="906">
        <v>54699462</v>
      </c>
      <c r="C17" s="906">
        <v>464854</v>
      </c>
      <c r="D17" s="906">
        <v>460910</v>
      </c>
      <c r="E17" s="259">
        <v>0.8426225471833708</v>
      </c>
      <c r="F17" s="906">
        <v>10351</v>
      </c>
    </row>
    <row r="18" spans="1:6" s="839" customFormat="1" ht="12.75">
      <c r="A18" s="908" t="s">
        <v>1321</v>
      </c>
      <c r="B18" s="906">
        <v>343367731</v>
      </c>
      <c r="C18" s="906">
        <v>159507962</v>
      </c>
      <c r="D18" s="906">
        <v>124654394</v>
      </c>
      <c r="E18" s="259">
        <v>36.303467899259296</v>
      </c>
      <c r="F18" s="906">
        <v>11840154</v>
      </c>
    </row>
    <row r="19" spans="1:6" s="839" customFormat="1" ht="12.75">
      <c r="A19" s="908" t="s">
        <v>1322</v>
      </c>
      <c r="B19" s="906">
        <v>216047779</v>
      </c>
      <c r="C19" s="906">
        <v>127881427</v>
      </c>
      <c r="D19" s="906">
        <v>107182782</v>
      </c>
      <c r="E19" s="259">
        <v>49.61068449585867</v>
      </c>
      <c r="F19" s="906">
        <v>11173854</v>
      </c>
    </row>
    <row r="20" spans="1:6" s="839" customFormat="1" ht="12.75">
      <c r="A20" s="910" t="s">
        <v>991</v>
      </c>
      <c r="B20" s="906">
        <v>1006515</v>
      </c>
      <c r="C20" s="906">
        <v>830962</v>
      </c>
      <c r="D20" s="906">
        <v>718839</v>
      </c>
      <c r="E20" s="259">
        <v>71.418607770376</v>
      </c>
      <c r="F20" s="906">
        <v>-106273</v>
      </c>
    </row>
    <row r="21" spans="1:6" s="839" customFormat="1" ht="12.75">
      <c r="A21" s="908" t="s">
        <v>1323</v>
      </c>
      <c r="B21" s="906">
        <v>6189717</v>
      </c>
      <c r="C21" s="906">
        <v>295246</v>
      </c>
      <c r="D21" s="906">
        <v>225451</v>
      </c>
      <c r="E21" s="259">
        <v>3.6423474611197895</v>
      </c>
      <c r="F21" s="906">
        <v>8353</v>
      </c>
    </row>
    <row r="22" spans="1:6" s="839" customFormat="1" ht="12.75">
      <c r="A22" s="908" t="s">
        <v>1324</v>
      </c>
      <c r="B22" s="906">
        <v>120107320</v>
      </c>
      <c r="C22" s="906">
        <v>30500327</v>
      </c>
      <c r="D22" s="906">
        <v>16527322</v>
      </c>
      <c r="E22" s="259">
        <v>13.760461893579842</v>
      </c>
      <c r="F22" s="906">
        <v>764220</v>
      </c>
    </row>
    <row r="23" spans="1:6" s="839" customFormat="1" ht="12.75">
      <c r="A23" s="908" t="s">
        <v>1325</v>
      </c>
      <c r="B23" s="906">
        <v>224553210</v>
      </c>
      <c r="C23" s="906">
        <v>184191104</v>
      </c>
      <c r="D23" s="906">
        <v>109654730</v>
      </c>
      <c r="E23" s="259">
        <v>48.83240368730423</v>
      </c>
      <c r="F23" s="906">
        <v>18183869.6</v>
      </c>
    </row>
    <row r="24" spans="1:6" s="839" customFormat="1" ht="12.75">
      <c r="A24" s="908" t="s">
        <v>1326</v>
      </c>
      <c r="B24" s="906">
        <v>27079550</v>
      </c>
      <c r="C24" s="906">
        <v>19854833</v>
      </c>
      <c r="D24" s="906">
        <v>7623139</v>
      </c>
      <c r="E24" s="259">
        <v>28.150907234425976</v>
      </c>
      <c r="F24" s="906">
        <v>1147864.6</v>
      </c>
    </row>
    <row r="25" spans="1:6" s="839" customFormat="1" ht="12.75">
      <c r="A25" s="908" t="s">
        <v>1327</v>
      </c>
      <c r="B25" s="906">
        <v>197473660</v>
      </c>
      <c r="C25" s="906">
        <v>164336271</v>
      </c>
      <c r="D25" s="906">
        <v>102031591</v>
      </c>
      <c r="E25" s="259">
        <v>51.66845593483201</v>
      </c>
      <c r="F25" s="906">
        <v>17036005</v>
      </c>
    </row>
    <row r="26" spans="1:6" s="839" customFormat="1" ht="12.75">
      <c r="A26" s="908" t="s">
        <v>924</v>
      </c>
      <c r="B26" s="906">
        <v>-2207931</v>
      </c>
      <c r="C26" s="906">
        <v>0</v>
      </c>
      <c r="D26" s="906">
        <v>-1684952</v>
      </c>
      <c r="E26" s="259">
        <v>76.31361668457937</v>
      </c>
      <c r="F26" s="906">
        <v>-285269</v>
      </c>
    </row>
    <row r="27" spans="1:6" s="839" customFormat="1" ht="12.75">
      <c r="A27" s="908" t="s">
        <v>928</v>
      </c>
      <c r="B27" s="906">
        <v>2207931</v>
      </c>
      <c r="C27" s="906">
        <v>0</v>
      </c>
      <c r="D27" s="906">
        <v>1684952</v>
      </c>
      <c r="E27" s="259">
        <v>76.31361668457937</v>
      </c>
      <c r="F27" s="906">
        <v>285269</v>
      </c>
    </row>
    <row r="28" spans="1:6" s="839" customFormat="1" ht="12.75">
      <c r="A28" s="91" t="s">
        <v>1328</v>
      </c>
      <c r="B28" s="906">
        <v>-1504859</v>
      </c>
      <c r="C28" s="906">
        <v>-2380628</v>
      </c>
      <c r="D28" s="906">
        <v>109196858.20999998</v>
      </c>
      <c r="E28" s="906" t="s">
        <v>1088</v>
      </c>
      <c r="F28" s="906">
        <v>17345760.4</v>
      </c>
    </row>
    <row r="29" spans="1:6" s="839" customFormat="1" ht="24.75" customHeight="1">
      <c r="A29" s="905" t="s">
        <v>1013</v>
      </c>
      <c r="B29" s="906">
        <v>903887</v>
      </c>
      <c r="C29" s="906">
        <v>0</v>
      </c>
      <c r="D29" s="906" t="s">
        <v>1088</v>
      </c>
      <c r="E29" s="911" t="s">
        <v>1088</v>
      </c>
      <c r="F29" s="906" t="s">
        <v>1088</v>
      </c>
    </row>
    <row r="30" spans="1:6" s="839" customFormat="1" ht="25.5">
      <c r="A30" s="912" t="s">
        <v>1329</v>
      </c>
      <c r="B30" s="906">
        <v>600972</v>
      </c>
      <c r="C30" s="906">
        <v>2768480</v>
      </c>
      <c r="D30" s="906" t="s">
        <v>1088</v>
      </c>
      <c r="E30" s="906" t="s">
        <v>1088</v>
      </c>
      <c r="F30" s="906" t="s">
        <v>1088</v>
      </c>
    </row>
    <row r="31" spans="1:6" s="891" customFormat="1" ht="12.75">
      <c r="A31" s="69" t="s">
        <v>1330</v>
      </c>
      <c r="B31" s="78"/>
      <c r="C31" s="78"/>
      <c r="D31" s="78"/>
      <c r="E31" s="248"/>
      <c r="F31" s="78"/>
    </row>
    <row r="32" spans="1:7" s="963" customFormat="1" ht="12.75">
      <c r="A32" s="905" t="s">
        <v>1315</v>
      </c>
      <c r="B32" s="22">
        <v>35387904</v>
      </c>
      <c r="C32" s="250">
        <v>31532299</v>
      </c>
      <c r="D32" s="250">
        <v>18482244</v>
      </c>
      <c r="E32" s="259">
        <v>52.227574710273885</v>
      </c>
      <c r="F32" s="250">
        <v>2741822</v>
      </c>
      <c r="G32" s="962"/>
    </row>
    <row r="33" spans="1:7" s="963" customFormat="1" ht="12.75">
      <c r="A33" s="91" t="s">
        <v>1316</v>
      </c>
      <c r="B33" s="22">
        <v>7623792</v>
      </c>
      <c r="C33" s="250">
        <v>6702367</v>
      </c>
      <c r="D33" s="250">
        <v>6702367</v>
      </c>
      <c r="E33" s="259">
        <v>87.91382293745684</v>
      </c>
      <c r="F33" s="250">
        <v>956815</v>
      </c>
      <c r="G33" s="962"/>
    </row>
    <row r="34" spans="1:7" s="963" customFormat="1" ht="12.75">
      <c r="A34" s="91" t="s">
        <v>1317</v>
      </c>
      <c r="B34" s="22">
        <v>221489</v>
      </c>
      <c r="C34" s="250">
        <v>196698</v>
      </c>
      <c r="D34" s="250">
        <v>648172</v>
      </c>
      <c r="E34" s="259">
        <v>292.6429754976545</v>
      </c>
      <c r="F34" s="250">
        <v>6136</v>
      </c>
      <c r="G34" s="962"/>
    </row>
    <row r="35" spans="1:7" s="963" customFormat="1" ht="12.75">
      <c r="A35" s="91" t="s">
        <v>1331</v>
      </c>
      <c r="B35" s="22">
        <v>27542623</v>
      </c>
      <c r="C35" s="250">
        <v>24633234</v>
      </c>
      <c r="D35" s="250">
        <v>11131705</v>
      </c>
      <c r="E35" s="259">
        <v>40.41628497038935</v>
      </c>
      <c r="F35" s="250">
        <v>1778871</v>
      </c>
      <c r="G35" s="962"/>
    </row>
    <row r="36" spans="1:7" s="963" customFormat="1" ht="12.75">
      <c r="A36" s="91" t="s">
        <v>1332</v>
      </c>
      <c r="B36" s="22">
        <v>36112333</v>
      </c>
      <c r="C36" s="250">
        <v>32256728</v>
      </c>
      <c r="D36" s="250">
        <v>14548443</v>
      </c>
      <c r="E36" s="259">
        <v>40.2866328243041</v>
      </c>
      <c r="F36" s="250">
        <v>2442946.6</v>
      </c>
      <c r="G36" s="962"/>
    </row>
    <row r="37" spans="1:7" s="891" customFormat="1" ht="12.75">
      <c r="A37" s="907" t="s">
        <v>885</v>
      </c>
      <c r="B37" s="22">
        <v>24554533</v>
      </c>
      <c r="C37" s="250">
        <v>22325398</v>
      </c>
      <c r="D37" s="250">
        <v>9898511</v>
      </c>
      <c r="E37" s="259">
        <v>40.312356989236974</v>
      </c>
      <c r="F37" s="250">
        <v>2066550</v>
      </c>
      <c r="G37" s="964"/>
    </row>
    <row r="38" spans="1:7" s="891" customFormat="1" ht="12.75">
      <c r="A38" s="908" t="s">
        <v>1320</v>
      </c>
      <c r="B38" s="250">
        <v>17570235</v>
      </c>
      <c r="C38" s="250">
        <v>16741100</v>
      </c>
      <c r="D38" s="250">
        <v>7605830</v>
      </c>
      <c r="E38" s="259">
        <v>43.2881518090111</v>
      </c>
      <c r="F38" s="250">
        <v>1455031</v>
      </c>
      <c r="G38" s="964"/>
    </row>
    <row r="39" spans="1:6" s="891" customFormat="1" ht="12.75">
      <c r="A39" s="908" t="s">
        <v>1333</v>
      </c>
      <c r="B39" s="250">
        <v>6984298</v>
      </c>
      <c r="C39" s="22">
        <v>5584298</v>
      </c>
      <c r="D39" s="250">
        <v>2292681</v>
      </c>
      <c r="E39" s="259">
        <v>32.82621961434062</v>
      </c>
      <c r="F39" s="22">
        <v>611519</v>
      </c>
    </row>
    <row r="40" spans="1:6" s="891" customFormat="1" ht="12.75">
      <c r="A40" s="908" t="s">
        <v>1322</v>
      </c>
      <c r="B40" s="22">
        <v>2532036</v>
      </c>
      <c r="C40" s="22">
        <v>2382036</v>
      </c>
      <c r="D40" s="250">
        <v>1284668</v>
      </c>
      <c r="E40" s="259">
        <v>50.736561407499735</v>
      </c>
      <c r="F40" s="22">
        <v>313256</v>
      </c>
    </row>
    <row r="41" spans="1:6" s="891" customFormat="1" ht="12.75">
      <c r="A41" s="908" t="s">
        <v>1334</v>
      </c>
      <c r="B41" s="22">
        <v>4452262</v>
      </c>
      <c r="C41" s="22">
        <v>3202262</v>
      </c>
      <c r="D41" s="22">
        <v>1008013</v>
      </c>
      <c r="E41" s="259">
        <v>22.640469046969834</v>
      </c>
      <c r="F41" s="22">
        <v>298263</v>
      </c>
    </row>
    <row r="42" spans="1:6" s="891" customFormat="1" ht="12.75">
      <c r="A42" s="908" t="s">
        <v>1325</v>
      </c>
      <c r="B42" s="250">
        <v>11557800</v>
      </c>
      <c r="C42" s="250">
        <v>9931330</v>
      </c>
      <c r="D42" s="250">
        <v>4649932</v>
      </c>
      <c r="E42" s="259">
        <v>40.231981865060824</v>
      </c>
      <c r="F42" s="250">
        <v>376396.6</v>
      </c>
    </row>
    <row r="43" spans="1:6" s="891" customFormat="1" ht="12.75">
      <c r="A43" s="908" t="s">
        <v>1326</v>
      </c>
      <c r="B43" s="250">
        <v>9100287</v>
      </c>
      <c r="C43" s="250">
        <v>7583819</v>
      </c>
      <c r="D43" s="250">
        <v>4097478</v>
      </c>
      <c r="E43" s="259">
        <v>45.025810724431</v>
      </c>
      <c r="F43" s="250">
        <v>330212.6</v>
      </c>
    </row>
    <row r="44" spans="1:6" s="891" customFormat="1" ht="12.75">
      <c r="A44" s="908" t="s">
        <v>1327</v>
      </c>
      <c r="B44" s="250">
        <v>2457513</v>
      </c>
      <c r="C44" s="250">
        <v>2347511</v>
      </c>
      <c r="D44" s="250">
        <v>552454</v>
      </c>
      <c r="E44" s="259">
        <v>22.480206615387182</v>
      </c>
      <c r="F44" s="250">
        <v>46184</v>
      </c>
    </row>
    <row r="45" spans="1:6" s="891" customFormat="1" ht="12.75">
      <c r="A45" s="91" t="s">
        <v>1328</v>
      </c>
      <c r="B45" s="22">
        <v>-724429</v>
      </c>
      <c r="C45" s="22">
        <v>-724429</v>
      </c>
      <c r="D45" s="22">
        <v>3933801</v>
      </c>
      <c r="E45" s="22" t="s">
        <v>1088</v>
      </c>
      <c r="F45" s="22">
        <v>298875.4</v>
      </c>
    </row>
    <row r="46" spans="1:6" s="891" customFormat="1" ht="25.5">
      <c r="A46" s="912" t="s">
        <v>1329</v>
      </c>
      <c r="B46" s="22">
        <v>724429</v>
      </c>
      <c r="C46" s="22">
        <v>724429</v>
      </c>
      <c r="D46" s="22" t="s">
        <v>1088</v>
      </c>
      <c r="E46" s="22" t="s">
        <v>1088</v>
      </c>
      <c r="F46" s="22" t="s">
        <v>1088</v>
      </c>
    </row>
    <row r="47" spans="1:6" s="924" customFormat="1" ht="12.75" customHeight="1">
      <c r="A47" s="401" t="s">
        <v>1335</v>
      </c>
      <c r="B47" s="913"/>
      <c r="C47" s="913"/>
      <c r="D47" s="913"/>
      <c r="E47" s="913"/>
      <c r="F47" s="923"/>
    </row>
    <row r="48" spans="1:6" s="924" customFormat="1" ht="12.75" customHeight="1">
      <c r="A48" s="905" t="s">
        <v>1315</v>
      </c>
      <c r="B48" s="250">
        <v>14180943</v>
      </c>
      <c r="C48" s="250">
        <v>7339551</v>
      </c>
      <c r="D48" s="250">
        <v>19138000</v>
      </c>
      <c r="E48" s="260">
        <v>134.95576422527049</v>
      </c>
      <c r="F48" s="250">
        <v>252705</v>
      </c>
    </row>
    <row r="49" spans="1:6" s="924" customFormat="1" ht="12.75" customHeight="1">
      <c r="A49" s="907" t="s">
        <v>1336</v>
      </c>
      <c r="B49" s="250">
        <v>321994</v>
      </c>
      <c r="C49" s="250">
        <v>203453</v>
      </c>
      <c r="D49" s="250">
        <v>203453</v>
      </c>
      <c r="E49" s="260">
        <v>63.18533885724579</v>
      </c>
      <c r="F49" s="250">
        <v>73653</v>
      </c>
    </row>
    <row r="50" spans="1:6" s="924" customFormat="1" ht="12.75" customHeight="1">
      <c r="A50" s="69" t="s">
        <v>1331</v>
      </c>
      <c r="B50" s="250">
        <v>13858949</v>
      </c>
      <c r="C50" s="250">
        <v>7136098</v>
      </c>
      <c r="D50" s="250">
        <v>18934547</v>
      </c>
      <c r="E50" s="260">
        <v>136.62325332173458</v>
      </c>
      <c r="F50" s="250">
        <v>179052</v>
      </c>
    </row>
    <row r="51" spans="1:6" s="924" customFormat="1" ht="12.75" customHeight="1">
      <c r="A51" s="69" t="s">
        <v>1332</v>
      </c>
      <c r="B51" s="250">
        <v>14180943</v>
      </c>
      <c r="C51" s="250">
        <v>7339551</v>
      </c>
      <c r="D51" s="250">
        <v>671770</v>
      </c>
      <c r="E51" s="260">
        <v>4.737132079298253</v>
      </c>
      <c r="F51" s="250">
        <v>301837</v>
      </c>
    </row>
    <row r="52" spans="1:6" s="924" customFormat="1" ht="12.75" customHeight="1">
      <c r="A52" s="907" t="s">
        <v>914</v>
      </c>
      <c r="B52" s="250">
        <v>4617564</v>
      </c>
      <c r="C52" s="250">
        <v>3153985</v>
      </c>
      <c r="D52" s="250">
        <v>654472</v>
      </c>
      <c r="E52" s="260">
        <v>14.17353392394778</v>
      </c>
      <c r="F52" s="250">
        <v>301837</v>
      </c>
    </row>
    <row r="53" spans="1:6" s="924" customFormat="1" ht="12.75" customHeight="1">
      <c r="A53" s="908" t="s">
        <v>1320</v>
      </c>
      <c r="B53" s="250">
        <v>4617564</v>
      </c>
      <c r="C53" s="250">
        <v>3153985</v>
      </c>
      <c r="D53" s="250">
        <v>654472</v>
      </c>
      <c r="E53" s="260">
        <v>14.17353392394778</v>
      </c>
      <c r="F53" s="250">
        <v>301837</v>
      </c>
    </row>
    <row r="54" spans="1:6" s="924" customFormat="1" ht="12.75" customHeight="1">
      <c r="A54" s="925" t="s">
        <v>1325</v>
      </c>
      <c r="B54" s="250">
        <v>9563379</v>
      </c>
      <c r="C54" s="250">
        <v>4185566</v>
      </c>
      <c r="D54" s="250">
        <v>17298</v>
      </c>
      <c r="E54" s="260">
        <v>0.18087749110434712</v>
      </c>
      <c r="F54" s="250">
        <v>0</v>
      </c>
    </row>
    <row r="55" spans="1:6" s="924" customFormat="1" ht="12.75" customHeight="1">
      <c r="A55" s="925" t="s">
        <v>1326</v>
      </c>
      <c r="B55" s="250">
        <v>8270155</v>
      </c>
      <c r="C55" s="250">
        <v>3970716</v>
      </c>
      <c r="D55" s="250">
        <v>17298</v>
      </c>
      <c r="E55" s="260">
        <v>0.20916173880658828</v>
      </c>
      <c r="F55" s="250">
        <v>0</v>
      </c>
    </row>
    <row r="56" spans="1:6" s="924" customFormat="1" ht="12.75" customHeight="1">
      <c r="A56" s="926" t="s">
        <v>1915</v>
      </c>
      <c r="B56" s="250">
        <v>1293224</v>
      </c>
      <c r="C56" s="250">
        <v>214850</v>
      </c>
      <c r="D56" s="250">
        <v>0</v>
      </c>
      <c r="E56" s="260">
        <v>0</v>
      </c>
      <c r="F56" s="250">
        <v>0</v>
      </c>
    </row>
    <row r="57" spans="1:6" s="891" customFormat="1" ht="12.75">
      <c r="A57" s="91" t="s">
        <v>1337</v>
      </c>
      <c r="B57" s="250"/>
      <c r="C57" s="250"/>
      <c r="D57" s="250"/>
      <c r="E57" s="259"/>
      <c r="F57" s="250"/>
    </row>
    <row r="58" spans="1:7" s="963" customFormat="1" ht="12.75">
      <c r="A58" s="905" t="s">
        <v>1315</v>
      </c>
      <c r="B58" s="250">
        <v>28616757</v>
      </c>
      <c r="C58" s="250">
        <v>20397233</v>
      </c>
      <c r="D58" s="250">
        <v>16014799</v>
      </c>
      <c r="E58" s="259">
        <v>55.96301146213038</v>
      </c>
      <c r="F58" s="250">
        <v>598965</v>
      </c>
      <c r="G58" s="962"/>
    </row>
    <row r="59" spans="1:7" s="963" customFormat="1" ht="12.75">
      <c r="A59" s="91" t="s">
        <v>1316</v>
      </c>
      <c r="B59" s="250">
        <v>6401855</v>
      </c>
      <c r="C59" s="250">
        <v>4219438</v>
      </c>
      <c r="D59" s="250">
        <v>4219438</v>
      </c>
      <c r="E59" s="259">
        <v>65.909615259952</v>
      </c>
      <c r="F59" s="250">
        <v>310000</v>
      </c>
      <c r="G59" s="962"/>
    </row>
    <row r="60" spans="1:7" s="963" customFormat="1" ht="12.75">
      <c r="A60" s="91" t="s">
        <v>1317</v>
      </c>
      <c r="B60" s="250">
        <v>100000</v>
      </c>
      <c r="C60" s="250">
        <v>100000</v>
      </c>
      <c r="D60" s="250">
        <v>148772</v>
      </c>
      <c r="E60" s="259">
        <v>148.772</v>
      </c>
      <c r="F60" s="250">
        <v>2990</v>
      </c>
      <c r="G60" s="962"/>
    </row>
    <row r="61" spans="1:7" s="963" customFormat="1" ht="12.75">
      <c r="A61" s="91" t="s">
        <v>1318</v>
      </c>
      <c r="B61" s="250">
        <v>22114902</v>
      </c>
      <c r="C61" s="250">
        <v>16077795</v>
      </c>
      <c r="D61" s="250">
        <v>11646589</v>
      </c>
      <c r="E61" s="259">
        <v>52.66398648296068</v>
      </c>
      <c r="F61" s="250">
        <v>285975</v>
      </c>
      <c r="G61" s="962"/>
    </row>
    <row r="62" spans="1:7" s="963" customFormat="1" ht="12.75">
      <c r="A62" s="91" t="s">
        <v>1319</v>
      </c>
      <c r="B62" s="250">
        <v>28616757</v>
      </c>
      <c r="C62" s="250">
        <v>20397233</v>
      </c>
      <c r="D62" s="250">
        <v>15479194</v>
      </c>
      <c r="E62" s="259">
        <v>54.0913633225456</v>
      </c>
      <c r="F62" s="250">
        <v>380303</v>
      </c>
      <c r="G62" s="962"/>
    </row>
    <row r="63" spans="1:7" s="891" customFormat="1" ht="12.75">
      <c r="A63" s="927" t="s">
        <v>914</v>
      </c>
      <c r="B63" s="250">
        <v>28616757</v>
      </c>
      <c r="C63" s="250">
        <v>20397233</v>
      </c>
      <c r="D63" s="250">
        <v>15330422</v>
      </c>
      <c r="E63" s="259">
        <v>53.571486105151614</v>
      </c>
      <c r="F63" s="250">
        <v>377313</v>
      </c>
      <c r="G63" s="964"/>
    </row>
    <row r="64" spans="1:6" s="891" customFormat="1" ht="12.75">
      <c r="A64" s="908" t="s">
        <v>1321</v>
      </c>
      <c r="B64" s="250">
        <v>28616757</v>
      </c>
      <c r="C64" s="250">
        <v>20397233</v>
      </c>
      <c r="D64" s="250">
        <v>15330422</v>
      </c>
      <c r="E64" s="259">
        <v>53.571486105151614</v>
      </c>
      <c r="F64" s="250">
        <v>377313</v>
      </c>
    </row>
    <row r="65" spans="1:6" s="891" customFormat="1" ht="12.75">
      <c r="A65" s="910" t="s">
        <v>1338</v>
      </c>
      <c r="B65" s="250">
        <v>28616757</v>
      </c>
      <c r="C65" s="250">
        <v>20397233</v>
      </c>
      <c r="D65" s="250">
        <v>15330422</v>
      </c>
      <c r="E65" s="260">
        <v>53.571486105151614</v>
      </c>
      <c r="F65" s="250">
        <v>377313</v>
      </c>
    </row>
    <row r="66" spans="1:6" s="891" customFormat="1" ht="25.5">
      <c r="A66" s="912" t="s">
        <v>1339</v>
      </c>
      <c r="B66" s="22"/>
      <c r="C66" s="22"/>
      <c r="D66" s="22"/>
      <c r="E66" s="260"/>
      <c r="F66" s="22"/>
    </row>
    <row r="67" spans="1:7" s="963" customFormat="1" ht="12.75">
      <c r="A67" s="905" t="s">
        <v>1315</v>
      </c>
      <c r="B67" s="22">
        <v>49039187</v>
      </c>
      <c r="C67" s="22">
        <v>38825612</v>
      </c>
      <c r="D67" s="22">
        <v>38825612</v>
      </c>
      <c r="E67" s="260">
        <v>75.04748063255998</v>
      </c>
      <c r="F67" s="22">
        <v>17258918</v>
      </c>
      <c r="G67" s="962"/>
    </row>
    <row r="68" spans="1:7" s="963" customFormat="1" ht="12.75">
      <c r="A68" s="91" t="s">
        <v>1316</v>
      </c>
      <c r="B68" s="22">
        <v>49039187</v>
      </c>
      <c r="C68" s="22">
        <v>38825612</v>
      </c>
      <c r="D68" s="22">
        <v>38825612</v>
      </c>
      <c r="E68" s="260">
        <v>75.04748063255998</v>
      </c>
      <c r="F68" s="22">
        <v>17258918</v>
      </c>
      <c r="G68" s="962"/>
    </row>
    <row r="69" spans="1:7" s="963" customFormat="1" ht="12.75" hidden="1">
      <c r="A69" s="927" t="s">
        <v>1621</v>
      </c>
      <c r="B69" s="22">
        <v>0</v>
      </c>
      <c r="C69" s="22">
        <v>0</v>
      </c>
      <c r="D69" s="22">
        <v>0</v>
      </c>
      <c r="E69" s="260">
        <v>0</v>
      </c>
      <c r="F69" s="22">
        <v>0</v>
      </c>
      <c r="G69" s="962"/>
    </row>
    <row r="70" spans="1:7" s="963" customFormat="1" ht="12.75">
      <c r="A70" s="91" t="s">
        <v>1332</v>
      </c>
      <c r="B70" s="22">
        <v>49039187</v>
      </c>
      <c r="C70" s="22">
        <v>38825612</v>
      </c>
      <c r="D70" s="22">
        <v>21342549</v>
      </c>
      <c r="E70" s="260">
        <v>0</v>
      </c>
      <c r="F70" s="22">
        <v>5966307</v>
      </c>
      <c r="G70" s="962"/>
    </row>
    <row r="71" spans="1:6" s="891" customFormat="1" ht="12.75">
      <c r="A71" s="91" t="s">
        <v>1325</v>
      </c>
      <c r="B71" s="22">
        <v>49039187</v>
      </c>
      <c r="C71" s="22">
        <v>38825612</v>
      </c>
      <c r="D71" s="22">
        <v>21342549</v>
      </c>
      <c r="E71" s="260">
        <v>66.0123659242064</v>
      </c>
      <c r="F71" s="22">
        <v>5966307</v>
      </c>
    </row>
    <row r="72" spans="1:6" s="891" customFormat="1" ht="12.75">
      <c r="A72" s="91" t="s">
        <v>1327</v>
      </c>
      <c r="B72" s="22">
        <v>49039187</v>
      </c>
      <c r="C72" s="22">
        <v>38825612</v>
      </c>
      <c r="D72" s="22">
        <v>21342549</v>
      </c>
      <c r="E72" s="248">
        <v>43.52141686198836</v>
      </c>
      <c r="F72" s="22">
        <v>5966307</v>
      </c>
    </row>
    <row r="73" spans="1:6" s="891" customFormat="1" ht="12.75">
      <c r="A73" s="69" t="s">
        <v>1340</v>
      </c>
      <c r="B73" s="22"/>
      <c r="C73" s="22"/>
      <c r="D73" s="22"/>
      <c r="E73" s="248"/>
      <c r="F73" s="22"/>
    </row>
    <row r="74" spans="1:6" s="891" customFormat="1" ht="12.75">
      <c r="A74" s="905" t="s">
        <v>1315</v>
      </c>
      <c r="B74" s="22">
        <v>112870189</v>
      </c>
      <c r="C74" s="22">
        <v>94654105</v>
      </c>
      <c r="D74" s="22">
        <v>82126221</v>
      </c>
      <c r="E74" s="259">
        <v>72.76165808493508</v>
      </c>
      <c r="F74" s="22">
        <v>3485126</v>
      </c>
    </row>
    <row r="75" spans="1:6" s="891" customFormat="1" ht="12.75">
      <c r="A75" s="91" t="s">
        <v>1316</v>
      </c>
      <c r="B75" s="22">
        <v>41820562</v>
      </c>
      <c r="C75" s="22">
        <v>34403386</v>
      </c>
      <c r="D75" s="22">
        <v>34403386</v>
      </c>
      <c r="E75" s="259">
        <v>82.26428425328191</v>
      </c>
      <c r="F75" s="22">
        <v>197982</v>
      </c>
    </row>
    <row r="76" spans="1:6" s="891" customFormat="1" ht="12.75">
      <c r="A76" s="927" t="s">
        <v>882</v>
      </c>
      <c r="B76" s="22">
        <v>0</v>
      </c>
      <c r="C76" s="250">
        <v>0</v>
      </c>
      <c r="D76" s="250">
        <v>-857</v>
      </c>
      <c r="E76" s="259">
        <v>0</v>
      </c>
      <c r="F76" s="250">
        <v>-774</v>
      </c>
    </row>
    <row r="77" spans="1:6" s="891" customFormat="1" ht="12.75">
      <c r="A77" s="91" t="s">
        <v>1331</v>
      </c>
      <c r="B77" s="22">
        <v>71049627</v>
      </c>
      <c r="C77" s="250">
        <v>60250719</v>
      </c>
      <c r="D77" s="250">
        <v>47723692</v>
      </c>
      <c r="E77" s="259">
        <v>67.16951800464766</v>
      </c>
      <c r="F77" s="250">
        <v>3287918</v>
      </c>
    </row>
    <row r="78" spans="1:6" s="891" customFormat="1" ht="12.75">
      <c r="A78" s="91" t="s">
        <v>1332</v>
      </c>
      <c r="B78" s="22">
        <v>114016948</v>
      </c>
      <c r="C78" s="22">
        <v>96698156</v>
      </c>
      <c r="D78" s="22">
        <v>58352004</v>
      </c>
      <c r="E78" s="259">
        <v>51.17835990488011</v>
      </c>
      <c r="F78" s="22">
        <v>7341495</v>
      </c>
    </row>
    <row r="79" spans="1:6" s="928" customFormat="1" ht="12.75">
      <c r="A79" s="907" t="s">
        <v>914</v>
      </c>
      <c r="B79" s="250">
        <v>11328438</v>
      </c>
      <c r="C79" s="250">
        <v>10930629</v>
      </c>
      <c r="D79" s="250">
        <v>5510301</v>
      </c>
      <c r="E79" s="259">
        <v>48.641313127193705</v>
      </c>
      <c r="F79" s="250">
        <v>750846</v>
      </c>
    </row>
    <row r="80" spans="1:6" s="928" customFormat="1" ht="12.75">
      <c r="A80" s="909" t="s">
        <v>36</v>
      </c>
      <c r="B80" s="250">
        <v>8359376</v>
      </c>
      <c r="C80" s="250">
        <v>8043052</v>
      </c>
      <c r="D80" s="250">
        <v>5510301</v>
      </c>
      <c r="E80" s="248">
        <v>65.91761155378106</v>
      </c>
      <c r="F80" s="250">
        <v>750846</v>
      </c>
    </row>
    <row r="81" spans="1:6" s="928" customFormat="1" ht="12.75">
      <c r="A81" s="909" t="s">
        <v>146</v>
      </c>
      <c r="B81" s="250">
        <v>2969062</v>
      </c>
      <c r="C81" s="250">
        <v>2887577</v>
      </c>
      <c r="D81" s="250">
        <v>0</v>
      </c>
      <c r="E81" s="248">
        <v>0</v>
      </c>
      <c r="F81" s="250">
        <v>0</v>
      </c>
    </row>
    <row r="82" spans="1:6" s="891" customFormat="1" ht="12.75">
      <c r="A82" s="908" t="s">
        <v>1325</v>
      </c>
      <c r="B82" s="22">
        <v>102688510</v>
      </c>
      <c r="C82" s="22">
        <v>85767527</v>
      </c>
      <c r="D82" s="22">
        <v>52841703</v>
      </c>
      <c r="E82" s="248">
        <v>51.458242991353174</v>
      </c>
      <c r="F82" s="22">
        <v>6590649</v>
      </c>
    </row>
    <row r="83" spans="1:6" s="891" customFormat="1" ht="12.75">
      <c r="A83" s="909" t="s">
        <v>1341</v>
      </c>
      <c r="B83" s="22">
        <v>511000</v>
      </c>
      <c r="C83" s="22">
        <v>336400</v>
      </c>
      <c r="D83" s="22">
        <v>131258</v>
      </c>
      <c r="E83" s="248">
        <v>25.686497064579257</v>
      </c>
      <c r="F83" s="22">
        <v>107135</v>
      </c>
    </row>
    <row r="84" spans="1:6" s="891" customFormat="1" ht="12.75">
      <c r="A84" s="908" t="s">
        <v>1327</v>
      </c>
      <c r="B84" s="22">
        <v>102177510</v>
      </c>
      <c r="C84" s="22">
        <v>85431127</v>
      </c>
      <c r="D84" s="250">
        <v>52710445</v>
      </c>
      <c r="E84" s="248">
        <v>51.587130083714115</v>
      </c>
      <c r="F84" s="250">
        <v>6483514</v>
      </c>
    </row>
    <row r="85" spans="1:6" s="891" customFormat="1" ht="12.75">
      <c r="A85" s="91" t="s">
        <v>1328</v>
      </c>
      <c r="B85" s="22">
        <v>-1146759</v>
      </c>
      <c r="C85" s="22">
        <v>-2044051</v>
      </c>
      <c r="D85" s="22">
        <v>23667013</v>
      </c>
      <c r="E85" s="248" t="s">
        <v>1088</v>
      </c>
      <c r="F85" s="22">
        <v>-3963574</v>
      </c>
    </row>
    <row r="86" spans="1:6" s="891" customFormat="1" ht="26.25" customHeight="1">
      <c r="A86" s="905" t="s">
        <v>1013</v>
      </c>
      <c r="B86" s="22">
        <v>903887</v>
      </c>
      <c r="C86" s="22">
        <v>0</v>
      </c>
      <c r="D86" s="22" t="s">
        <v>1088</v>
      </c>
      <c r="E86" s="253" t="s">
        <v>1088</v>
      </c>
      <c r="F86" s="22" t="s">
        <v>1088</v>
      </c>
    </row>
    <row r="87" spans="1:6" s="929" customFormat="1" ht="25.5">
      <c r="A87" s="912" t="s">
        <v>1329</v>
      </c>
      <c r="B87" s="22">
        <v>242872</v>
      </c>
      <c r="C87" s="22">
        <v>2044051</v>
      </c>
      <c r="D87" s="22" t="s">
        <v>1088</v>
      </c>
      <c r="E87" s="248" t="s">
        <v>1088</v>
      </c>
      <c r="F87" s="22" t="s">
        <v>1088</v>
      </c>
    </row>
    <row r="88" spans="1:6" s="924" customFormat="1" ht="12.75">
      <c r="A88" s="401" t="s">
        <v>1342</v>
      </c>
      <c r="B88" s="930"/>
      <c r="C88" s="930"/>
      <c r="D88" s="930"/>
      <c r="E88" s="930"/>
      <c r="F88" s="931"/>
    </row>
    <row r="89" spans="1:6" s="924" customFormat="1" ht="12.75">
      <c r="A89" s="905" t="s">
        <v>1315</v>
      </c>
      <c r="B89" s="250">
        <v>82578250</v>
      </c>
      <c r="C89" s="250">
        <v>68696456</v>
      </c>
      <c r="D89" s="250">
        <v>68644206</v>
      </c>
      <c r="E89" s="260">
        <v>83.12625418920841</v>
      </c>
      <c r="F89" s="250">
        <v>9011906</v>
      </c>
    </row>
    <row r="90" spans="1:6" s="932" customFormat="1" ht="12.75">
      <c r="A90" s="69" t="s">
        <v>1343</v>
      </c>
      <c r="B90" s="250">
        <v>82347435</v>
      </c>
      <c r="C90" s="250">
        <v>68593703</v>
      </c>
      <c r="D90" s="250">
        <v>68593703</v>
      </c>
      <c r="E90" s="260">
        <v>83.29792300148753</v>
      </c>
      <c r="F90" s="250">
        <v>8961403</v>
      </c>
    </row>
    <row r="91" spans="1:6" s="932" customFormat="1" ht="12.75">
      <c r="A91" s="907" t="s">
        <v>1621</v>
      </c>
      <c r="B91" s="250">
        <v>230815</v>
      </c>
      <c r="C91" s="250">
        <v>102753</v>
      </c>
      <c r="D91" s="250">
        <v>50503</v>
      </c>
      <c r="E91" s="260">
        <v>0</v>
      </c>
      <c r="F91" s="250">
        <v>50503</v>
      </c>
    </row>
    <row r="92" spans="1:7" s="966" customFormat="1" ht="12.75">
      <c r="A92" s="69" t="s">
        <v>1332</v>
      </c>
      <c r="B92" s="250">
        <v>82578250</v>
      </c>
      <c r="C92" s="250">
        <v>68696456</v>
      </c>
      <c r="D92" s="250">
        <v>46430557</v>
      </c>
      <c r="E92" s="260">
        <v>56.226133394689285</v>
      </c>
      <c r="F92" s="250">
        <v>7590663</v>
      </c>
      <c r="G92" s="965"/>
    </row>
    <row r="93" spans="1:7" s="966" customFormat="1" ht="12.75">
      <c r="A93" s="925" t="s">
        <v>1059</v>
      </c>
      <c r="B93" s="250">
        <v>34581115</v>
      </c>
      <c r="C93" s="250">
        <v>25664738</v>
      </c>
      <c r="D93" s="250">
        <v>17081830</v>
      </c>
      <c r="E93" s="260">
        <v>49.39641188550456</v>
      </c>
      <c r="F93" s="250">
        <v>2997814</v>
      </c>
      <c r="G93" s="965"/>
    </row>
    <row r="94" spans="1:7" s="966" customFormat="1" ht="12.75">
      <c r="A94" s="927" t="s">
        <v>886</v>
      </c>
      <c r="B94" s="250">
        <v>4209385</v>
      </c>
      <c r="C94" s="250">
        <v>3280703</v>
      </c>
      <c r="D94" s="250">
        <v>1484722</v>
      </c>
      <c r="E94" s="260">
        <v>35.27170833744122</v>
      </c>
      <c r="F94" s="250">
        <v>219498</v>
      </c>
      <c r="G94" s="965"/>
    </row>
    <row r="95" spans="1:7" s="932" customFormat="1" ht="12.75">
      <c r="A95" s="927" t="s">
        <v>1344</v>
      </c>
      <c r="B95" s="250">
        <v>30371730</v>
      </c>
      <c r="C95" s="250">
        <v>22384035</v>
      </c>
      <c r="D95" s="250">
        <v>15597108</v>
      </c>
      <c r="E95" s="260">
        <v>51.3540321871688</v>
      </c>
      <c r="F95" s="250">
        <v>2778316</v>
      </c>
      <c r="G95" s="967"/>
    </row>
    <row r="96" spans="1:6" s="932" customFormat="1" ht="12.75">
      <c r="A96" s="69" t="s">
        <v>1322</v>
      </c>
      <c r="B96" s="250">
        <v>25854682</v>
      </c>
      <c r="C96" s="250">
        <v>19134035</v>
      </c>
      <c r="D96" s="250">
        <v>15501902</v>
      </c>
      <c r="E96" s="260">
        <v>59.95781344361536</v>
      </c>
      <c r="F96" s="250">
        <v>2725046</v>
      </c>
    </row>
    <row r="97" spans="1:6" s="932" customFormat="1" ht="12.75">
      <c r="A97" s="926" t="s">
        <v>999</v>
      </c>
      <c r="B97" s="250">
        <v>4517048</v>
      </c>
      <c r="C97" s="250">
        <v>3250000</v>
      </c>
      <c r="D97" s="250">
        <v>95206</v>
      </c>
      <c r="E97" s="260">
        <v>2.107703969495122</v>
      </c>
      <c r="F97" s="250">
        <v>53270</v>
      </c>
    </row>
    <row r="98" spans="1:6" s="932" customFormat="1" ht="12.75">
      <c r="A98" s="69" t="s">
        <v>1325</v>
      </c>
      <c r="B98" s="250">
        <v>47997135</v>
      </c>
      <c r="C98" s="250">
        <v>43031718</v>
      </c>
      <c r="D98" s="250">
        <v>29348727</v>
      </c>
      <c r="E98" s="260">
        <v>61.14683095147242</v>
      </c>
      <c r="F98" s="250">
        <v>4592849</v>
      </c>
    </row>
    <row r="99" spans="1:6" s="932" customFormat="1" ht="12.75">
      <c r="A99" s="69" t="s">
        <v>1326</v>
      </c>
      <c r="B99" s="250">
        <v>7136175</v>
      </c>
      <c r="C99" s="250">
        <v>6695962</v>
      </c>
      <c r="D99" s="250">
        <v>2367805</v>
      </c>
      <c r="E99" s="260">
        <v>33.18031018017355</v>
      </c>
      <c r="F99" s="250">
        <v>498070</v>
      </c>
    </row>
    <row r="100" spans="1:6" s="932" customFormat="1" ht="12.75">
      <c r="A100" s="69" t="s">
        <v>1327</v>
      </c>
      <c r="B100" s="250">
        <v>40860960</v>
      </c>
      <c r="C100" s="250">
        <v>36335756</v>
      </c>
      <c r="D100" s="250">
        <v>26980922</v>
      </c>
      <c r="E100" s="260">
        <v>66.03105262333533</v>
      </c>
      <c r="F100" s="250">
        <v>4094779</v>
      </c>
    </row>
    <row r="101" spans="1:6" s="932" customFormat="1" ht="12.75">
      <c r="A101" s="401" t="s">
        <v>1345</v>
      </c>
      <c r="B101" s="930"/>
      <c r="C101" s="930"/>
      <c r="D101" s="930"/>
      <c r="E101" s="260"/>
      <c r="F101" s="930"/>
    </row>
    <row r="102" spans="1:7" s="966" customFormat="1" ht="12.75">
      <c r="A102" s="905" t="s">
        <v>1315</v>
      </c>
      <c r="B102" s="250">
        <v>19741486</v>
      </c>
      <c r="C102" s="250">
        <v>13416584</v>
      </c>
      <c r="D102" s="250">
        <v>13416584</v>
      </c>
      <c r="E102" s="260">
        <v>67.9613682576884</v>
      </c>
      <c r="F102" s="250">
        <v>2166778</v>
      </c>
      <c r="G102" s="965"/>
    </row>
    <row r="103" spans="1:7" s="966" customFormat="1" ht="12.75">
      <c r="A103" s="69" t="s">
        <v>1316</v>
      </c>
      <c r="B103" s="250">
        <v>19741486</v>
      </c>
      <c r="C103" s="250">
        <v>13416584</v>
      </c>
      <c r="D103" s="250">
        <v>13416584</v>
      </c>
      <c r="E103" s="260">
        <v>67.9613682576884</v>
      </c>
      <c r="F103" s="250">
        <v>2166784</v>
      </c>
      <c r="G103" s="965"/>
    </row>
    <row r="104" spans="1:7" s="966" customFormat="1" ht="12.75">
      <c r="A104" s="907" t="s">
        <v>1621</v>
      </c>
      <c r="B104" s="250">
        <v>0</v>
      </c>
      <c r="C104" s="250">
        <v>0</v>
      </c>
      <c r="D104" s="250">
        <v>0</v>
      </c>
      <c r="E104" s="260">
        <v>0</v>
      </c>
      <c r="F104" s="250">
        <v>-6</v>
      </c>
      <c r="G104" s="965"/>
    </row>
    <row r="105" spans="1:7" s="966" customFormat="1" ht="12.75">
      <c r="A105" s="69" t="s">
        <v>1332</v>
      </c>
      <c r="B105" s="250">
        <v>19741486</v>
      </c>
      <c r="C105" s="250">
        <v>13416584</v>
      </c>
      <c r="D105" s="250">
        <v>11400470</v>
      </c>
      <c r="E105" s="260">
        <v>57.748793581192416</v>
      </c>
      <c r="F105" s="250">
        <v>1575494</v>
      </c>
      <c r="G105" s="965"/>
    </row>
    <row r="106" spans="1:6" s="932" customFormat="1" ht="12.75">
      <c r="A106" s="925" t="s">
        <v>1059</v>
      </c>
      <c r="B106" s="250">
        <v>19009097</v>
      </c>
      <c r="C106" s="250">
        <v>13136352</v>
      </c>
      <c r="D106" s="250">
        <v>11294567</v>
      </c>
      <c r="E106" s="260">
        <v>59.416641411214854</v>
      </c>
      <c r="F106" s="250">
        <v>1567204</v>
      </c>
    </row>
    <row r="107" spans="1:6" s="932" customFormat="1" ht="12.75">
      <c r="A107" s="909" t="s">
        <v>36</v>
      </c>
      <c r="B107" s="250">
        <v>14362307</v>
      </c>
      <c r="C107" s="250">
        <v>9769273</v>
      </c>
      <c r="D107" s="250">
        <v>8559326</v>
      </c>
      <c r="E107" s="260">
        <v>59.595759929097746</v>
      </c>
      <c r="F107" s="250">
        <v>1242786</v>
      </c>
    </row>
    <row r="108" spans="1:6" s="262" customFormat="1" ht="12.75">
      <c r="A108" s="909" t="s">
        <v>146</v>
      </c>
      <c r="B108" s="250">
        <v>4646790</v>
      </c>
      <c r="C108" s="250">
        <v>3367079</v>
      </c>
      <c r="D108" s="250">
        <v>2735241</v>
      </c>
      <c r="E108" s="260">
        <v>58.86302156972878</v>
      </c>
      <c r="F108" s="250">
        <v>283138</v>
      </c>
    </row>
    <row r="109" spans="1:6" s="924" customFormat="1" ht="12.75">
      <c r="A109" s="925" t="s">
        <v>1322</v>
      </c>
      <c r="B109" s="250">
        <v>3299386</v>
      </c>
      <c r="C109" s="250">
        <v>2542967</v>
      </c>
      <c r="D109" s="250">
        <v>2150528</v>
      </c>
      <c r="E109" s="260">
        <v>65.17964251530437</v>
      </c>
      <c r="F109" s="250">
        <v>175569</v>
      </c>
    </row>
    <row r="110" spans="1:6" s="924" customFormat="1" ht="12.75">
      <c r="A110" s="933" t="s">
        <v>991</v>
      </c>
      <c r="B110" s="250">
        <v>816336</v>
      </c>
      <c r="C110" s="250">
        <v>640783</v>
      </c>
      <c r="D110" s="250">
        <v>554667</v>
      </c>
      <c r="E110" s="260">
        <v>67.9459193273358</v>
      </c>
      <c r="F110" s="250">
        <v>80050</v>
      </c>
    </row>
    <row r="111" spans="1:6" s="924" customFormat="1" ht="12.75">
      <c r="A111" s="933" t="s">
        <v>999</v>
      </c>
      <c r="B111" s="250">
        <v>531068</v>
      </c>
      <c r="C111" s="250">
        <v>183329</v>
      </c>
      <c r="D111" s="250">
        <v>30046</v>
      </c>
      <c r="E111" s="260">
        <v>0</v>
      </c>
      <c r="F111" s="250">
        <v>27519</v>
      </c>
    </row>
    <row r="112" spans="1:6" s="924" customFormat="1" ht="12.75">
      <c r="A112" s="909" t="s">
        <v>896</v>
      </c>
      <c r="B112" s="250">
        <v>732389</v>
      </c>
      <c r="C112" s="250">
        <v>280232</v>
      </c>
      <c r="D112" s="250">
        <v>105903</v>
      </c>
      <c r="E112" s="260">
        <v>0</v>
      </c>
      <c r="F112" s="250">
        <v>8290</v>
      </c>
    </row>
    <row r="113" spans="1:6" s="924" customFormat="1" ht="12.75">
      <c r="A113" s="910" t="s">
        <v>1911</v>
      </c>
      <c r="B113" s="250">
        <v>732389</v>
      </c>
      <c r="C113" s="250">
        <v>280232</v>
      </c>
      <c r="D113" s="250">
        <v>105903</v>
      </c>
      <c r="E113" s="260">
        <v>0</v>
      </c>
      <c r="F113" s="250">
        <v>8290</v>
      </c>
    </row>
    <row r="114" spans="1:7" s="928" customFormat="1" ht="25.5">
      <c r="A114" s="401" t="s">
        <v>1346</v>
      </c>
      <c r="B114" s="934"/>
      <c r="C114" s="913"/>
      <c r="D114" s="913"/>
      <c r="E114" s="260"/>
      <c r="F114" s="913"/>
      <c r="G114" s="968"/>
    </row>
    <row r="115" spans="1:7" s="928" customFormat="1" ht="12.75">
      <c r="A115" s="905" t="s">
        <v>1315</v>
      </c>
      <c r="B115" s="250">
        <v>47187808</v>
      </c>
      <c r="C115" s="250">
        <v>35259176</v>
      </c>
      <c r="D115" s="250">
        <v>35259176</v>
      </c>
      <c r="E115" s="260">
        <v>74.72094486779297</v>
      </c>
      <c r="F115" s="250">
        <v>4660350</v>
      </c>
      <c r="G115" s="968"/>
    </row>
    <row r="116" spans="1:7" s="924" customFormat="1" ht="12.75">
      <c r="A116" s="69" t="s">
        <v>1316</v>
      </c>
      <c r="B116" s="250">
        <v>47187808</v>
      </c>
      <c r="C116" s="250">
        <v>35259176</v>
      </c>
      <c r="D116" s="250">
        <v>35259176</v>
      </c>
      <c r="E116" s="260">
        <v>74.72094486779297</v>
      </c>
      <c r="F116" s="250">
        <v>4660350</v>
      </c>
      <c r="G116" s="969"/>
    </row>
    <row r="117" spans="1:7" s="924" customFormat="1" ht="12.75" hidden="1">
      <c r="A117" s="907" t="s">
        <v>882</v>
      </c>
      <c r="B117" s="250">
        <v>0</v>
      </c>
      <c r="C117" s="250">
        <v>0</v>
      </c>
      <c r="D117" s="250">
        <v>0</v>
      </c>
      <c r="E117" s="260">
        <v>0</v>
      </c>
      <c r="F117" s="250">
        <v>0</v>
      </c>
      <c r="G117" s="969"/>
    </row>
    <row r="118" spans="1:7" s="924" customFormat="1" ht="12.75">
      <c r="A118" s="69" t="s">
        <v>1332</v>
      </c>
      <c r="B118" s="250">
        <v>47187808</v>
      </c>
      <c r="C118" s="250">
        <v>35259176</v>
      </c>
      <c r="D118" s="250">
        <v>31698264</v>
      </c>
      <c r="E118" s="260">
        <v>67.1746905471854</v>
      </c>
      <c r="F118" s="250">
        <v>2413437</v>
      </c>
      <c r="G118" s="969"/>
    </row>
    <row r="119" spans="1:6" s="932" customFormat="1" ht="12.75">
      <c r="A119" s="925" t="s">
        <v>1059</v>
      </c>
      <c r="B119" s="250">
        <v>46538449</v>
      </c>
      <c r="C119" s="250">
        <v>34644984</v>
      </c>
      <c r="D119" s="250">
        <v>31091053</v>
      </c>
      <c r="E119" s="260">
        <v>66.80723932161985</v>
      </c>
      <c r="F119" s="250">
        <v>2210946</v>
      </c>
    </row>
    <row r="120" spans="1:6" s="932" customFormat="1" ht="12.75">
      <c r="A120" s="909" t="s">
        <v>36</v>
      </c>
      <c r="B120" s="250">
        <v>793910</v>
      </c>
      <c r="C120" s="250">
        <v>416410</v>
      </c>
      <c r="D120" s="250">
        <v>30678</v>
      </c>
      <c r="E120" s="260">
        <v>3.864165963396355</v>
      </c>
      <c r="F120" s="250">
        <v>-157804</v>
      </c>
    </row>
    <row r="121" spans="1:6" s="932" customFormat="1" ht="12.75">
      <c r="A121" s="909" t="s">
        <v>146</v>
      </c>
      <c r="B121" s="250">
        <v>45744539</v>
      </c>
      <c r="C121" s="250">
        <v>34228574</v>
      </c>
      <c r="D121" s="250">
        <v>31060375</v>
      </c>
      <c r="E121" s="260">
        <v>67.89963497063552</v>
      </c>
      <c r="F121" s="250">
        <v>2368750</v>
      </c>
    </row>
    <row r="122" spans="1:6" s="932" customFormat="1" ht="12.75">
      <c r="A122" s="933" t="s">
        <v>1347</v>
      </c>
      <c r="B122" s="250">
        <v>45744539</v>
      </c>
      <c r="C122" s="250">
        <v>34228574</v>
      </c>
      <c r="D122" s="250">
        <v>31060375</v>
      </c>
      <c r="E122" s="260">
        <v>67.89963497063552</v>
      </c>
      <c r="F122" s="250">
        <v>2368750</v>
      </c>
    </row>
    <row r="123" spans="1:6" s="932" customFormat="1" ht="12.75">
      <c r="A123" s="907" t="s">
        <v>896</v>
      </c>
      <c r="B123" s="250">
        <v>649359</v>
      </c>
      <c r="C123" s="250">
        <v>614192</v>
      </c>
      <c r="D123" s="250">
        <v>607211</v>
      </c>
      <c r="E123" s="260">
        <v>93.50929147051168</v>
      </c>
      <c r="F123" s="250">
        <v>202491</v>
      </c>
    </row>
    <row r="124" spans="1:6" s="932" customFormat="1" ht="12.75">
      <c r="A124" s="926" t="s">
        <v>1911</v>
      </c>
      <c r="B124" s="250">
        <v>649359</v>
      </c>
      <c r="C124" s="250">
        <v>614192</v>
      </c>
      <c r="D124" s="250">
        <v>607211</v>
      </c>
      <c r="E124" s="260">
        <v>93.50929147051168</v>
      </c>
      <c r="F124" s="250">
        <v>202491</v>
      </c>
    </row>
    <row r="125" spans="1:6" s="932" customFormat="1" ht="12.75">
      <c r="A125" s="401" t="s">
        <v>1348</v>
      </c>
      <c r="B125" s="934"/>
      <c r="C125" s="934"/>
      <c r="D125" s="934"/>
      <c r="E125" s="260"/>
      <c r="F125" s="923"/>
    </row>
    <row r="126" spans="1:6" s="932" customFormat="1" ht="12.75">
      <c r="A126" s="905" t="s">
        <v>1315</v>
      </c>
      <c r="B126" s="250">
        <v>5858607</v>
      </c>
      <c r="C126" s="250">
        <v>4934466</v>
      </c>
      <c r="D126" s="250">
        <v>4934466</v>
      </c>
      <c r="E126" s="260">
        <v>84.22592606058062</v>
      </c>
      <c r="F126" s="250">
        <v>418957</v>
      </c>
    </row>
    <row r="127" spans="1:6" s="935" customFormat="1" ht="12.75">
      <c r="A127" s="69" t="s">
        <v>1316</v>
      </c>
      <c r="B127" s="250">
        <v>5858607</v>
      </c>
      <c r="C127" s="250">
        <v>4934466</v>
      </c>
      <c r="D127" s="250">
        <v>4934466</v>
      </c>
      <c r="E127" s="260">
        <v>84.22592606058062</v>
      </c>
      <c r="F127" s="250">
        <v>418957</v>
      </c>
    </row>
    <row r="128" spans="1:6" s="924" customFormat="1" ht="12.75">
      <c r="A128" s="69" t="s">
        <v>1332</v>
      </c>
      <c r="B128" s="250">
        <v>5858607</v>
      </c>
      <c r="C128" s="250">
        <v>4934466</v>
      </c>
      <c r="D128" s="250">
        <v>4415858</v>
      </c>
      <c r="E128" s="260">
        <v>75.3738559353785</v>
      </c>
      <c r="F128" s="250">
        <v>120508</v>
      </c>
    </row>
    <row r="129" spans="1:7" s="928" customFormat="1" ht="12.75">
      <c r="A129" s="925" t="s">
        <v>1059</v>
      </c>
      <c r="B129" s="250">
        <v>5858607</v>
      </c>
      <c r="C129" s="250">
        <v>4934466</v>
      </c>
      <c r="D129" s="250">
        <v>4415858</v>
      </c>
      <c r="E129" s="260">
        <v>75.3738559353785</v>
      </c>
      <c r="F129" s="250">
        <v>120508</v>
      </c>
      <c r="G129" s="968"/>
    </row>
    <row r="130" spans="1:7" s="928" customFormat="1" ht="12.75">
      <c r="A130" s="909" t="s">
        <v>146</v>
      </c>
      <c r="B130" s="250">
        <v>5858607</v>
      </c>
      <c r="C130" s="250">
        <v>4934466</v>
      </c>
      <c r="D130" s="250">
        <v>4415858</v>
      </c>
      <c r="E130" s="260">
        <v>75.3738559353785</v>
      </c>
      <c r="F130" s="250">
        <v>120508</v>
      </c>
      <c r="G130" s="968"/>
    </row>
    <row r="131" spans="1:7" s="928" customFormat="1" ht="12.75">
      <c r="A131" s="933" t="s">
        <v>1347</v>
      </c>
      <c r="B131" s="250">
        <v>5858607</v>
      </c>
      <c r="C131" s="250">
        <v>4934466</v>
      </c>
      <c r="D131" s="250">
        <v>4415858</v>
      </c>
      <c r="E131" s="260">
        <v>75.3738559353785</v>
      </c>
      <c r="F131" s="250">
        <v>120508</v>
      </c>
      <c r="G131" s="968"/>
    </row>
    <row r="132" spans="1:7" s="928" customFormat="1" ht="24.75" customHeight="1">
      <c r="A132" s="401" t="s">
        <v>1349</v>
      </c>
      <c r="B132" s="934"/>
      <c r="C132" s="934"/>
      <c r="D132" s="934"/>
      <c r="E132" s="260"/>
      <c r="F132" s="913"/>
      <c r="G132" s="968"/>
    </row>
    <row r="133" spans="1:7" s="924" customFormat="1" ht="12.75">
      <c r="A133" s="905" t="s">
        <v>1315</v>
      </c>
      <c r="B133" s="250">
        <v>129378158</v>
      </c>
      <c r="C133" s="250">
        <v>63218458</v>
      </c>
      <c r="D133" s="250">
        <v>63248734</v>
      </c>
      <c r="E133" s="260">
        <v>48.886717029933294</v>
      </c>
      <c r="F133" s="250">
        <v>10053879</v>
      </c>
      <c r="G133" s="969"/>
    </row>
    <row r="134" spans="1:7" s="924" customFormat="1" ht="12.75">
      <c r="A134" s="69" t="s">
        <v>1316</v>
      </c>
      <c r="B134" s="250">
        <v>129378158</v>
      </c>
      <c r="C134" s="250">
        <v>63218458</v>
      </c>
      <c r="D134" s="250">
        <v>63218458</v>
      </c>
      <c r="E134" s="260">
        <v>48.86331586201745</v>
      </c>
      <c r="F134" s="250">
        <v>10039073</v>
      </c>
      <c r="G134" s="969"/>
    </row>
    <row r="135" spans="1:6" s="924" customFormat="1" ht="12.75">
      <c r="A135" s="907" t="s">
        <v>882</v>
      </c>
      <c r="B135" s="250">
        <v>0</v>
      </c>
      <c r="C135" s="250">
        <v>0</v>
      </c>
      <c r="D135" s="250">
        <v>30276</v>
      </c>
      <c r="E135" s="260">
        <v>0</v>
      </c>
      <c r="F135" s="250">
        <v>14806</v>
      </c>
    </row>
    <row r="136" spans="1:6" s="935" customFormat="1" ht="12.75">
      <c r="A136" s="69" t="s">
        <v>1332</v>
      </c>
      <c r="B136" s="250">
        <v>129378158</v>
      </c>
      <c r="C136" s="250">
        <v>63205118</v>
      </c>
      <c r="D136" s="250">
        <v>52868344</v>
      </c>
      <c r="E136" s="260">
        <v>40.8634230207544</v>
      </c>
      <c r="F136" s="250">
        <v>4757498</v>
      </c>
    </row>
    <row r="137" spans="1:6" s="935" customFormat="1" ht="12.75">
      <c r="A137" s="925" t="s">
        <v>1059</v>
      </c>
      <c r="B137" s="250">
        <v>129055258</v>
      </c>
      <c r="C137" s="250">
        <v>62916958</v>
      </c>
      <c r="D137" s="250">
        <v>52601772</v>
      </c>
      <c r="E137" s="260">
        <v>40.75910800937688</v>
      </c>
      <c r="F137" s="250">
        <v>4757498</v>
      </c>
    </row>
    <row r="138" spans="1:6" s="935" customFormat="1" ht="12.75">
      <c r="A138" s="909" t="s">
        <v>36</v>
      </c>
      <c r="B138" s="250">
        <v>5347130</v>
      </c>
      <c r="C138" s="250">
        <v>5118513</v>
      </c>
      <c r="D138" s="250">
        <v>4094967</v>
      </c>
      <c r="E138" s="260">
        <v>76.58252183881821</v>
      </c>
      <c r="F138" s="250">
        <v>31164</v>
      </c>
    </row>
    <row r="139" spans="1:6" s="935" customFormat="1" ht="12.75">
      <c r="A139" s="909" t="s">
        <v>146</v>
      </c>
      <c r="B139" s="250">
        <v>123708128</v>
      </c>
      <c r="C139" s="250">
        <v>57798445</v>
      </c>
      <c r="D139" s="250">
        <v>48506805</v>
      </c>
      <c r="E139" s="260">
        <v>39.210685493519065</v>
      </c>
      <c r="F139" s="250">
        <v>4726334</v>
      </c>
    </row>
    <row r="140" spans="1:6" s="935" customFormat="1" ht="12.75">
      <c r="A140" s="933" t="s">
        <v>1347</v>
      </c>
      <c r="B140" s="250">
        <v>123708128</v>
      </c>
      <c r="C140" s="250">
        <v>57798445</v>
      </c>
      <c r="D140" s="250">
        <v>48480204</v>
      </c>
      <c r="E140" s="260">
        <v>39.18918246018564</v>
      </c>
      <c r="F140" s="250">
        <v>4726334</v>
      </c>
    </row>
    <row r="141" spans="1:6" s="935" customFormat="1" ht="12.75">
      <c r="A141" s="933" t="s">
        <v>999</v>
      </c>
      <c r="B141" s="250">
        <v>0</v>
      </c>
      <c r="C141" s="250">
        <v>0</v>
      </c>
      <c r="D141" s="250">
        <v>26601</v>
      </c>
      <c r="E141" s="260">
        <v>0</v>
      </c>
      <c r="F141" s="250">
        <v>0</v>
      </c>
    </row>
    <row r="142" spans="1:6" s="935" customFormat="1" ht="12.75">
      <c r="A142" s="926" t="s">
        <v>896</v>
      </c>
      <c r="B142" s="250">
        <v>322900</v>
      </c>
      <c r="C142" s="250">
        <v>288160</v>
      </c>
      <c r="D142" s="250">
        <v>266572</v>
      </c>
      <c r="E142" s="260">
        <v>82.55558996593373</v>
      </c>
      <c r="F142" s="250">
        <v>0</v>
      </c>
    </row>
    <row r="143" spans="1:6" s="935" customFormat="1" ht="12.75">
      <c r="A143" s="933" t="s">
        <v>1911</v>
      </c>
      <c r="B143" s="250">
        <v>322900</v>
      </c>
      <c r="C143" s="250">
        <v>288160</v>
      </c>
      <c r="D143" s="250">
        <v>266572</v>
      </c>
      <c r="E143" s="260">
        <v>82.55558996593373</v>
      </c>
      <c r="F143" s="250">
        <v>0</v>
      </c>
    </row>
    <row r="144" spans="1:6" s="935" customFormat="1" ht="13.5" customHeight="1">
      <c r="A144" s="401" t="s">
        <v>1350</v>
      </c>
      <c r="B144" s="934"/>
      <c r="C144" s="934"/>
      <c r="D144" s="934"/>
      <c r="E144" s="260"/>
      <c r="F144" s="913"/>
    </row>
    <row r="145" spans="1:6" s="935" customFormat="1" ht="13.5" customHeight="1">
      <c r="A145" s="905" t="s">
        <v>1315</v>
      </c>
      <c r="B145" s="250">
        <v>3197158</v>
      </c>
      <c r="C145" s="250">
        <v>2482947</v>
      </c>
      <c r="D145" s="250">
        <v>2482938</v>
      </c>
      <c r="E145" s="260">
        <v>77.66078498466452</v>
      </c>
      <c r="F145" s="250">
        <v>-852543</v>
      </c>
    </row>
    <row r="146" spans="1:6" s="924" customFormat="1" ht="13.5" customHeight="1">
      <c r="A146" s="69" t="s">
        <v>1316</v>
      </c>
      <c r="B146" s="250">
        <v>3191308</v>
      </c>
      <c r="C146" s="250">
        <v>2477097</v>
      </c>
      <c r="D146" s="250">
        <v>2477097</v>
      </c>
      <c r="E146" s="260">
        <v>77.62011689250929</v>
      </c>
      <c r="F146" s="250">
        <v>-851291</v>
      </c>
    </row>
    <row r="147" spans="1:6" s="924" customFormat="1" ht="13.5" customHeight="1">
      <c r="A147" s="907" t="s">
        <v>882</v>
      </c>
      <c r="B147" s="250">
        <v>0</v>
      </c>
      <c r="C147" s="250">
        <v>0</v>
      </c>
      <c r="D147" s="250">
        <v>0</v>
      </c>
      <c r="E147" s="260">
        <v>0</v>
      </c>
      <c r="F147" s="250">
        <v>-1252</v>
      </c>
    </row>
    <row r="148" spans="1:7" s="928" customFormat="1" ht="13.5" customHeight="1">
      <c r="A148" s="69" t="s">
        <v>1331</v>
      </c>
      <c r="B148" s="250">
        <v>5850</v>
      </c>
      <c r="C148" s="250">
        <v>5850</v>
      </c>
      <c r="D148" s="250">
        <v>5841</v>
      </c>
      <c r="E148" s="260">
        <v>99.84615384615385</v>
      </c>
      <c r="F148" s="250">
        <v>0</v>
      </c>
      <c r="G148" s="968"/>
    </row>
    <row r="149" spans="1:7" s="928" customFormat="1" ht="13.5" customHeight="1">
      <c r="A149" s="69" t="s">
        <v>1332</v>
      </c>
      <c r="B149" s="250">
        <v>3197158</v>
      </c>
      <c r="C149" s="250">
        <v>2482947</v>
      </c>
      <c r="D149" s="250">
        <v>1243488</v>
      </c>
      <c r="E149" s="260">
        <v>38.89354232727941</v>
      </c>
      <c r="F149" s="250">
        <v>177849</v>
      </c>
      <c r="G149" s="968"/>
    </row>
    <row r="150" spans="1:7" s="928" customFormat="1" ht="13.5" customHeight="1">
      <c r="A150" s="925" t="s">
        <v>1059</v>
      </c>
      <c r="B150" s="250">
        <v>3185358</v>
      </c>
      <c r="C150" s="250">
        <v>2471147</v>
      </c>
      <c r="D150" s="250">
        <v>1243488</v>
      </c>
      <c r="E150" s="260">
        <v>39.03762151695351</v>
      </c>
      <c r="F150" s="250">
        <v>177849</v>
      </c>
      <c r="G150" s="968"/>
    </row>
    <row r="151" spans="1:7" s="924" customFormat="1" ht="13.5" customHeight="1">
      <c r="A151" s="909" t="s">
        <v>36</v>
      </c>
      <c r="B151" s="250">
        <v>916467</v>
      </c>
      <c r="C151" s="250">
        <v>657996</v>
      </c>
      <c r="D151" s="250">
        <v>496828</v>
      </c>
      <c r="E151" s="260">
        <v>54.21122637258079</v>
      </c>
      <c r="F151" s="250">
        <v>77386</v>
      </c>
      <c r="G151" s="969"/>
    </row>
    <row r="152" spans="1:6" s="924" customFormat="1" ht="13.5" customHeight="1">
      <c r="A152" s="909" t="s">
        <v>146</v>
      </c>
      <c r="B152" s="250">
        <v>2268891</v>
      </c>
      <c r="C152" s="250">
        <v>1813151</v>
      </c>
      <c r="D152" s="250">
        <v>746660</v>
      </c>
      <c r="E152" s="260">
        <v>32.90858838084333</v>
      </c>
      <c r="F152" s="250">
        <v>100463</v>
      </c>
    </row>
    <row r="153" spans="1:6" s="924" customFormat="1" ht="13.5" customHeight="1">
      <c r="A153" s="933" t="s">
        <v>1347</v>
      </c>
      <c r="B153" s="250">
        <v>2039790</v>
      </c>
      <c r="C153" s="250">
        <v>1625247</v>
      </c>
      <c r="D153" s="250">
        <v>608717</v>
      </c>
      <c r="E153" s="260">
        <v>29.842140612514033</v>
      </c>
      <c r="F153" s="250">
        <v>92608</v>
      </c>
    </row>
    <row r="154" spans="1:6" s="924" customFormat="1" ht="13.5" customHeight="1">
      <c r="A154" s="933" t="s">
        <v>999</v>
      </c>
      <c r="B154" s="250">
        <v>100569</v>
      </c>
      <c r="C154" s="250">
        <v>59372</v>
      </c>
      <c r="D154" s="250">
        <v>37034</v>
      </c>
      <c r="E154" s="260">
        <v>36.82446877268343</v>
      </c>
      <c r="F154" s="250">
        <v>7855</v>
      </c>
    </row>
    <row r="155" spans="1:6" s="924" customFormat="1" ht="13.5" customHeight="1">
      <c r="A155" s="933" t="s">
        <v>1351</v>
      </c>
      <c r="B155" s="250">
        <v>128532</v>
      </c>
      <c r="C155" s="250">
        <v>128532</v>
      </c>
      <c r="D155" s="250">
        <v>100909</v>
      </c>
      <c r="E155" s="260">
        <v>78.50885382628451</v>
      </c>
      <c r="F155" s="250">
        <v>0</v>
      </c>
    </row>
    <row r="156" spans="1:6" s="924" customFormat="1" ht="13.5" customHeight="1">
      <c r="A156" s="926" t="s">
        <v>896</v>
      </c>
      <c r="B156" s="250">
        <v>11800</v>
      </c>
      <c r="C156" s="250">
        <v>11800</v>
      </c>
      <c r="D156" s="250">
        <v>0</v>
      </c>
      <c r="E156" s="260">
        <v>0</v>
      </c>
      <c r="F156" s="250">
        <v>0</v>
      </c>
    </row>
    <row r="157" spans="1:6" s="924" customFormat="1" ht="13.5" customHeight="1">
      <c r="A157" s="933" t="s">
        <v>1911</v>
      </c>
      <c r="B157" s="250">
        <v>11800</v>
      </c>
      <c r="C157" s="250">
        <v>11800</v>
      </c>
      <c r="D157" s="250">
        <v>0</v>
      </c>
      <c r="E157" s="260">
        <v>0</v>
      </c>
      <c r="F157" s="250">
        <v>0</v>
      </c>
    </row>
    <row r="158" spans="1:6" s="924" customFormat="1" ht="12.75">
      <c r="A158" s="91" t="s">
        <v>1352</v>
      </c>
      <c r="B158" s="934"/>
      <c r="C158" s="934"/>
      <c r="D158" s="934"/>
      <c r="E158" s="260"/>
      <c r="F158" s="913"/>
    </row>
    <row r="159" spans="1:6" s="932" customFormat="1" ht="12.75">
      <c r="A159" s="905" t="s">
        <v>1315</v>
      </c>
      <c r="B159" s="250">
        <v>6397854</v>
      </c>
      <c r="C159" s="250">
        <v>5472462</v>
      </c>
      <c r="D159" s="250">
        <v>5959682.21</v>
      </c>
      <c r="E159" s="260">
        <v>93.1512693162426</v>
      </c>
      <c r="F159" s="250">
        <v>272082</v>
      </c>
    </row>
    <row r="160" spans="1:7" s="966" customFormat="1" ht="12.75">
      <c r="A160" s="69" t="s">
        <v>1316</v>
      </c>
      <c r="B160" s="250">
        <v>837820</v>
      </c>
      <c r="C160" s="250">
        <v>777787</v>
      </c>
      <c r="D160" s="250">
        <v>777787</v>
      </c>
      <c r="E160" s="260">
        <v>92.83461841445657</v>
      </c>
      <c r="F160" s="250">
        <v>49739</v>
      </c>
      <c r="G160" s="965"/>
    </row>
    <row r="161" spans="1:7" s="966" customFormat="1" ht="12.75">
      <c r="A161" s="69" t="s">
        <v>1317</v>
      </c>
      <c r="B161" s="250">
        <v>25000</v>
      </c>
      <c r="C161" s="250">
        <v>24000</v>
      </c>
      <c r="D161" s="250">
        <v>-12796</v>
      </c>
      <c r="E161" s="260">
        <v>-51.184</v>
      </c>
      <c r="F161" s="250">
        <v>-14871</v>
      </c>
      <c r="G161" s="965"/>
    </row>
    <row r="162" spans="1:7" s="966" customFormat="1" ht="12.75">
      <c r="A162" s="69" t="s">
        <v>1331</v>
      </c>
      <c r="B162" s="250">
        <v>5535034</v>
      </c>
      <c r="C162" s="250">
        <v>4670675</v>
      </c>
      <c r="D162" s="250">
        <v>5194691.21</v>
      </c>
      <c r="E162" s="260">
        <v>93.85111654237355</v>
      </c>
      <c r="F162" s="250">
        <v>237214</v>
      </c>
      <c r="G162" s="965"/>
    </row>
    <row r="163" spans="1:6" s="932" customFormat="1" ht="12.75">
      <c r="A163" s="69" t="s">
        <v>1332</v>
      </c>
      <c r="B163" s="250">
        <v>6409129</v>
      </c>
      <c r="C163" s="250">
        <v>5475554</v>
      </c>
      <c r="D163" s="250">
        <v>3650893</v>
      </c>
      <c r="E163" s="260">
        <v>56.9639493915632</v>
      </c>
      <c r="F163" s="250">
        <v>299699</v>
      </c>
    </row>
    <row r="164" spans="1:6" s="932" customFormat="1" ht="12.75">
      <c r="A164" s="907" t="s">
        <v>914</v>
      </c>
      <c r="B164" s="250">
        <v>6332909</v>
      </c>
      <c r="C164" s="250">
        <v>5402002</v>
      </c>
      <c r="D164" s="250">
        <v>3621279</v>
      </c>
      <c r="E164" s="260">
        <v>57.18192066236859</v>
      </c>
      <c r="F164" s="250">
        <v>298033</v>
      </c>
    </row>
    <row r="165" spans="1:6" s="935" customFormat="1" ht="12.75">
      <c r="A165" s="908" t="s">
        <v>1320</v>
      </c>
      <c r="B165" s="250">
        <v>955404</v>
      </c>
      <c r="C165" s="250">
        <v>833269</v>
      </c>
      <c r="D165" s="250">
        <v>633261</v>
      </c>
      <c r="E165" s="260">
        <v>66.28201263549242</v>
      </c>
      <c r="F165" s="250">
        <v>56679</v>
      </c>
    </row>
    <row r="166" spans="1:6" s="924" customFormat="1" ht="12.75">
      <c r="A166" s="908" t="s">
        <v>1321</v>
      </c>
      <c r="B166" s="250">
        <v>5377505</v>
      </c>
      <c r="C166" s="250">
        <v>4568733</v>
      </c>
      <c r="D166" s="250">
        <v>2988018</v>
      </c>
      <c r="E166" s="260">
        <v>55.565136620049635</v>
      </c>
      <c r="F166" s="250">
        <v>241354</v>
      </c>
    </row>
    <row r="167" spans="1:7" s="928" customFormat="1" ht="12.75">
      <c r="A167" s="925" t="s">
        <v>1322</v>
      </c>
      <c r="B167" s="250">
        <v>5170926</v>
      </c>
      <c r="C167" s="250">
        <v>4378554</v>
      </c>
      <c r="D167" s="250">
        <v>2823846</v>
      </c>
      <c r="E167" s="260">
        <v>54.61006403882013</v>
      </c>
      <c r="F167" s="250">
        <v>427677</v>
      </c>
      <c r="G167" s="968"/>
    </row>
    <row r="168" spans="1:7" s="928" customFormat="1" ht="12.75">
      <c r="A168" s="933" t="s">
        <v>991</v>
      </c>
      <c r="B168" s="250">
        <v>190179</v>
      </c>
      <c r="C168" s="250">
        <v>190179</v>
      </c>
      <c r="D168" s="250">
        <v>164172</v>
      </c>
      <c r="E168" s="260">
        <v>86.32498856340605</v>
      </c>
      <c r="F168" s="250">
        <v>-186323</v>
      </c>
      <c r="G168" s="968"/>
    </row>
    <row r="169" spans="1:7" s="928" customFormat="1" ht="12.75">
      <c r="A169" s="925" t="s">
        <v>1325</v>
      </c>
      <c r="B169" s="250">
        <v>76220</v>
      </c>
      <c r="C169" s="250">
        <v>73552</v>
      </c>
      <c r="D169" s="250">
        <v>29614</v>
      </c>
      <c r="E169" s="260">
        <v>38.85331933875623</v>
      </c>
      <c r="F169" s="250">
        <v>1666</v>
      </c>
      <c r="G169" s="968"/>
    </row>
    <row r="170" spans="1:7" s="928" customFormat="1" ht="12.75">
      <c r="A170" s="925" t="s">
        <v>1326</v>
      </c>
      <c r="B170" s="250">
        <v>76220</v>
      </c>
      <c r="C170" s="250">
        <v>73552</v>
      </c>
      <c r="D170" s="250">
        <v>29614</v>
      </c>
      <c r="E170" s="260">
        <v>38.85331933875623</v>
      </c>
      <c r="F170" s="250">
        <v>1666</v>
      </c>
      <c r="G170" s="968"/>
    </row>
    <row r="171" spans="1:6" s="928" customFormat="1" ht="12.75">
      <c r="A171" s="925" t="s">
        <v>900</v>
      </c>
      <c r="B171" s="250">
        <v>-11275</v>
      </c>
      <c r="C171" s="250">
        <v>-3092</v>
      </c>
      <c r="D171" s="250">
        <v>2308789.21</v>
      </c>
      <c r="E171" s="250" t="s">
        <v>1088</v>
      </c>
      <c r="F171" s="250">
        <v>-27617</v>
      </c>
    </row>
    <row r="172" spans="1:6" s="928" customFormat="1" ht="25.5">
      <c r="A172" s="936" t="s">
        <v>1014</v>
      </c>
      <c r="B172" s="250">
        <v>11275</v>
      </c>
      <c r="C172" s="250">
        <v>3092</v>
      </c>
      <c r="D172" s="250" t="s">
        <v>1088</v>
      </c>
      <c r="E172" s="250" t="s">
        <v>1088</v>
      </c>
      <c r="F172" s="250" t="s">
        <v>1088</v>
      </c>
    </row>
    <row r="173" spans="1:6" s="928" customFormat="1" ht="27" customHeight="1">
      <c r="A173" s="912" t="s">
        <v>1353</v>
      </c>
      <c r="B173" s="250"/>
      <c r="C173" s="250"/>
      <c r="D173" s="250"/>
      <c r="E173" s="250"/>
      <c r="F173" s="250"/>
    </row>
    <row r="174" spans="1:6" s="928" customFormat="1" ht="12.75">
      <c r="A174" s="936" t="s">
        <v>1315</v>
      </c>
      <c r="B174" s="250">
        <v>2022870</v>
      </c>
      <c r="C174" s="250">
        <v>1559019</v>
      </c>
      <c r="D174" s="250">
        <v>557523</v>
      </c>
      <c r="E174" s="260">
        <v>1</v>
      </c>
      <c r="F174" s="250">
        <v>557523</v>
      </c>
    </row>
    <row r="175" spans="1:6" s="928" customFormat="1" ht="12.75">
      <c r="A175" s="937" t="s">
        <v>1354</v>
      </c>
      <c r="B175" s="250">
        <v>557523</v>
      </c>
      <c r="C175" s="250">
        <v>557523</v>
      </c>
      <c r="D175" s="250">
        <v>557523</v>
      </c>
      <c r="E175" s="260">
        <v>1</v>
      </c>
      <c r="F175" s="250">
        <v>557523</v>
      </c>
    </row>
    <row r="176" spans="1:6" s="928" customFormat="1" ht="12.75">
      <c r="A176" s="937" t="s">
        <v>947</v>
      </c>
      <c r="B176" s="250">
        <v>1465347</v>
      </c>
      <c r="C176" s="250">
        <v>1001496</v>
      </c>
      <c r="D176" s="250">
        <v>0</v>
      </c>
      <c r="E176" s="260">
        <v>0</v>
      </c>
      <c r="F176" s="250">
        <v>0</v>
      </c>
    </row>
    <row r="177" spans="1:6" s="928" customFormat="1" ht="12.75">
      <c r="A177" s="936" t="s">
        <v>907</v>
      </c>
      <c r="B177" s="250">
        <v>1645266</v>
      </c>
      <c r="C177" s="250">
        <v>1181415</v>
      </c>
      <c r="D177" s="250">
        <v>445221</v>
      </c>
      <c r="E177" s="260">
        <v>0.2706073060526383</v>
      </c>
      <c r="F177" s="250">
        <v>445221</v>
      </c>
    </row>
    <row r="178" spans="1:6" s="928" customFormat="1" ht="12.75">
      <c r="A178" s="937" t="s">
        <v>896</v>
      </c>
      <c r="B178" s="250">
        <v>1645266</v>
      </c>
      <c r="C178" s="250">
        <v>1181415</v>
      </c>
      <c r="D178" s="250">
        <v>445221</v>
      </c>
      <c r="E178" s="260">
        <v>0.2706073060526383</v>
      </c>
      <c r="F178" s="250">
        <v>445221</v>
      </c>
    </row>
    <row r="179" spans="1:6" s="928" customFormat="1" ht="12.75">
      <c r="A179" s="938" t="s">
        <v>1915</v>
      </c>
      <c r="B179" s="250">
        <v>1645266</v>
      </c>
      <c r="C179" s="250">
        <v>1181415</v>
      </c>
      <c r="D179" s="250">
        <v>445221</v>
      </c>
      <c r="E179" s="260">
        <v>0.2706073060526383</v>
      </c>
      <c r="F179" s="250">
        <v>445221</v>
      </c>
    </row>
    <row r="180" spans="1:6" s="928" customFormat="1" ht="13.5" customHeight="1">
      <c r="A180" s="908" t="s">
        <v>900</v>
      </c>
      <c r="B180" s="250">
        <v>377604</v>
      </c>
      <c r="C180" s="250">
        <v>377604</v>
      </c>
      <c r="D180" s="250">
        <v>112302</v>
      </c>
      <c r="E180" s="250" t="s">
        <v>1088</v>
      </c>
      <c r="F180" s="250">
        <v>112302</v>
      </c>
    </row>
    <row r="181" spans="1:6" s="928" customFormat="1" ht="25.5">
      <c r="A181" s="936" t="s">
        <v>1014</v>
      </c>
      <c r="B181" s="250">
        <v>-377604</v>
      </c>
      <c r="C181" s="250">
        <v>-377604</v>
      </c>
      <c r="D181" s="250" t="s">
        <v>1088</v>
      </c>
      <c r="E181" s="250" t="s">
        <v>1088</v>
      </c>
      <c r="F181" s="250" t="s">
        <v>1088</v>
      </c>
    </row>
    <row r="182" spans="1:6" s="928" customFormat="1" ht="25.5">
      <c r="A182" s="912" t="s">
        <v>1355</v>
      </c>
      <c r="B182" s="250"/>
      <c r="C182" s="250"/>
      <c r="D182" s="250"/>
      <c r="E182" s="260"/>
      <c r="F182" s="250"/>
    </row>
    <row r="183" spans="1:6" s="939" customFormat="1" ht="12.75">
      <c r="A183" s="905" t="s">
        <v>1315</v>
      </c>
      <c r="B183" s="250">
        <v>520554</v>
      </c>
      <c r="C183" s="250">
        <v>520554</v>
      </c>
      <c r="D183" s="250">
        <v>0</v>
      </c>
      <c r="E183" s="260">
        <v>0</v>
      </c>
      <c r="F183" s="250">
        <v>0</v>
      </c>
    </row>
    <row r="184" spans="1:6" s="939" customFormat="1" ht="12.75">
      <c r="A184" s="940" t="s">
        <v>947</v>
      </c>
      <c r="B184" s="250">
        <v>520554</v>
      </c>
      <c r="C184" s="250">
        <v>520554</v>
      </c>
      <c r="D184" s="250">
        <v>0</v>
      </c>
      <c r="E184" s="260">
        <v>0</v>
      </c>
      <c r="F184" s="250">
        <v>0</v>
      </c>
    </row>
    <row r="185" spans="1:6" s="939" customFormat="1" ht="12.75">
      <c r="A185" s="905" t="s">
        <v>907</v>
      </c>
      <c r="B185" s="250">
        <v>520554</v>
      </c>
      <c r="C185" s="250">
        <v>520554</v>
      </c>
      <c r="D185" s="250">
        <v>0</v>
      </c>
      <c r="E185" s="260">
        <v>0</v>
      </c>
      <c r="F185" s="250">
        <v>0</v>
      </c>
    </row>
    <row r="186" spans="1:6" s="939" customFormat="1" ht="12.75">
      <c r="A186" s="940" t="s">
        <v>914</v>
      </c>
      <c r="B186" s="250">
        <v>520554</v>
      </c>
      <c r="C186" s="250">
        <v>520554</v>
      </c>
      <c r="D186" s="250">
        <v>0</v>
      </c>
      <c r="E186" s="260">
        <v>0</v>
      </c>
      <c r="F186" s="250">
        <v>0</v>
      </c>
    </row>
    <row r="187" spans="1:6" s="939" customFormat="1" ht="12.75">
      <c r="A187" s="909" t="s">
        <v>146</v>
      </c>
      <c r="B187" s="250">
        <v>520554</v>
      </c>
      <c r="C187" s="250">
        <v>520554</v>
      </c>
      <c r="D187" s="250">
        <v>0</v>
      </c>
      <c r="E187" s="260">
        <v>0</v>
      </c>
      <c r="F187" s="250">
        <v>0</v>
      </c>
    </row>
    <row r="188" spans="1:6" s="939" customFormat="1" ht="12.75">
      <c r="A188" s="909" t="s">
        <v>999</v>
      </c>
      <c r="B188" s="250">
        <v>520554</v>
      </c>
      <c r="C188" s="250">
        <v>520554</v>
      </c>
      <c r="D188" s="250">
        <v>0</v>
      </c>
      <c r="E188" s="260">
        <v>0</v>
      </c>
      <c r="F188" s="250">
        <v>0</v>
      </c>
    </row>
    <row r="189" spans="1:6" s="939" customFormat="1" ht="12.75">
      <c r="A189" s="91" t="s">
        <v>1356</v>
      </c>
      <c r="B189" s="250"/>
      <c r="C189" s="250"/>
      <c r="D189" s="250"/>
      <c r="E189" s="260"/>
      <c r="F189" s="250"/>
    </row>
    <row r="190" spans="1:6" s="939" customFormat="1" ht="12.75">
      <c r="A190" s="908" t="s">
        <v>1315</v>
      </c>
      <c r="B190" s="250">
        <v>150916732</v>
      </c>
      <c r="C190" s="250">
        <v>4469352</v>
      </c>
      <c r="D190" s="250">
        <v>4848020</v>
      </c>
      <c r="E190" s="260">
        <v>3.212380718660142</v>
      </c>
      <c r="F190" s="250">
        <v>544791</v>
      </c>
    </row>
    <row r="191" spans="1:6" s="939" customFormat="1" ht="12.75">
      <c r="A191" s="927" t="s">
        <v>1336</v>
      </c>
      <c r="B191" s="250">
        <v>149395352</v>
      </c>
      <c r="C191" s="250">
        <v>3765535</v>
      </c>
      <c r="D191" s="250">
        <v>3765535</v>
      </c>
      <c r="E191" s="260">
        <v>2.5205168364274146</v>
      </c>
      <c r="F191" s="250">
        <v>210955</v>
      </c>
    </row>
    <row r="192" spans="1:6" s="939" customFormat="1" ht="12.75">
      <c r="A192" s="927" t="s">
        <v>1621</v>
      </c>
      <c r="B192" s="250">
        <v>1521380</v>
      </c>
      <c r="C192" s="250">
        <v>703817</v>
      </c>
      <c r="D192" s="250">
        <v>1082485</v>
      </c>
      <c r="E192" s="260">
        <v>71.1515203302265</v>
      </c>
      <c r="F192" s="250">
        <v>333836</v>
      </c>
    </row>
    <row r="193" spans="1:6" s="939" customFormat="1" ht="12.75">
      <c r="A193" s="908" t="s">
        <v>907</v>
      </c>
      <c r="B193" s="250">
        <v>153124663</v>
      </c>
      <c r="C193" s="250">
        <v>4469352</v>
      </c>
      <c r="D193" s="250">
        <v>3879243</v>
      </c>
      <c r="E193" s="260">
        <v>2.533388759196812</v>
      </c>
      <c r="F193" s="250">
        <v>341779.2</v>
      </c>
    </row>
    <row r="194" spans="1:6" s="939" customFormat="1" ht="12.75">
      <c r="A194" s="927" t="s">
        <v>914</v>
      </c>
      <c r="B194" s="250">
        <v>152855398</v>
      </c>
      <c r="C194" s="250">
        <v>4469352</v>
      </c>
      <c r="D194" s="250">
        <v>3879243</v>
      </c>
      <c r="E194" s="260">
        <v>2.5378514928206855</v>
      </c>
      <c r="F194" s="250">
        <v>341779.2</v>
      </c>
    </row>
    <row r="195" spans="1:6" s="939" customFormat="1" ht="12.75">
      <c r="A195" s="909" t="s">
        <v>36</v>
      </c>
      <c r="B195" s="250">
        <v>11855066</v>
      </c>
      <c r="C195" s="250">
        <v>2980681</v>
      </c>
      <c r="D195" s="250">
        <v>2437107</v>
      </c>
      <c r="E195" s="260">
        <v>20.55751524285061</v>
      </c>
      <c r="F195" s="250">
        <v>98969</v>
      </c>
    </row>
    <row r="196" spans="1:6" s="939" customFormat="1" ht="12.75">
      <c r="A196" s="909" t="s">
        <v>1884</v>
      </c>
      <c r="B196" s="250">
        <v>54699462</v>
      </c>
      <c r="C196" s="250">
        <v>464854</v>
      </c>
      <c r="D196" s="250">
        <v>460910</v>
      </c>
      <c r="E196" s="260">
        <v>0.8426225471833708</v>
      </c>
      <c r="F196" s="250">
        <v>10351</v>
      </c>
    </row>
    <row r="197" spans="1:6" s="939" customFormat="1" ht="12.75">
      <c r="A197" s="909" t="s">
        <v>146</v>
      </c>
      <c r="B197" s="250">
        <v>86300870</v>
      </c>
      <c r="C197" s="250">
        <v>1023817</v>
      </c>
      <c r="D197" s="250">
        <v>981226</v>
      </c>
      <c r="E197" s="260">
        <v>1.1369827442064024</v>
      </c>
      <c r="F197" s="250">
        <v>232459.2</v>
      </c>
    </row>
    <row r="198" spans="1:6" s="939" customFormat="1" ht="12.75">
      <c r="A198" s="910" t="s">
        <v>1347</v>
      </c>
      <c r="B198" s="250">
        <v>1839685</v>
      </c>
      <c r="C198" s="250">
        <v>857103</v>
      </c>
      <c r="D198" s="250">
        <v>856684</v>
      </c>
      <c r="E198" s="260">
        <v>46.56688509174125</v>
      </c>
      <c r="F198" s="250">
        <v>224106</v>
      </c>
    </row>
    <row r="199" spans="1:6" s="939" customFormat="1" ht="12.75">
      <c r="A199" s="910" t="s">
        <v>1351</v>
      </c>
      <c r="B199" s="250">
        <v>6061185</v>
      </c>
      <c r="C199" s="250">
        <v>166714</v>
      </c>
      <c r="D199" s="250">
        <v>124542</v>
      </c>
      <c r="E199" s="260">
        <v>2.0547467203195415</v>
      </c>
      <c r="F199" s="250">
        <v>8353</v>
      </c>
    </row>
    <row r="200" spans="1:6" s="939" customFormat="1" ht="12.75">
      <c r="A200" s="910" t="s">
        <v>999</v>
      </c>
      <c r="B200" s="250">
        <v>78400000</v>
      </c>
      <c r="C200" s="250">
        <v>0</v>
      </c>
      <c r="D200" s="250">
        <v>0</v>
      </c>
      <c r="E200" s="260">
        <v>0</v>
      </c>
      <c r="F200" s="250">
        <v>0</v>
      </c>
    </row>
    <row r="201" spans="1:6" s="939" customFormat="1" ht="12.75">
      <c r="A201" s="927" t="s">
        <v>896</v>
      </c>
      <c r="B201" s="250">
        <v>269265</v>
      </c>
      <c r="C201" s="250">
        <v>0</v>
      </c>
      <c r="D201" s="250">
        <v>0</v>
      </c>
      <c r="E201" s="260">
        <v>0</v>
      </c>
      <c r="F201" s="250">
        <v>0</v>
      </c>
    </row>
    <row r="202" spans="1:6" s="939" customFormat="1" ht="12.75">
      <c r="A202" s="909" t="s">
        <v>1911</v>
      </c>
      <c r="B202" s="250">
        <v>269265</v>
      </c>
      <c r="C202" s="250">
        <v>0</v>
      </c>
      <c r="D202" s="250">
        <v>0</v>
      </c>
      <c r="E202" s="260">
        <v>0</v>
      </c>
      <c r="F202" s="250">
        <v>0</v>
      </c>
    </row>
    <row r="203" spans="1:6" s="939" customFormat="1" ht="13.5" customHeight="1">
      <c r="A203" s="908" t="s">
        <v>924</v>
      </c>
      <c r="B203" s="250">
        <v>-2207931</v>
      </c>
      <c r="C203" s="250">
        <v>0</v>
      </c>
      <c r="D203" s="250">
        <v>-1684952</v>
      </c>
      <c r="E203" s="260">
        <v>76.31361668457937</v>
      </c>
      <c r="F203" s="250">
        <v>-285269</v>
      </c>
    </row>
    <row r="204" spans="1:6" s="939" customFormat="1" ht="13.5" customHeight="1">
      <c r="A204" s="908" t="s">
        <v>928</v>
      </c>
      <c r="B204" s="250">
        <v>2207931</v>
      </c>
      <c r="C204" s="250">
        <v>0</v>
      </c>
      <c r="D204" s="250">
        <v>1684952</v>
      </c>
      <c r="E204" s="260">
        <v>76.31361668457937</v>
      </c>
      <c r="F204" s="250">
        <v>285269</v>
      </c>
    </row>
    <row r="205" spans="1:6" s="939" customFormat="1" ht="13.5" customHeight="1">
      <c r="A205" s="91" t="s">
        <v>1357</v>
      </c>
      <c r="B205" s="250"/>
      <c r="C205" s="250"/>
      <c r="D205" s="250"/>
      <c r="E205" s="260"/>
      <c r="F205" s="250"/>
    </row>
    <row r="206" spans="1:6" s="939" customFormat="1" ht="13.5" customHeight="1">
      <c r="A206" s="91" t="s">
        <v>1356</v>
      </c>
      <c r="B206" s="200"/>
      <c r="C206" s="200"/>
      <c r="D206" s="200"/>
      <c r="E206" s="260"/>
      <c r="F206" s="200"/>
    </row>
    <row r="207" spans="1:6" s="939" customFormat="1" ht="13.5" customHeight="1">
      <c r="A207" s="941" t="s">
        <v>1315</v>
      </c>
      <c r="B207" s="200">
        <v>104786</v>
      </c>
      <c r="C207" s="200">
        <v>0</v>
      </c>
      <c r="D207" s="200">
        <v>0</v>
      </c>
      <c r="E207" s="257">
        <v>0</v>
      </c>
      <c r="F207" s="78">
        <v>0</v>
      </c>
    </row>
    <row r="208" spans="1:6" s="939" customFormat="1" ht="13.5" customHeight="1">
      <c r="A208" s="942" t="s">
        <v>1336</v>
      </c>
      <c r="B208" s="200">
        <v>104786</v>
      </c>
      <c r="C208" s="200">
        <v>0</v>
      </c>
      <c r="D208" s="200">
        <v>0</v>
      </c>
      <c r="E208" s="257">
        <v>0</v>
      </c>
      <c r="F208" s="78">
        <v>0</v>
      </c>
    </row>
    <row r="209" spans="1:6" s="939" customFormat="1" ht="13.5" customHeight="1">
      <c r="A209" s="941" t="s">
        <v>907</v>
      </c>
      <c r="B209" s="200">
        <v>104786</v>
      </c>
      <c r="C209" s="200">
        <v>0</v>
      </c>
      <c r="D209" s="200">
        <v>0</v>
      </c>
      <c r="E209" s="257">
        <v>0</v>
      </c>
      <c r="F209" s="78">
        <v>0</v>
      </c>
    </row>
    <row r="210" spans="1:6" s="939" customFormat="1" ht="13.5" customHeight="1">
      <c r="A210" s="943" t="s">
        <v>1358</v>
      </c>
      <c r="B210" s="200">
        <v>104786</v>
      </c>
      <c r="C210" s="200">
        <v>0</v>
      </c>
      <c r="D210" s="200">
        <v>0</v>
      </c>
      <c r="E210" s="257">
        <v>0</v>
      </c>
      <c r="F210" s="78">
        <v>0</v>
      </c>
    </row>
    <row r="211" spans="1:6" s="939" customFormat="1" ht="13.5" customHeight="1">
      <c r="A211" s="944" t="s">
        <v>146</v>
      </c>
      <c r="B211" s="200">
        <v>104786</v>
      </c>
      <c r="C211" s="200">
        <v>0</v>
      </c>
      <c r="D211" s="200">
        <v>0</v>
      </c>
      <c r="E211" s="257">
        <v>0</v>
      </c>
      <c r="F211" s="78">
        <v>0</v>
      </c>
    </row>
    <row r="212" spans="1:6" s="939" customFormat="1" ht="13.5" customHeight="1">
      <c r="A212" s="945" t="s">
        <v>1351</v>
      </c>
      <c r="B212" s="200">
        <v>104786</v>
      </c>
      <c r="C212" s="200">
        <v>0</v>
      </c>
      <c r="D212" s="200">
        <v>0</v>
      </c>
      <c r="E212" s="257">
        <v>0</v>
      </c>
      <c r="F212" s="78">
        <v>0</v>
      </c>
    </row>
    <row r="213" spans="1:6" ht="12.75">
      <c r="A213" s="912" t="s">
        <v>1359</v>
      </c>
      <c r="B213" s="78"/>
      <c r="C213" s="78"/>
      <c r="D213" s="78"/>
      <c r="E213" s="257"/>
      <c r="F213" s="78"/>
    </row>
    <row r="214" spans="1:6" s="946" customFormat="1" ht="12.75">
      <c r="A214" s="69" t="s">
        <v>1330</v>
      </c>
      <c r="B214" s="78"/>
      <c r="C214" s="78"/>
      <c r="D214" s="78"/>
      <c r="E214" s="257"/>
      <c r="F214" s="78"/>
    </row>
    <row r="215" spans="1:7" s="971" customFormat="1" ht="12.75">
      <c r="A215" s="941" t="s">
        <v>1315</v>
      </c>
      <c r="B215" s="78">
        <v>480114</v>
      </c>
      <c r="C215" s="78">
        <v>391345</v>
      </c>
      <c r="D215" s="78">
        <v>145809</v>
      </c>
      <c r="E215" s="257">
        <v>30.369662205226263</v>
      </c>
      <c r="F215" s="78">
        <v>59057</v>
      </c>
      <c r="G215" s="970"/>
    </row>
    <row r="216" spans="1:7" s="971" customFormat="1" ht="12.75">
      <c r="A216" s="65" t="s">
        <v>1316</v>
      </c>
      <c r="B216" s="78">
        <v>102005</v>
      </c>
      <c r="C216" s="78">
        <v>55665</v>
      </c>
      <c r="D216" s="78">
        <v>55665</v>
      </c>
      <c r="E216" s="257">
        <v>54.570854369883826</v>
      </c>
      <c r="F216" s="78">
        <v>-11730</v>
      </c>
      <c r="G216" s="970"/>
    </row>
    <row r="217" spans="1:7" s="971" customFormat="1" ht="12.75">
      <c r="A217" s="65" t="s">
        <v>1360</v>
      </c>
      <c r="B217" s="78">
        <v>378109</v>
      </c>
      <c r="C217" s="78">
        <v>335680</v>
      </c>
      <c r="D217" s="78">
        <v>90144</v>
      </c>
      <c r="E217" s="257">
        <v>23.840744335628088</v>
      </c>
      <c r="F217" s="78">
        <v>70787</v>
      </c>
      <c r="G217" s="970"/>
    </row>
    <row r="218" spans="1:7" s="971" customFormat="1" ht="12.75">
      <c r="A218" s="65" t="s">
        <v>1332</v>
      </c>
      <c r="B218" s="78">
        <v>480114</v>
      </c>
      <c r="C218" s="78">
        <v>391345</v>
      </c>
      <c r="D218" s="78">
        <v>38605</v>
      </c>
      <c r="E218" s="257">
        <v>8.040798643655465</v>
      </c>
      <c r="F218" s="78">
        <v>14285.6</v>
      </c>
      <c r="G218" s="970"/>
    </row>
    <row r="219" spans="1:7" ht="12.75">
      <c r="A219" s="943" t="s">
        <v>1358</v>
      </c>
      <c r="B219" s="78">
        <v>113503</v>
      </c>
      <c r="C219" s="78">
        <v>111228</v>
      </c>
      <c r="D219" s="78">
        <v>16070</v>
      </c>
      <c r="E219" s="257">
        <v>14.158216082394299</v>
      </c>
      <c r="F219" s="78">
        <v>0</v>
      </c>
      <c r="G219" s="972"/>
    </row>
    <row r="220" spans="1:6" ht="12.75">
      <c r="A220" s="65" t="s">
        <v>1320</v>
      </c>
      <c r="B220" s="78">
        <v>113503</v>
      </c>
      <c r="C220" s="78">
        <v>111228</v>
      </c>
      <c r="D220" s="78">
        <v>16070</v>
      </c>
      <c r="E220" s="257">
        <v>14.158216082394299</v>
      </c>
      <c r="F220" s="78">
        <v>0</v>
      </c>
    </row>
    <row r="221" spans="1:6" ht="12.75">
      <c r="A221" s="65" t="s">
        <v>1325</v>
      </c>
      <c r="B221" s="78">
        <v>366611</v>
      </c>
      <c r="C221" s="78">
        <v>280117</v>
      </c>
      <c r="D221" s="78">
        <v>22535</v>
      </c>
      <c r="E221" s="257">
        <v>6.146842293329987</v>
      </c>
      <c r="F221" s="78">
        <v>14285.6</v>
      </c>
    </row>
    <row r="222" spans="1:6" ht="12.75">
      <c r="A222" s="65" t="s">
        <v>1326</v>
      </c>
      <c r="B222" s="78">
        <v>366611</v>
      </c>
      <c r="C222" s="78">
        <v>280117</v>
      </c>
      <c r="D222" s="78">
        <v>22535</v>
      </c>
      <c r="E222" s="257">
        <v>6.146842293329987</v>
      </c>
      <c r="F222" s="78">
        <v>14285.6</v>
      </c>
    </row>
    <row r="223" spans="1:6" ht="12.75">
      <c r="A223" s="91" t="s">
        <v>1356</v>
      </c>
      <c r="B223" s="78"/>
      <c r="C223" s="78"/>
      <c r="D223" s="78"/>
      <c r="E223" s="257"/>
      <c r="F223" s="78"/>
    </row>
    <row r="224" spans="1:6" ht="12.75">
      <c r="A224" s="941" t="s">
        <v>1315</v>
      </c>
      <c r="B224" s="78">
        <v>4704</v>
      </c>
      <c r="C224" s="78">
        <v>0</v>
      </c>
      <c r="D224" s="78">
        <v>0</v>
      </c>
      <c r="E224" s="257">
        <v>0</v>
      </c>
      <c r="F224" s="78">
        <v>0</v>
      </c>
    </row>
    <row r="225" spans="1:6" ht="12.75">
      <c r="A225" s="942" t="s">
        <v>1336</v>
      </c>
      <c r="B225" s="78">
        <v>4704</v>
      </c>
      <c r="C225" s="78">
        <v>0</v>
      </c>
      <c r="D225" s="78">
        <v>0</v>
      </c>
      <c r="E225" s="257">
        <v>0</v>
      </c>
      <c r="F225" s="78">
        <v>0</v>
      </c>
    </row>
    <row r="226" spans="1:6" ht="12.75">
      <c r="A226" s="65" t="s">
        <v>1332</v>
      </c>
      <c r="B226" s="78">
        <v>4704</v>
      </c>
      <c r="C226" s="78">
        <v>0</v>
      </c>
      <c r="D226" s="78">
        <v>0</v>
      </c>
      <c r="E226" s="257">
        <v>0</v>
      </c>
      <c r="F226" s="78">
        <v>0</v>
      </c>
    </row>
    <row r="227" spans="1:6" ht="12.75">
      <c r="A227" s="943" t="s">
        <v>1358</v>
      </c>
      <c r="B227" s="78">
        <v>4704</v>
      </c>
      <c r="C227" s="78">
        <v>0</v>
      </c>
      <c r="D227" s="78">
        <v>0</v>
      </c>
      <c r="E227" s="257">
        <v>0</v>
      </c>
      <c r="F227" s="78">
        <v>0</v>
      </c>
    </row>
    <row r="228" spans="1:6" ht="12.75">
      <c r="A228" s="944" t="s">
        <v>146</v>
      </c>
      <c r="B228" s="78">
        <v>4704</v>
      </c>
      <c r="C228" s="78">
        <v>0</v>
      </c>
      <c r="D228" s="78">
        <v>0</v>
      </c>
      <c r="E228" s="257">
        <v>0</v>
      </c>
      <c r="F228" s="78">
        <v>0</v>
      </c>
    </row>
    <row r="229" spans="1:6" ht="12.75">
      <c r="A229" s="945" t="s">
        <v>1351</v>
      </c>
      <c r="B229" s="78">
        <v>4704</v>
      </c>
      <c r="C229" s="78">
        <v>0</v>
      </c>
      <c r="D229" s="78">
        <v>0</v>
      </c>
      <c r="E229" s="257">
        <v>0</v>
      </c>
      <c r="F229" s="78">
        <v>0</v>
      </c>
    </row>
    <row r="230" spans="1:6" ht="12.75">
      <c r="A230" s="69" t="s">
        <v>1361</v>
      </c>
      <c r="B230" s="78"/>
      <c r="C230" s="78"/>
      <c r="D230" s="78"/>
      <c r="E230" s="257"/>
      <c r="F230" s="78">
        <v>0</v>
      </c>
    </row>
    <row r="231" spans="1:6" ht="25.5">
      <c r="A231" s="912" t="s">
        <v>1362</v>
      </c>
      <c r="B231" s="78"/>
      <c r="C231" s="78"/>
      <c r="D231" s="78"/>
      <c r="E231" s="257"/>
      <c r="F231" s="78"/>
    </row>
    <row r="232" spans="1:7" s="971" customFormat="1" ht="12.75">
      <c r="A232" s="941" t="s">
        <v>1315</v>
      </c>
      <c r="B232" s="78">
        <v>6497737</v>
      </c>
      <c r="C232" s="78">
        <v>5389285</v>
      </c>
      <c r="D232" s="78">
        <v>5389285</v>
      </c>
      <c r="E232" s="257">
        <v>82.94095313491451</v>
      </c>
      <c r="F232" s="78">
        <v>-132129</v>
      </c>
      <c r="G232" s="970"/>
    </row>
    <row r="233" spans="1:7" s="971" customFormat="1" ht="12.75">
      <c r="A233" s="65" t="s">
        <v>1343</v>
      </c>
      <c r="B233" s="78">
        <v>6497737</v>
      </c>
      <c r="C233" s="200">
        <v>5389285</v>
      </c>
      <c r="D233" s="78">
        <v>5389285</v>
      </c>
      <c r="E233" s="257">
        <v>82.94095313491451</v>
      </c>
      <c r="F233" s="78">
        <v>-132129</v>
      </c>
      <c r="G233" s="970"/>
    </row>
    <row r="234" spans="1:7" s="971" customFormat="1" ht="12.75" hidden="1">
      <c r="A234" s="942" t="s">
        <v>1621</v>
      </c>
      <c r="B234" s="78">
        <v>0</v>
      </c>
      <c r="C234" s="200">
        <v>0</v>
      </c>
      <c r="D234" s="78">
        <v>0</v>
      </c>
      <c r="E234" s="257">
        <v>0</v>
      </c>
      <c r="F234" s="78">
        <v>0</v>
      </c>
      <c r="G234" s="970"/>
    </row>
    <row r="235" spans="1:7" s="971" customFormat="1" ht="12.75">
      <c r="A235" s="65" t="s">
        <v>1332</v>
      </c>
      <c r="B235" s="78">
        <v>6497737</v>
      </c>
      <c r="C235" s="200">
        <v>5389285</v>
      </c>
      <c r="D235" s="78">
        <v>3576496.4</v>
      </c>
      <c r="E235" s="257">
        <v>55.04218468676094</v>
      </c>
      <c r="F235" s="78">
        <v>552287</v>
      </c>
      <c r="G235" s="970"/>
    </row>
    <row r="236" spans="1:6" ht="12.75">
      <c r="A236" s="65" t="s">
        <v>1325</v>
      </c>
      <c r="B236" s="78">
        <v>6497737</v>
      </c>
      <c r="C236" s="200">
        <v>5389285</v>
      </c>
      <c r="D236" s="78">
        <v>3576496.4</v>
      </c>
      <c r="E236" s="257">
        <v>55.04218468676094</v>
      </c>
      <c r="F236" s="78">
        <v>552287</v>
      </c>
    </row>
    <row r="237" spans="1:6" ht="12.75">
      <c r="A237" s="65" t="s">
        <v>1327</v>
      </c>
      <c r="B237" s="78">
        <v>6497737</v>
      </c>
      <c r="C237" s="200">
        <v>5389285</v>
      </c>
      <c r="D237" s="78">
        <v>3576496</v>
      </c>
      <c r="E237" s="257">
        <v>55.04217853077156</v>
      </c>
      <c r="F237" s="78">
        <v>552287</v>
      </c>
    </row>
    <row r="238" spans="1:6" ht="12.75">
      <c r="A238" s="91" t="s">
        <v>1356</v>
      </c>
      <c r="B238" s="78"/>
      <c r="C238" s="200"/>
      <c r="D238" s="78"/>
      <c r="E238" s="257"/>
      <c r="F238" s="78"/>
    </row>
    <row r="239" spans="1:6" ht="12.75">
      <c r="A239" s="941" t="s">
        <v>1315</v>
      </c>
      <c r="B239" s="78">
        <v>1517510</v>
      </c>
      <c r="C239" s="78">
        <v>0</v>
      </c>
      <c r="D239" s="78">
        <v>0</v>
      </c>
      <c r="E239" s="257">
        <v>0</v>
      </c>
      <c r="F239" s="78">
        <v>0</v>
      </c>
    </row>
    <row r="240" spans="1:6" ht="12.75">
      <c r="A240" s="942" t="s">
        <v>1336</v>
      </c>
      <c r="B240" s="78">
        <v>1517510</v>
      </c>
      <c r="C240" s="200">
        <v>0</v>
      </c>
      <c r="D240" s="78">
        <v>0</v>
      </c>
      <c r="E240" s="257">
        <v>0</v>
      </c>
      <c r="F240" s="78">
        <v>0</v>
      </c>
    </row>
    <row r="241" spans="1:6" ht="12.75">
      <c r="A241" s="65" t="s">
        <v>1332</v>
      </c>
      <c r="B241" s="78">
        <v>1517510</v>
      </c>
      <c r="C241" s="78">
        <v>0</v>
      </c>
      <c r="D241" s="78">
        <v>0</v>
      </c>
      <c r="E241" s="257">
        <v>0</v>
      </c>
      <c r="F241" s="78">
        <v>0</v>
      </c>
    </row>
    <row r="242" spans="1:6" ht="12.75">
      <c r="A242" s="943" t="s">
        <v>1358</v>
      </c>
      <c r="B242" s="78">
        <v>1517510</v>
      </c>
      <c r="C242" s="78">
        <v>0</v>
      </c>
      <c r="D242" s="78">
        <v>0</v>
      </c>
      <c r="E242" s="257">
        <v>0</v>
      </c>
      <c r="F242" s="78">
        <v>0</v>
      </c>
    </row>
    <row r="243" spans="1:6" ht="12.75">
      <c r="A243" s="947" t="s">
        <v>146</v>
      </c>
      <c r="B243" s="78">
        <v>1517510</v>
      </c>
      <c r="C243" s="78">
        <v>0</v>
      </c>
      <c r="D243" s="78">
        <v>0</v>
      </c>
      <c r="E243" s="257">
        <v>0</v>
      </c>
      <c r="F243" s="78">
        <v>0</v>
      </c>
    </row>
    <row r="244" spans="1:6" ht="12.75">
      <c r="A244" s="945" t="s">
        <v>1351</v>
      </c>
      <c r="B244" s="78">
        <v>1517510</v>
      </c>
      <c r="C244" s="200">
        <v>0</v>
      </c>
      <c r="D244" s="78">
        <v>0</v>
      </c>
      <c r="E244" s="257">
        <v>0</v>
      </c>
      <c r="F244" s="78">
        <v>0</v>
      </c>
    </row>
    <row r="245" spans="1:6" ht="12.75">
      <c r="A245" s="91" t="s">
        <v>1363</v>
      </c>
      <c r="B245" s="78"/>
      <c r="C245" s="200"/>
      <c r="D245" s="78"/>
      <c r="E245" s="257"/>
      <c r="F245" s="78"/>
    </row>
    <row r="246" spans="1:6" ht="12.75">
      <c r="A246" s="91" t="s">
        <v>1356</v>
      </c>
      <c r="B246" s="78"/>
      <c r="C246" s="200"/>
      <c r="D246" s="78"/>
      <c r="E246" s="257"/>
      <c r="F246" s="78"/>
    </row>
    <row r="247" spans="1:6" ht="12.75">
      <c r="A247" s="941" t="s">
        <v>1315</v>
      </c>
      <c r="B247" s="78">
        <v>971126</v>
      </c>
      <c r="C247" s="78">
        <v>0</v>
      </c>
      <c r="D247" s="78">
        <v>0</v>
      </c>
      <c r="E247" s="257">
        <v>0</v>
      </c>
      <c r="F247" s="78">
        <v>0</v>
      </c>
    </row>
    <row r="248" spans="1:6" ht="12.75">
      <c r="A248" s="942" t="s">
        <v>1336</v>
      </c>
      <c r="B248" s="78">
        <v>971126</v>
      </c>
      <c r="C248" s="200">
        <v>0</v>
      </c>
      <c r="D248" s="78">
        <v>0</v>
      </c>
      <c r="E248" s="257">
        <v>0</v>
      </c>
      <c r="F248" s="78">
        <v>0</v>
      </c>
    </row>
    <row r="249" spans="1:6" ht="12.75">
      <c r="A249" s="941" t="s">
        <v>907</v>
      </c>
      <c r="B249" s="78">
        <v>971126</v>
      </c>
      <c r="C249" s="78">
        <v>0</v>
      </c>
      <c r="D249" s="78">
        <v>0</v>
      </c>
      <c r="E249" s="257">
        <v>0</v>
      </c>
      <c r="F249" s="78">
        <v>0</v>
      </c>
    </row>
    <row r="250" spans="1:6" ht="12.75">
      <c r="A250" s="943" t="s">
        <v>1358</v>
      </c>
      <c r="B250" s="78">
        <v>743961</v>
      </c>
      <c r="C250" s="78">
        <v>0</v>
      </c>
      <c r="D250" s="78">
        <v>0</v>
      </c>
      <c r="E250" s="257">
        <v>0</v>
      </c>
      <c r="F250" s="78">
        <v>0</v>
      </c>
    </row>
    <row r="251" spans="1:6" ht="12.75">
      <c r="A251" s="944" t="s">
        <v>36</v>
      </c>
      <c r="B251" s="78">
        <v>60621</v>
      </c>
      <c r="C251" s="200">
        <v>0</v>
      </c>
      <c r="D251" s="78">
        <v>0</v>
      </c>
      <c r="E251" s="257">
        <v>0</v>
      </c>
      <c r="F251" s="78">
        <v>0</v>
      </c>
    </row>
    <row r="252" spans="1:6" ht="12.75">
      <c r="A252" s="944" t="s">
        <v>146</v>
      </c>
      <c r="B252" s="78">
        <v>683340</v>
      </c>
      <c r="C252" s="78">
        <v>0</v>
      </c>
      <c r="D252" s="78">
        <v>0</v>
      </c>
      <c r="E252" s="257">
        <v>0</v>
      </c>
      <c r="F252" s="78">
        <v>0</v>
      </c>
    </row>
    <row r="253" spans="1:6" ht="12.75">
      <c r="A253" s="945" t="s">
        <v>1351</v>
      </c>
      <c r="B253" s="78">
        <v>683340</v>
      </c>
      <c r="C253" s="200">
        <v>0</v>
      </c>
      <c r="D253" s="78">
        <v>0</v>
      </c>
      <c r="E253" s="257">
        <v>0</v>
      </c>
      <c r="F253" s="78">
        <v>0</v>
      </c>
    </row>
    <row r="254" spans="1:6" ht="12.75">
      <c r="A254" s="942" t="s">
        <v>896</v>
      </c>
      <c r="B254" s="78">
        <v>227165</v>
      </c>
      <c r="C254" s="200">
        <v>0</v>
      </c>
      <c r="D254" s="78">
        <v>0</v>
      </c>
      <c r="E254" s="257">
        <v>0</v>
      </c>
      <c r="F254" s="78">
        <v>0</v>
      </c>
    </row>
    <row r="255" spans="1:6" ht="12.75">
      <c r="A255" s="944" t="s">
        <v>1911</v>
      </c>
      <c r="B255" s="78">
        <v>227165</v>
      </c>
      <c r="C255" s="200">
        <v>0</v>
      </c>
      <c r="D255" s="78">
        <v>0</v>
      </c>
      <c r="E255" s="257">
        <v>0</v>
      </c>
      <c r="F255" s="78">
        <v>0</v>
      </c>
    </row>
    <row r="256" spans="1:6" ht="12.75">
      <c r="A256" s="948" t="s">
        <v>1364</v>
      </c>
      <c r="B256" s="22"/>
      <c r="C256" s="22"/>
      <c r="D256" s="22"/>
      <c r="E256" s="257"/>
      <c r="F256" s="78"/>
    </row>
    <row r="257" spans="1:6" s="946" customFormat="1" ht="12" customHeight="1">
      <c r="A257" s="69" t="s">
        <v>1330</v>
      </c>
      <c r="B257" s="78"/>
      <c r="C257" s="78"/>
      <c r="D257" s="78"/>
      <c r="E257" s="257"/>
      <c r="F257" s="78"/>
    </row>
    <row r="258" spans="1:7" s="974" customFormat="1" ht="12.75">
      <c r="A258" s="941" t="s">
        <v>1315</v>
      </c>
      <c r="B258" s="78">
        <v>2779349</v>
      </c>
      <c r="C258" s="78">
        <v>2619324</v>
      </c>
      <c r="D258" s="200">
        <v>890978</v>
      </c>
      <c r="E258" s="257">
        <v>32.05707523596353</v>
      </c>
      <c r="F258" s="78">
        <v>209922</v>
      </c>
      <c r="G258" s="973"/>
    </row>
    <row r="259" spans="1:7" s="974" customFormat="1" ht="12.75">
      <c r="A259" s="68" t="s">
        <v>1316</v>
      </c>
      <c r="B259" s="78">
        <v>250779</v>
      </c>
      <c r="C259" s="78">
        <v>236407</v>
      </c>
      <c r="D259" s="200">
        <v>236407</v>
      </c>
      <c r="E259" s="257">
        <v>94.2690576164671</v>
      </c>
      <c r="F259" s="78">
        <v>83589</v>
      </c>
      <c r="G259" s="973"/>
    </row>
    <row r="260" spans="1:7" s="974" customFormat="1" ht="12.75">
      <c r="A260" s="949" t="s">
        <v>882</v>
      </c>
      <c r="B260" s="78">
        <v>10800</v>
      </c>
      <c r="C260" s="78">
        <v>10800</v>
      </c>
      <c r="D260" s="200">
        <v>2965</v>
      </c>
      <c r="E260" s="257">
        <v>0</v>
      </c>
      <c r="F260" s="78">
        <v>0</v>
      </c>
      <c r="G260" s="973"/>
    </row>
    <row r="261" spans="1:7" s="974" customFormat="1" ht="12.75">
      <c r="A261" s="68" t="s">
        <v>1331</v>
      </c>
      <c r="B261" s="78">
        <v>2517770</v>
      </c>
      <c r="C261" s="78">
        <v>2372117</v>
      </c>
      <c r="D261" s="78">
        <v>651606</v>
      </c>
      <c r="E261" s="257">
        <v>25.88028294879993</v>
      </c>
      <c r="F261" s="78">
        <v>126333</v>
      </c>
      <c r="G261" s="973"/>
    </row>
    <row r="262" spans="1:7" s="974" customFormat="1" ht="12.75">
      <c r="A262" s="68" t="s">
        <v>1332</v>
      </c>
      <c r="B262" s="78">
        <v>2996997</v>
      </c>
      <c r="C262" s="78">
        <v>2836972</v>
      </c>
      <c r="D262" s="78">
        <v>709330</v>
      </c>
      <c r="E262" s="257">
        <v>23.668025026384747</v>
      </c>
      <c r="F262" s="78">
        <v>143114</v>
      </c>
      <c r="G262" s="973"/>
    </row>
    <row r="263" spans="1:7" s="946" customFormat="1" ht="12.75">
      <c r="A263" s="943" t="s">
        <v>1358</v>
      </c>
      <c r="B263" s="78">
        <v>2280104</v>
      </c>
      <c r="C263" s="78">
        <v>2136544</v>
      </c>
      <c r="D263" s="78">
        <v>616241</v>
      </c>
      <c r="E263" s="257">
        <v>27.026881229978983</v>
      </c>
      <c r="F263" s="78">
        <v>128505</v>
      </c>
      <c r="G263" s="975"/>
    </row>
    <row r="264" spans="1:7" s="946" customFormat="1" ht="12.75">
      <c r="A264" s="68" t="s">
        <v>1320</v>
      </c>
      <c r="B264" s="78">
        <v>2266302</v>
      </c>
      <c r="C264" s="78">
        <v>2122742</v>
      </c>
      <c r="D264" s="78">
        <v>616241</v>
      </c>
      <c r="E264" s="257">
        <v>27.19147757006789</v>
      </c>
      <c r="F264" s="78">
        <v>128505</v>
      </c>
      <c r="G264" s="975"/>
    </row>
    <row r="265" spans="1:6" s="946" customFormat="1" ht="12.75">
      <c r="A265" s="949" t="s">
        <v>889</v>
      </c>
      <c r="B265" s="78">
        <v>13802</v>
      </c>
      <c r="C265" s="78">
        <v>13802</v>
      </c>
      <c r="D265" s="78">
        <v>0</v>
      </c>
      <c r="E265" s="257">
        <v>0</v>
      </c>
      <c r="F265" s="78">
        <v>0</v>
      </c>
    </row>
    <row r="266" spans="1:6" s="946" customFormat="1" ht="12.75">
      <c r="A266" s="950" t="s">
        <v>999</v>
      </c>
      <c r="B266" s="78">
        <v>13802</v>
      </c>
      <c r="C266" s="78">
        <v>13802</v>
      </c>
      <c r="D266" s="78">
        <v>0</v>
      </c>
      <c r="E266" s="257">
        <v>0</v>
      </c>
      <c r="F266" s="78">
        <v>0</v>
      </c>
    </row>
    <row r="267" spans="1:6" ht="12.75">
      <c r="A267" s="65" t="s">
        <v>1325</v>
      </c>
      <c r="B267" s="78">
        <v>716893</v>
      </c>
      <c r="C267" s="78">
        <v>700428</v>
      </c>
      <c r="D267" s="78">
        <v>93089</v>
      </c>
      <c r="E267" s="257">
        <v>12.98506192695423</v>
      </c>
      <c r="F267" s="78">
        <v>14609</v>
      </c>
    </row>
    <row r="268" spans="1:6" ht="12.75">
      <c r="A268" s="65" t="s">
        <v>1326</v>
      </c>
      <c r="B268" s="78">
        <v>716893</v>
      </c>
      <c r="C268" s="78">
        <v>700428</v>
      </c>
      <c r="D268" s="78">
        <v>93089</v>
      </c>
      <c r="E268" s="257">
        <v>12.98506192695423</v>
      </c>
      <c r="F268" s="78">
        <v>14609</v>
      </c>
    </row>
    <row r="269" spans="1:6" ht="12.75">
      <c r="A269" s="65" t="s">
        <v>900</v>
      </c>
      <c r="B269" s="78">
        <v>-217648</v>
      </c>
      <c r="C269" s="78">
        <v>-217648</v>
      </c>
      <c r="D269" s="78">
        <v>181648</v>
      </c>
      <c r="E269" s="257" t="s">
        <v>1088</v>
      </c>
      <c r="F269" s="78">
        <v>66808</v>
      </c>
    </row>
    <row r="270" spans="1:6" ht="25.5">
      <c r="A270" s="269" t="s">
        <v>1014</v>
      </c>
      <c r="B270" s="78">
        <v>217648</v>
      </c>
      <c r="C270" s="78">
        <v>217648</v>
      </c>
      <c r="D270" s="78" t="s">
        <v>1088</v>
      </c>
      <c r="E270" s="257" t="s">
        <v>1088</v>
      </c>
      <c r="F270" s="78" t="s">
        <v>1088</v>
      </c>
    </row>
    <row r="271" spans="1:7" s="952" customFormat="1" ht="12.75">
      <c r="A271" s="912" t="s">
        <v>1342</v>
      </c>
      <c r="B271" s="78"/>
      <c r="C271" s="78"/>
      <c r="D271" s="78"/>
      <c r="E271" s="257"/>
      <c r="F271" s="78"/>
      <c r="G271" s="976"/>
    </row>
    <row r="272" spans="1:7" s="952" customFormat="1" ht="12.75">
      <c r="A272" s="941" t="s">
        <v>1315</v>
      </c>
      <c r="B272" s="78">
        <v>22047610</v>
      </c>
      <c r="C272" s="78">
        <v>16198852</v>
      </c>
      <c r="D272" s="78">
        <v>16198852</v>
      </c>
      <c r="E272" s="257">
        <v>73.47214505336406</v>
      </c>
      <c r="F272" s="78">
        <v>4284080</v>
      </c>
      <c r="G272" s="976"/>
    </row>
    <row r="273" spans="1:7" s="952" customFormat="1" ht="12.75">
      <c r="A273" s="68" t="s">
        <v>1316</v>
      </c>
      <c r="B273" s="78">
        <v>22047610</v>
      </c>
      <c r="C273" s="78">
        <v>16198852</v>
      </c>
      <c r="D273" s="78">
        <v>16198852</v>
      </c>
      <c r="E273" s="257">
        <v>73.47214505336406</v>
      </c>
      <c r="F273" s="78">
        <v>4284080</v>
      </c>
      <c r="G273" s="976"/>
    </row>
    <row r="274" spans="1:7" s="935" customFormat="1" ht="12.75">
      <c r="A274" s="68" t="s">
        <v>1332</v>
      </c>
      <c r="B274" s="78">
        <v>22047610</v>
      </c>
      <c r="C274" s="78">
        <v>16198852</v>
      </c>
      <c r="D274" s="78">
        <v>12497711</v>
      </c>
      <c r="E274" s="257">
        <v>56.68510555112323</v>
      </c>
      <c r="F274" s="78">
        <v>2443917</v>
      </c>
      <c r="G274" s="977"/>
    </row>
    <row r="275" spans="1:7" s="935" customFormat="1" ht="12.75">
      <c r="A275" s="68" t="s">
        <v>1358</v>
      </c>
      <c r="B275" s="78">
        <v>22005421</v>
      </c>
      <c r="C275" s="78">
        <v>16156663</v>
      </c>
      <c r="D275" s="78">
        <v>12462024</v>
      </c>
      <c r="E275" s="257">
        <v>56.631609093050294</v>
      </c>
      <c r="F275" s="78">
        <v>2443917</v>
      </c>
      <c r="G275" s="977"/>
    </row>
    <row r="276" spans="1:6" s="935" customFormat="1" ht="12.75">
      <c r="A276" s="949" t="s">
        <v>909</v>
      </c>
      <c r="B276" s="78">
        <v>456854</v>
      </c>
      <c r="C276" s="78">
        <v>238028</v>
      </c>
      <c r="D276" s="78">
        <v>87916</v>
      </c>
      <c r="E276" s="257">
        <v>19.243784666436103</v>
      </c>
      <c r="F276" s="78">
        <v>14681</v>
      </c>
    </row>
    <row r="277" spans="1:6" s="935" customFormat="1" ht="12.75">
      <c r="A277" s="68" t="s">
        <v>1333</v>
      </c>
      <c r="B277" s="78">
        <v>21548567</v>
      </c>
      <c r="C277" s="78">
        <v>15918635</v>
      </c>
      <c r="D277" s="78">
        <v>12374108</v>
      </c>
      <c r="E277" s="257">
        <v>57.42427327070055</v>
      </c>
      <c r="F277" s="78">
        <v>2429236</v>
      </c>
    </row>
    <row r="278" spans="1:6" s="935" customFormat="1" ht="12.75">
      <c r="A278" s="950" t="s">
        <v>1347</v>
      </c>
      <c r="B278" s="78">
        <v>21548567</v>
      </c>
      <c r="C278" s="78">
        <v>15918635</v>
      </c>
      <c r="D278" s="78">
        <v>12374108</v>
      </c>
      <c r="E278" s="257">
        <v>57.42427327070055</v>
      </c>
      <c r="F278" s="78">
        <v>2429236</v>
      </c>
    </row>
    <row r="279" spans="1:6" s="935" customFormat="1" ht="12.75">
      <c r="A279" s="949" t="s">
        <v>896</v>
      </c>
      <c r="B279" s="78">
        <v>42189</v>
      </c>
      <c r="C279" s="78">
        <v>42189</v>
      </c>
      <c r="D279" s="78">
        <v>35687</v>
      </c>
      <c r="E279" s="257">
        <v>84.58839981985827</v>
      </c>
      <c r="F279" s="78">
        <v>0</v>
      </c>
    </row>
    <row r="280" spans="1:6" s="935" customFormat="1" ht="12.75">
      <c r="A280" s="950" t="s">
        <v>1911</v>
      </c>
      <c r="B280" s="78">
        <v>42189</v>
      </c>
      <c r="C280" s="78">
        <v>42189</v>
      </c>
      <c r="D280" s="78">
        <v>35687</v>
      </c>
      <c r="E280" s="257">
        <v>84.58839981985827</v>
      </c>
      <c r="F280" s="78">
        <v>0</v>
      </c>
    </row>
    <row r="281" spans="1:6" s="935" customFormat="1" ht="12.75">
      <c r="A281" s="912" t="s">
        <v>1345</v>
      </c>
      <c r="B281" s="78"/>
      <c r="C281" s="78"/>
      <c r="D281" s="78"/>
      <c r="E281" s="257"/>
      <c r="F281" s="78"/>
    </row>
    <row r="282" spans="1:6" s="935" customFormat="1" ht="12.75">
      <c r="A282" s="941" t="s">
        <v>1315</v>
      </c>
      <c r="B282" s="78">
        <v>196299</v>
      </c>
      <c r="C282" s="78">
        <v>88156</v>
      </c>
      <c r="D282" s="78">
        <v>88156</v>
      </c>
      <c r="E282" s="257">
        <v>44.909041818857965</v>
      </c>
      <c r="F282" s="78">
        <v>44508</v>
      </c>
    </row>
    <row r="283" spans="1:6" s="262" customFormat="1" ht="12.75">
      <c r="A283" s="68" t="s">
        <v>1316</v>
      </c>
      <c r="B283" s="78">
        <v>196299</v>
      </c>
      <c r="C283" s="78">
        <v>88156</v>
      </c>
      <c r="D283" s="78">
        <v>88156</v>
      </c>
      <c r="E283" s="257">
        <v>44.909041818857965</v>
      </c>
      <c r="F283" s="78">
        <v>44508</v>
      </c>
    </row>
    <row r="284" spans="1:7" s="261" customFormat="1" ht="12.75">
      <c r="A284" s="68" t="s">
        <v>1332</v>
      </c>
      <c r="B284" s="78">
        <v>196299</v>
      </c>
      <c r="C284" s="78">
        <v>88156</v>
      </c>
      <c r="D284" s="78">
        <v>20482</v>
      </c>
      <c r="E284" s="257">
        <v>10.434082700370354</v>
      </c>
      <c r="F284" s="78">
        <v>7059</v>
      </c>
      <c r="G284" s="978"/>
    </row>
    <row r="285" spans="1:7" s="261" customFormat="1" ht="12.75">
      <c r="A285" s="943" t="s">
        <v>1358</v>
      </c>
      <c r="B285" s="78">
        <v>196299</v>
      </c>
      <c r="C285" s="78">
        <v>88156</v>
      </c>
      <c r="D285" s="78">
        <v>20482</v>
      </c>
      <c r="E285" s="257">
        <v>10.434082700370354</v>
      </c>
      <c r="F285" s="78">
        <v>7059</v>
      </c>
      <c r="G285" s="978"/>
    </row>
    <row r="286" spans="1:7" s="261" customFormat="1" ht="12.75">
      <c r="A286" s="950" t="s">
        <v>36</v>
      </c>
      <c r="B286" s="78">
        <v>141290</v>
      </c>
      <c r="C286" s="78">
        <v>33147</v>
      </c>
      <c r="D286" s="78">
        <v>5312</v>
      </c>
      <c r="E286" s="257">
        <v>3.7596432868568197</v>
      </c>
      <c r="F286" s="78">
        <v>205</v>
      </c>
      <c r="G286" s="978"/>
    </row>
    <row r="287" spans="1:6" s="261" customFormat="1" ht="12.75">
      <c r="A287" s="950" t="s">
        <v>146</v>
      </c>
      <c r="B287" s="78">
        <v>55009</v>
      </c>
      <c r="C287" s="78">
        <v>55009</v>
      </c>
      <c r="D287" s="78">
        <v>15170</v>
      </c>
      <c r="E287" s="257">
        <v>27.577305531822066</v>
      </c>
      <c r="F287" s="78">
        <v>6854</v>
      </c>
    </row>
    <row r="288" spans="1:6" s="261" customFormat="1" ht="12.75">
      <c r="A288" s="951" t="s">
        <v>1347</v>
      </c>
      <c r="B288" s="78">
        <v>55009</v>
      </c>
      <c r="C288" s="78">
        <v>55009</v>
      </c>
      <c r="D288" s="78">
        <v>15170</v>
      </c>
      <c r="E288" s="257">
        <v>27.577305531822066</v>
      </c>
      <c r="F288" s="78">
        <v>6854</v>
      </c>
    </row>
    <row r="289" spans="1:6" ht="12.75">
      <c r="A289" s="91" t="s">
        <v>1335</v>
      </c>
      <c r="B289" s="78"/>
      <c r="C289" s="78"/>
      <c r="D289" s="78"/>
      <c r="E289" s="257"/>
      <c r="F289" s="78"/>
    </row>
    <row r="290" spans="1:6" ht="12.75">
      <c r="A290" s="941" t="s">
        <v>1315</v>
      </c>
      <c r="B290" s="78">
        <v>654417</v>
      </c>
      <c r="C290" s="78">
        <v>496080</v>
      </c>
      <c r="D290" s="78">
        <v>363399</v>
      </c>
      <c r="E290" s="257">
        <v>55.530189466349434</v>
      </c>
      <c r="F290" s="78">
        <v>62606</v>
      </c>
    </row>
    <row r="291" spans="1:6" ht="12.75">
      <c r="A291" s="942" t="s">
        <v>1336</v>
      </c>
      <c r="B291" s="78">
        <v>216847</v>
      </c>
      <c r="C291" s="78">
        <v>121451</v>
      </c>
      <c r="D291" s="78">
        <v>121451</v>
      </c>
      <c r="E291" s="257">
        <v>56.007692059378265</v>
      </c>
      <c r="F291" s="78">
        <v>62606</v>
      </c>
    </row>
    <row r="292" spans="1:6" ht="12.75">
      <c r="A292" s="942" t="s">
        <v>947</v>
      </c>
      <c r="B292" s="78">
        <v>437570</v>
      </c>
      <c r="C292" s="78">
        <v>374629</v>
      </c>
      <c r="D292" s="78">
        <v>241948</v>
      </c>
      <c r="E292" s="257">
        <v>55.29355303151495</v>
      </c>
      <c r="F292" s="78">
        <v>0</v>
      </c>
    </row>
    <row r="293" spans="1:6" ht="12.75">
      <c r="A293" s="941" t="s">
        <v>912</v>
      </c>
      <c r="B293" s="78">
        <v>654417</v>
      </c>
      <c r="C293" s="78">
        <v>496080</v>
      </c>
      <c r="D293" s="78">
        <v>275979</v>
      </c>
      <c r="E293" s="257">
        <v>42.17173453623607</v>
      </c>
      <c r="F293" s="78">
        <v>24281</v>
      </c>
    </row>
    <row r="294" spans="1:6" ht="12.75">
      <c r="A294" s="942" t="s">
        <v>914</v>
      </c>
      <c r="B294" s="78">
        <v>542595</v>
      </c>
      <c r="C294" s="78">
        <v>384258</v>
      </c>
      <c r="D294" s="78">
        <v>269161</v>
      </c>
      <c r="E294" s="257">
        <v>49.60624406785909</v>
      </c>
      <c r="F294" s="78">
        <v>24281</v>
      </c>
    </row>
    <row r="295" spans="1:6" ht="12.75">
      <c r="A295" s="944" t="s">
        <v>36</v>
      </c>
      <c r="B295" s="78">
        <v>542595</v>
      </c>
      <c r="C295" s="78">
        <v>384258</v>
      </c>
      <c r="D295" s="78">
        <v>269161</v>
      </c>
      <c r="E295" s="257">
        <v>49.60624406785909</v>
      </c>
      <c r="F295" s="78">
        <v>24281</v>
      </c>
    </row>
    <row r="296" spans="1:6" ht="12.75">
      <c r="A296" s="941" t="s">
        <v>896</v>
      </c>
      <c r="B296" s="78">
        <v>111822</v>
      </c>
      <c r="C296" s="78">
        <v>111822</v>
      </c>
      <c r="D296" s="78">
        <v>6818</v>
      </c>
      <c r="E296" s="257">
        <v>6.09719017724598</v>
      </c>
      <c r="F296" s="78">
        <v>0</v>
      </c>
    </row>
    <row r="297" spans="1:6" ht="12.75">
      <c r="A297" s="942" t="s">
        <v>1911</v>
      </c>
      <c r="B297" s="78">
        <v>111822</v>
      </c>
      <c r="C297" s="78">
        <v>111822</v>
      </c>
      <c r="D297" s="78">
        <v>6818</v>
      </c>
      <c r="E297" s="257">
        <v>6.09719017724598</v>
      </c>
      <c r="F297" s="78">
        <v>0</v>
      </c>
    </row>
    <row r="298" spans="1:6" ht="12.75">
      <c r="A298" s="91" t="s">
        <v>1356</v>
      </c>
      <c r="B298" s="78"/>
      <c r="C298" s="78"/>
      <c r="D298" s="78"/>
      <c r="E298" s="257"/>
      <c r="F298" s="78"/>
    </row>
    <row r="299" spans="1:6" ht="12.75">
      <c r="A299" s="941" t="s">
        <v>1315</v>
      </c>
      <c r="B299" s="78">
        <v>2174631</v>
      </c>
      <c r="C299" s="78">
        <v>1149908</v>
      </c>
      <c r="D299" s="78">
        <v>1147060</v>
      </c>
      <c r="E299" s="78">
        <v>52.48789334834277</v>
      </c>
      <c r="F299" s="78">
        <v>-88657</v>
      </c>
    </row>
    <row r="300" spans="1:6" ht="12.75">
      <c r="A300" s="942" t="s">
        <v>1336</v>
      </c>
      <c r="B300" s="78">
        <v>2174631</v>
      </c>
      <c r="C300" s="78">
        <v>1141418</v>
      </c>
      <c r="D300" s="78">
        <v>1141418</v>
      </c>
      <c r="E300" s="257">
        <v>52.48789334834277</v>
      </c>
      <c r="F300" s="78">
        <v>-88657</v>
      </c>
    </row>
    <row r="301" spans="1:6" ht="12.75">
      <c r="A301" s="942" t="s">
        <v>1621</v>
      </c>
      <c r="B301" s="78">
        <v>0</v>
      </c>
      <c r="C301" s="78">
        <v>8490</v>
      </c>
      <c r="D301" s="78">
        <v>5642</v>
      </c>
      <c r="E301" s="257">
        <v>0</v>
      </c>
      <c r="F301" s="78">
        <v>0</v>
      </c>
    </row>
    <row r="302" spans="1:6" ht="12.75">
      <c r="A302" s="941" t="s">
        <v>907</v>
      </c>
      <c r="B302" s="78">
        <v>2174631</v>
      </c>
      <c r="C302" s="78">
        <v>1149908</v>
      </c>
      <c r="D302" s="78">
        <v>1085637</v>
      </c>
      <c r="E302" s="257">
        <v>49.92281449128611</v>
      </c>
      <c r="F302" s="78">
        <v>69320</v>
      </c>
    </row>
    <row r="303" spans="1:6" ht="12.75">
      <c r="A303" s="943" t="s">
        <v>1358</v>
      </c>
      <c r="B303" s="78">
        <v>2174631</v>
      </c>
      <c r="C303" s="78">
        <v>1149908</v>
      </c>
      <c r="D303" s="78">
        <v>1085637</v>
      </c>
      <c r="E303" s="257">
        <v>49.92281449128611</v>
      </c>
      <c r="F303" s="78">
        <v>69320</v>
      </c>
    </row>
    <row r="304" spans="1:6" ht="12.75">
      <c r="A304" s="944" t="s">
        <v>36</v>
      </c>
      <c r="B304" s="78">
        <v>1288578</v>
      </c>
      <c r="C304" s="78">
        <v>1038963</v>
      </c>
      <c r="D304" s="78">
        <v>992713</v>
      </c>
      <c r="E304" s="257">
        <v>77.03941864598029</v>
      </c>
      <c r="F304" s="78">
        <v>64467</v>
      </c>
    </row>
    <row r="305" spans="1:6" ht="12.75">
      <c r="A305" s="944" t="s">
        <v>146</v>
      </c>
      <c r="B305" s="78">
        <v>886053</v>
      </c>
      <c r="C305" s="78">
        <v>110945</v>
      </c>
      <c r="D305" s="78">
        <v>92924</v>
      </c>
      <c r="E305" s="257">
        <v>10.4874087667442</v>
      </c>
      <c r="F305" s="78">
        <v>4853</v>
      </c>
    </row>
    <row r="306" spans="1:6" ht="12.75">
      <c r="A306" s="945" t="s">
        <v>1347</v>
      </c>
      <c r="B306" s="78">
        <v>733000</v>
      </c>
      <c r="C306" s="78">
        <v>0</v>
      </c>
      <c r="D306" s="78">
        <v>0</v>
      </c>
      <c r="E306" s="257">
        <v>0</v>
      </c>
      <c r="F306" s="78">
        <v>0</v>
      </c>
    </row>
    <row r="307" spans="1:6" ht="12.75">
      <c r="A307" s="945" t="s">
        <v>1351</v>
      </c>
      <c r="B307" s="78">
        <v>153053</v>
      </c>
      <c r="C307" s="78">
        <v>110945</v>
      </c>
      <c r="D307" s="78">
        <v>92924</v>
      </c>
      <c r="E307" s="257">
        <v>60.71360901125754</v>
      </c>
      <c r="F307" s="78">
        <v>4853</v>
      </c>
    </row>
    <row r="308" spans="1:6" s="946" customFormat="1" ht="12.75">
      <c r="A308" s="948" t="s">
        <v>1365</v>
      </c>
      <c r="B308" s="22"/>
      <c r="C308" s="22"/>
      <c r="D308" s="22"/>
      <c r="E308" s="257"/>
      <c r="F308" s="78"/>
    </row>
    <row r="309" spans="1:6" s="946" customFormat="1" ht="12.75">
      <c r="A309" s="69" t="s">
        <v>1330</v>
      </c>
      <c r="B309" s="78"/>
      <c r="C309" s="78"/>
      <c r="D309" s="78"/>
      <c r="E309" s="257"/>
      <c r="F309" s="78"/>
    </row>
    <row r="310" spans="1:7" s="974" customFormat="1" ht="12.75">
      <c r="A310" s="941" t="s">
        <v>1315</v>
      </c>
      <c r="B310" s="78">
        <v>12988542</v>
      </c>
      <c r="C310" s="78">
        <v>11706156</v>
      </c>
      <c r="D310" s="78">
        <v>7112871</v>
      </c>
      <c r="E310" s="257">
        <v>54.76265927307315</v>
      </c>
      <c r="F310" s="78">
        <v>1457745</v>
      </c>
      <c r="G310" s="973"/>
    </row>
    <row r="311" spans="1:7" s="974" customFormat="1" ht="12.75">
      <c r="A311" s="68" t="s">
        <v>1316</v>
      </c>
      <c r="B311" s="78">
        <v>3559755</v>
      </c>
      <c r="C311" s="78">
        <v>3259755</v>
      </c>
      <c r="D311" s="78">
        <v>3259755</v>
      </c>
      <c r="E311" s="257">
        <v>91.5724537222365</v>
      </c>
      <c r="F311" s="78">
        <v>675104</v>
      </c>
      <c r="G311" s="973"/>
    </row>
    <row r="312" spans="1:7" s="974" customFormat="1" ht="12.75">
      <c r="A312" s="68" t="s">
        <v>1331</v>
      </c>
      <c r="B312" s="78">
        <v>9428787</v>
      </c>
      <c r="C312" s="78">
        <v>8446401</v>
      </c>
      <c r="D312" s="78">
        <v>3853116</v>
      </c>
      <c r="E312" s="257">
        <v>40.86544748545067</v>
      </c>
      <c r="F312" s="78">
        <v>782641</v>
      </c>
      <c r="G312" s="973"/>
    </row>
    <row r="313" spans="1:7" s="974" customFormat="1" ht="12.75">
      <c r="A313" s="68" t="s">
        <v>1332</v>
      </c>
      <c r="B313" s="78">
        <v>13159341</v>
      </c>
      <c r="C313" s="78">
        <v>11876955</v>
      </c>
      <c r="D313" s="78">
        <v>4558087</v>
      </c>
      <c r="E313" s="257">
        <v>34.63765396762649</v>
      </c>
      <c r="F313" s="78">
        <v>1008118</v>
      </c>
      <c r="G313" s="973"/>
    </row>
    <row r="314" spans="1:7" s="946" customFormat="1" ht="12.75">
      <c r="A314" s="943" t="s">
        <v>1358</v>
      </c>
      <c r="B314" s="78">
        <v>10505465</v>
      </c>
      <c r="C314" s="78">
        <v>9223079</v>
      </c>
      <c r="D314" s="200">
        <v>3623424</v>
      </c>
      <c r="E314" s="257">
        <v>34.49084833465249</v>
      </c>
      <c r="F314" s="78">
        <v>817049</v>
      </c>
      <c r="G314" s="975"/>
    </row>
    <row r="315" spans="1:7" s="946" customFormat="1" ht="12.75">
      <c r="A315" s="943" t="s">
        <v>1320</v>
      </c>
      <c r="B315" s="78">
        <v>3737005</v>
      </c>
      <c r="C315" s="78">
        <v>3854619</v>
      </c>
      <c r="D315" s="78">
        <v>1430929</v>
      </c>
      <c r="E315" s="257">
        <v>38.290797042016266</v>
      </c>
      <c r="F315" s="78">
        <v>205530</v>
      </c>
      <c r="G315" s="975"/>
    </row>
    <row r="316" spans="1:6" s="946" customFormat="1" ht="12.75">
      <c r="A316" s="941" t="s">
        <v>1333</v>
      </c>
      <c r="B316" s="78">
        <v>6768460</v>
      </c>
      <c r="C316" s="200">
        <v>5368460</v>
      </c>
      <c r="D316" s="78">
        <v>2192495</v>
      </c>
      <c r="E316" s="257">
        <v>32.392819045986826</v>
      </c>
      <c r="F316" s="78">
        <v>611519</v>
      </c>
    </row>
    <row r="317" spans="1:6" s="946" customFormat="1" ht="12.75">
      <c r="A317" s="941" t="s">
        <v>1322</v>
      </c>
      <c r="B317" s="78">
        <v>2330000</v>
      </c>
      <c r="C317" s="78">
        <v>2180000</v>
      </c>
      <c r="D317" s="78">
        <v>1184482</v>
      </c>
      <c r="E317" s="257">
        <v>50.836137339055796</v>
      </c>
      <c r="F317" s="78">
        <v>313256</v>
      </c>
    </row>
    <row r="318" spans="1:6" s="946" customFormat="1" ht="12.75">
      <c r="A318" s="941" t="s">
        <v>1366</v>
      </c>
      <c r="B318" s="78">
        <v>4438460</v>
      </c>
      <c r="C318" s="78">
        <v>3188460</v>
      </c>
      <c r="D318" s="78">
        <v>1008013</v>
      </c>
      <c r="E318" s="257">
        <v>22.71087269007719</v>
      </c>
      <c r="F318" s="78">
        <v>298263</v>
      </c>
    </row>
    <row r="319" spans="1:6" s="946" customFormat="1" ht="12.75">
      <c r="A319" s="65" t="s">
        <v>1325</v>
      </c>
      <c r="B319" s="78">
        <v>2653876</v>
      </c>
      <c r="C319" s="78">
        <v>2653876</v>
      </c>
      <c r="D319" s="78">
        <v>934663</v>
      </c>
      <c r="E319" s="257">
        <v>35.21878942346967</v>
      </c>
      <c r="F319" s="78">
        <v>191069</v>
      </c>
    </row>
    <row r="320" spans="1:6" s="946" customFormat="1" ht="12.75">
      <c r="A320" s="65" t="s">
        <v>1326</v>
      </c>
      <c r="B320" s="78">
        <v>635828</v>
      </c>
      <c r="C320" s="78">
        <v>635828</v>
      </c>
      <c r="D320" s="78">
        <v>474051</v>
      </c>
      <c r="E320" s="257">
        <v>74.55648382896003</v>
      </c>
      <c r="F320" s="78">
        <v>166007</v>
      </c>
    </row>
    <row r="321" spans="1:6" s="946" customFormat="1" ht="12.75">
      <c r="A321" s="65" t="s">
        <v>1327</v>
      </c>
      <c r="B321" s="78">
        <v>2018048</v>
      </c>
      <c r="C321" s="78">
        <v>2018048</v>
      </c>
      <c r="D321" s="78">
        <v>460612</v>
      </c>
      <c r="E321" s="257">
        <v>22.824630534060635</v>
      </c>
      <c r="F321" s="78">
        <v>25062</v>
      </c>
    </row>
    <row r="322" spans="1:6" s="946" customFormat="1" ht="12.75">
      <c r="A322" s="68" t="s">
        <v>1328</v>
      </c>
      <c r="B322" s="78">
        <v>-170799</v>
      </c>
      <c r="C322" s="78">
        <v>-170799</v>
      </c>
      <c r="D322" s="78">
        <v>2554784</v>
      </c>
      <c r="E322" s="256" t="s">
        <v>1088</v>
      </c>
      <c r="F322" s="78">
        <v>449627</v>
      </c>
    </row>
    <row r="323" spans="1:6" s="946" customFormat="1" ht="24.75" customHeight="1">
      <c r="A323" s="127" t="s">
        <v>1329</v>
      </c>
      <c r="B323" s="78">
        <v>170799</v>
      </c>
      <c r="C323" s="78">
        <v>170799</v>
      </c>
      <c r="D323" s="78" t="s">
        <v>1088</v>
      </c>
      <c r="E323" s="256" t="s">
        <v>1088</v>
      </c>
      <c r="F323" s="78" t="s">
        <v>1088</v>
      </c>
    </row>
    <row r="324" spans="1:6" s="952" customFormat="1" ht="12.75">
      <c r="A324" s="912" t="s">
        <v>1342</v>
      </c>
      <c r="B324" s="78"/>
      <c r="C324" s="78"/>
      <c r="D324" s="78"/>
      <c r="E324" s="200"/>
      <c r="F324" s="78"/>
    </row>
    <row r="325" spans="1:6" s="935" customFormat="1" ht="12.75">
      <c r="A325" s="941" t="s">
        <v>1315</v>
      </c>
      <c r="B325" s="78">
        <v>59361952</v>
      </c>
      <c r="C325" s="78">
        <v>35576496</v>
      </c>
      <c r="D325" s="78">
        <v>35576496</v>
      </c>
      <c r="E325" s="257">
        <v>59.931479342188744</v>
      </c>
      <c r="F325" s="78">
        <v>134889</v>
      </c>
    </row>
    <row r="326" spans="1:6" s="935" customFormat="1" ht="12.75">
      <c r="A326" s="68" t="s">
        <v>1316</v>
      </c>
      <c r="B326" s="78">
        <v>59361952</v>
      </c>
      <c r="C326" s="78">
        <v>35576496</v>
      </c>
      <c r="D326" s="78">
        <v>35576496</v>
      </c>
      <c r="E326" s="257">
        <v>59.931479342188744</v>
      </c>
      <c r="F326" s="78">
        <v>134889</v>
      </c>
    </row>
    <row r="327" spans="1:6" s="935" customFormat="1" ht="12.75">
      <c r="A327" s="68" t="s">
        <v>1332</v>
      </c>
      <c r="B327" s="200">
        <v>59361952</v>
      </c>
      <c r="C327" s="200">
        <v>35576496</v>
      </c>
      <c r="D327" s="200">
        <v>4656256</v>
      </c>
      <c r="E327" s="257">
        <v>7.843839097474422</v>
      </c>
      <c r="F327" s="78">
        <v>138268</v>
      </c>
    </row>
    <row r="328" spans="1:7" s="952" customFormat="1" ht="12.75">
      <c r="A328" s="68" t="s">
        <v>1358</v>
      </c>
      <c r="B328" s="78">
        <v>32552263</v>
      </c>
      <c r="C328" s="78">
        <v>21725195</v>
      </c>
      <c r="D328" s="78">
        <v>1139275</v>
      </c>
      <c r="E328" s="257">
        <v>3.4998334831590663</v>
      </c>
      <c r="F328" s="78">
        <v>111597</v>
      </c>
      <c r="G328" s="976"/>
    </row>
    <row r="329" spans="1:7" s="952" customFormat="1" ht="12.75">
      <c r="A329" s="953" t="s">
        <v>909</v>
      </c>
      <c r="B329" s="78">
        <v>4980608</v>
      </c>
      <c r="C329" s="78">
        <v>3492212</v>
      </c>
      <c r="D329" s="78">
        <v>351732</v>
      </c>
      <c r="E329" s="257">
        <v>7.062029374726942</v>
      </c>
      <c r="F329" s="78">
        <v>34964</v>
      </c>
      <c r="G329" s="976"/>
    </row>
    <row r="330" spans="1:7" s="952" customFormat="1" ht="12.75">
      <c r="A330" s="68" t="s">
        <v>1333</v>
      </c>
      <c r="B330" s="78">
        <v>27571655</v>
      </c>
      <c r="C330" s="78">
        <v>18232983</v>
      </c>
      <c r="D330" s="78">
        <v>787543</v>
      </c>
      <c r="E330" s="257">
        <v>2.85635011753919</v>
      </c>
      <c r="F330" s="78">
        <v>76633</v>
      </c>
      <c r="G330" s="976"/>
    </row>
    <row r="331" spans="1:7" s="952" customFormat="1" ht="12.75">
      <c r="A331" s="950" t="s">
        <v>989</v>
      </c>
      <c r="B331" s="78">
        <v>922823</v>
      </c>
      <c r="C331" s="78">
        <v>0</v>
      </c>
      <c r="D331" s="78">
        <v>24080</v>
      </c>
      <c r="E331" s="257">
        <v>2.609384464843204</v>
      </c>
      <c r="F331" s="78">
        <v>24080</v>
      </c>
      <c r="G331" s="976"/>
    </row>
    <row r="332" spans="1:7" s="952" customFormat="1" ht="12.75">
      <c r="A332" s="950" t="s">
        <v>999</v>
      </c>
      <c r="B332" s="78">
        <v>26648832</v>
      </c>
      <c r="C332" s="78">
        <v>18232983</v>
      </c>
      <c r="D332" s="78">
        <v>763463</v>
      </c>
      <c r="E332" s="257">
        <v>0</v>
      </c>
      <c r="F332" s="78">
        <v>52553</v>
      </c>
      <c r="G332" s="976"/>
    </row>
    <row r="333" spans="1:7" s="952" customFormat="1" ht="12.75">
      <c r="A333" s="943" t="s">
        <v>896</v>
      </c>
      <c r="B333" s="78">
        <v>26809689</v>
      </c>
      <c r="C333" s="78">
        <v>13851301</v>
      </c>
      <c r="D333" s="78">
        <v>3516981</v>
      </c>
      <c r="E333" s="257">
        <v>13.11832076828642</v>
      </c>
      <c r="F333" s="78">
        <v>26671</v>
      </c>
      <c r="G333" s="976"/>
    </row>
    <row r="334" spans="1:7" s="952" customFormat="1" ht="12.75">
      <c r="A334" s="949" t="s">
        <v>1911</v>
      </c>
      <c r="B334" s="78">
        <v>5650542</v>
      </c>
      <c r="C334" s="78">
        <v>4451301</v>
      </c>
      <c r="D334" s="78">
        <v>27324</v>
      </c>
      <c r="E334" s="257">
        <v>0.48356423153743483</v>
      </c>
      <c r="F334" s="78">
        <v>26671</v>
      </c>
      <c r="G334" s="976"/>
    </row>
    <row r="335" spans="1:7" s="952" customFormat="1" ht="12.75">
      <c r="A335" s="954" t="s">
        <v>1915</v>
      </c>
      <c r="B335" s="78">
        <v>21159147</v>
      </c>
      <c r="C335" s="78">
        <v>9400000</v>
      </c>
      <c r="D335" s="78">
        <v>3489657</v>
      </c>
      <c r="E335" s="257">
        <v>16.492427601169364</v>
      </c>
      <c r="F335" s="78">
        <v>0</v>
      </c>
      <c r="G335" s="976"/>
    </row>
    <row r="336" spans="1:6" s="935" customFormat="1" ht="25.5">
      <c r="A336" s="401" t="s">
        <v>1355</v>
      </c>
      <c r="B336" s="78"/>
      <c r="C336" s="78"/>
      <c r="D336" s="78"/>
      <c r="E336" s="257"/>
      <c r="F336" s="78"/>
    </row>
    <row r="337" spans="1:6" s="935" customFormat="1" ht="12.75">
      <c r="A337" s="943" t="s">
        <v>1315</v>
      </c>
      <c r="B337" s="78">
        <v>520554</v>
      </c>
      <c r="C337" s="78">
        <v>520554</v>
      </c>
      <c r="D337" s="78">
        <v>0</v>
      </c>
      <c r="E337" s="257">
        <v>0</v>
      </c>
      <c r="F337" s="78">
        <v>0</v>
      </c>
    </row>
    <row r="338" spans="1:6" s="935" customFormat="1" ht="12.75">
      <c r="A338" s="949" t="s">
        <v>947</v>
      </c>
      <c r="B338" s="78">
        <v>520554</v>
      </c>
      <c r="C338" s="78">
        <v>520554</v>
      </c>
      <c r="D338" s="78">
        <v>0</v>
      </c>
      <c r="E338" s="257">
        <v>0</v>
      </c>
      <c r="F338" s="78">
        <v>0</v>
      </c>
    </row>
    <row r="339" spans="1:6" s="935" customFormat="1" ht="12.75">
      <c r="A339" s="943" t="s">
        <v>907</v>
      </c>
      <c r="B339" s="78">
        <v>520554</v>
      </c>
      <c r="C339" s="78">
        <v>520554</v>
      </c>
      <c r="D339" s="78">
        <v>0</v>
      </c>
      <c r="E339" s="257">
        <v>0</v>
      </c>
      <c r="F339" s="78">
        <v>0</v>
      </c>
    </row>
    <row r="340" spans="1:6" s="935" customFormat="1" ht="12.75">
      <c r="A340" s="949" t="s">
        <v>914</v>
      </c>
      <c r="B340" s="78">
        <v>520554</v>
      </c>
      <c r="C340" s="78">
        <v>520554</v>
      </c>
      <c r="D340" s="78">
        <v>0</v>
      </c>
      <c r="E340" s="257">
        <v>0</v>
      </c>
      <c r="F340" s="78">
        <v>0</v>
      </c>
    </row>
    <row r="341" spans="1:6" s="935" customFormat="1" ht="12.75">
      <c r="A341" s="950" t="s">
        <v>146</v>
      </c>
      <c r="B341" s="78">
        <v>520554</v>
      </c>
      <c r="C341" s="78">
        <v>520554</v>
      </c>
      <c r="D341" s="78">
        <v>0</v>
      </c>
      <c r="E341" s="257">
        <v>0</v>
      </c>
      <c r="F341" s="78">
        <v>0</v>
      </c>
    </row>
    <row r="342" spans="1:6" s="935" customFormat="1" ht="12.75">
      <c r="A342" s="950" t="s">
        <v>999</v>
      </c>
      <c r="B342" s="78">
        <v>520554</v>
      </c>
      <c r="C342" s="78">
        <v>520554</v>
      </c>
      <c r="D342" s="78">
        <v>0</v>
      </c>
      <c r="E342" s="257">
        <v>0</v>
      </c>
      <c r="F342" s="78">
        <v>0</v>
      </c>
    </row>
    <row r="343" spans="1:6" ht="12.75">
      <c r="A343" s="91" t="s">
        <v>1335</v>
      </c>
      <c r="B343" s="78"/>
      <c r="C343" s="78"/>
      <c r="D343" s="78"/>
      <c r="E343" s="257"/>
      <c r="F343" s="78"/>
    </row>
    <row r="344" spans="1:6" ht="12.75">
      <c r="A344" s="941" t="s">
        <v>1315</v>
      </c>
      <c r="B344" s="78">
        <v>365460</v>
      </c>
      <c r="C344" s="78">
        <v>365460</v>
      </c>
      <c r="D344" s="78">
        <v>249533</v>
      </c>
      <c r="E344" s="257">
        <v>68.279155037487</v>
      </c>
      <c r="F344" s="78">
        <v>179052</v>
      </c>
    </row>
    <row r="345" spans="1:6" ht="12.75">
      <c r="A345" s="942" t="s">
        <v>947</v>
      </c>
      <c r="B345" s="78">
        <v>365460</v>
      </c>
      <c r="C345" s="78">
        <v>365460</v>
      </c>
      <c r="D345" s="78">
        <v>249533</v>
      </c>
      <c r="E345" s="257">
        <v>68.279155037487</v>
      </c>
      <c r="F345" s="78">
        <v>179052</v>
      </c>
    </row>
    <row r="346" spans="1:6" ht="12.75">
      <c r="A346" s="65" t="s">
        <v>912</v>
      </c>
      <c r="B346" s="78">
        <v>365460</v>
      </c>
      <c r="C346" s="78">
        <v>365460</v>
      </c>
      <c r="D346" s="78">
        <v>249533</v>
      </c>
      <c r="E346" s="257">
        <v>68.279155037487</v>
      </c>
      <c r="F346" s="78">
        <v>179052</v>
      </c>
    </row>
    <row r="347" spans="1:6" ht="12.75">
      <c r="A347" s="941" t="s">
        <v>914</v>
      </c>
      <c r="B347" s="78">
        <v>365460</v>
      </c>
      <c r="C347" s="78">
        <v>365460</v>
      </c>
      <c r="D347" s="78">
        <v>249533</v>
      </c>
      <c r="E347" s="257">
        <v>68.279155037487</v>
      </c>
      <c r="F347" s="78">
        <v>179052</v>
      </c>
    </row>
    <row r="348" spans="1:6" ht="12.75">
      <c r="A348" s="942" t="s">
        <v>36</v>
      </c>
      <c r="B348" s="78">
        <v>365460</v>
      </c>
      <c r="C348" s="78">
        <v>365460</v>
      </c>
      <c r="D348" s="78">
        <v>249533</v>
      </c>
      <c r="E348" s="257">
        <v>68.279155037487</v>
      </c>
      <c r="F348" s="78">
        <v>179052</v>
      </c>
    </row>
    <row r="349" spans="1:6" ht="12.75" customHeight="1">
      <c r="A349" s="65" t="s">
        <v>896</v>
      </c>
      <c r="B349" s="78">
        <v>0</v>
      </c>
      <c r="C349" s="78">
        <v>0</v>
      </c>
      <c r="D349" s="78">
        <v>0</v>
      </c>
      <c r="E349" s="257">
        <v>0</v>
      </c>
      <c r="F349" s="78">
        <v>0</v>
      </c>
    </row>
    <row r="350" spans="1:6" ht="12.75" customHeight="1">
      <c r="A350" s="942" t="s">
        <v>1911</v>
      </c>
      <c r="B350" s="78">
        <v>0</v>
      </c>
      <c r="C350" s="78">
        <v>0</v>
      </c>
      <c r="D350" s="78">
        <v>0</v>
      </c>
      <c r="E350" s="257">
        <v>0</v>
      </c>
      <c r="F350" s="78">
        <v>0</v>
      </c>
    </row>
    <row r="351" spans="1:6" ht="12.75">
      <c r="A351" s="91" t="s">
        <v>1340</v>
      </c>
      <c r="B351" s="78"/>
      <c r="C351" s="78"/>
      <c r="D351" s="78"/>
      <c r="E351" s="257"/>
      <c r="F351" s="78"/>
    </row>
    <row r="352" spans="1:6" ht="12.75">
      <c r="A352" s="941" t="s">
        <v>1315</v>
      </c>
      <c r="B352" s="78">
        <v>108971</v>
      </c>
      <c r="C352" s="78">
        <v>108971</v>
      </c>
      <c r="D352" s="78">
        <v>108971</v>
      </c>
      <c r="E352" s="257">
        <v>100</v>
      </c>
      <c r="F352" s="78">
        <v>108971</v>
      </c>
    </row>
    <row r="353" spans="1:6" ht="12.75">
      <c r="A353" s="942" t="s">
        <v>1336</v>
      </c>
      <c r="B353" s="78">
        <v>108971</v>
      </c>
      <c r="C353" s="78">
        <v>108971</v>
      </c>
      <c r="D353" s="78">
        <v>108971</v>
      </c>
      <c r="E353" s="257">
        <v>100</v>
      </c>
      <c r="F353" s="78">
        <v>108971</v>
      </c>
    </row>
    <row r="354" spans="1:6" ht="12.75">
      <c r="A354" s="941" t="s">
        <v>907</v>
      </c>
      <c r="B354" s="78">
        <v>108971</v>
      </c>
      <c r="C354" s="78">
        <v>108971</v>
      </c>
      <c r="D354" s="78">
        <v>1767</v>
      </c>
      <c r="E354" s="257">
        <v>1.6215323342907748</v>
      </c>
      <c r="F354" s="78">
        <v>1767</v>
      </c>
    </row>
    <row r="355" spans="1:6" ht="12.75">
      <c r="A355" s="942" t="s">
        <v>914</v>
      </c>
      <c r="B355" s="78">
        <v>108971</v>
      </c>
      <c r="C355" s="78">
        <v>108971</v>
      </c>
      <c r="D355" s="78">
        <v>1767</v>
      </c>
      <c r="E355" s="257">
        <v>1.6215323342907748</v>
      </c>
      <c r="F355" s="78">
        <v>1767</v>
      </c>
    </row>
    <row r="356" spans="1:6" ht="12.75">
      <c r="A356" s="944" t="s">
        <v>36</v>
      </c>
      <c r="B356" s="78">
        <v>108971</v>
      </c>
      <c r="C356" s="78">
        <v>108971</v>
      </c>
      <c r="D356" s="78">
        <v>1767</v>
      </c>
      <c r="E356" s="257">
        <v>1.6215323342907748</v>
      </c>
      <c r="F356" s="78">
        <v>1767</v>
      </c>
    </row>
    <row r="357" spans="1:6" ht="12.75">
      <c r="A357" s="91" t="s">
        <v>1356</v>
      </c>
      <c r="B357" s="78"/>
      <c r="C357" s="78"/>
      <c r="D357" s="78"/>
      <c r="E357" s="257"/>
      <c r="F357" s="78"/>
    </row>
    <row r="358" spans="1:6" ht="12.75">
      <c r="A358" s="941" t="s">
        <v>1315</v>
      </c>
      <c r="B358" s="78">
        <v>131478769</v>
      </c>
      <c r="C358" s="78">
        <v>0</v>
      </c>
      <c r="D358" s="78">
        <v>0</v>
      </c>
      <c r="E358" s="257">
        <v>0</v>
      </c>
      <c r="F358" s="78">
        <v>0</v>
      </c>
    </row>
    <row r="359" spans="1:6" ht="12.75">
      <c r="A359" s="942" t="s">
        <v>1336</v>
      </c>
      <c r="B359" s="78">
        <v>131478769</v>
      </c>
      <c r="C359" s="78">
        <v>0</v>
      </c>
      <c r="D359" s="78">
        <v>0</v>
      </c>
      <c r="E359" s="257">
        <v>0</v>
      </c>
      <c r="F359" s="78">
        <v>0</v>
      </c>
    </row>
    <row r="360" spans="1:6" ht="12.75">
      <c r="A360" s="941" t="s">
        <v>907</v>
      </c>
      <c r="B360" s="78">
        <v>131478769</v>
      </c>
      <c r="C360" s="78">
        <v>0</v>
      </c>
      <c r="D360" s="78">
        <v>0</v>
      </c>
      <c r="E360" s="257">
        <v>0</v>
      </c>
      <c r="F360" s="78">
        <v>0</v>
      </c>
    </row>
    <row r="361" spans="1:6" ht="12.75">
      <c r="A361" s="943" t="s">
        <v>1358</v>
      </c>
      <c r="B361" s="78">
        <v>131478769</v>
      </c>
      <c r="C361" s="78">
        <v>0</v>
      </c>
      <c r="D361" s="78">
        <v>0</v>
      </c>
      <c r="E361" s="257">
        <v>0</v>
      </c>
      <c r="F361" s="78">
        <v>0</v>
      </c>
    </row>
    <row r="362" spans="1:6" ht="12.75">
      <c r="A362" s="944" t="s">
        <v>36</v>
      </c>
      <c r="B362" s="78">
        <v>80000</v>
      </c>
      <c r="C362" s="78">
        <v>0</v>
      </c>
      <c r="D362" s="78">
        <v>0</v>
      </c>
      <c r="E362" s="257">
        <v>0</v>
      </c>
      <c r="F362" s="78">
        <v>0</v>
      </c>
    </row>
    <row r="363" spans="1:6" ht="12.75">
      <c r="A363" s="944" t="s">
        <v>1884</v>
      </c>
      <c r="B363" s="78">
        <v>50520000</v>
      </c>
      <c r="C363" s="78">
        <v>0</v>
      </c>
      <c r="D363" s="78">
        <v>0</v>
      </c>
      <c r="E363" s="257">
        <v>0</v>
      </c>
      <c r="F363" s="78">
        <v>0</v>
      </c>
    </row>
    <row r="364" spans="1:6" ht="12.75">
      <c r="A364" s="944" t="s">
        <v>146</v>
      </c>
      <c r="B364" s="78">
        <v>80878769</v>
      </c>
      <c r="C364" s="78">
        <v>0</v>
      </c>
      <c r="D364" s="78">
        <v>0</v>
      </c>
      <c r="E364" s="257">
        <v>0</v>
      </c>
      <c r="F364" s="78">
        <v>0</v>
      </c>
    </row>
    <row r="365" spans="1:6" ht="12.75">
      <c r="A365" s="945" t="s">
        <v>1351</v>
      </c>
      <c r="B365" s="78">
        <v>2478769</v>
      </c>
      <c r="C365" s="78">
        <v>0</v>
      </c>
      <c r="D365" s="78">
        <v>0</v>
      </c>
      <c r="E365" s="257">
        <v>0</v>
      </c>
      <c r="F365" s="78">
        <v>0</v>
      </c>
    </row>
    <row r="366" spans="1:6" ht="12.75">
      <c r="A366" s="945" t="s">
        <v>999</v>
      </c>
      <c r="B366" s="78">
        <v>78400000</v>
      </c>
      <c r="C366" s="78">
        <v>0</v>
      </c>
      <c r="D366" s="78">
        <v>0</v>
      </c>
      <c r="E366" s="257">
        <v>0</v>
      </c>
      <c r="F366" s="78">
        <v>0</v>
      </c>
    </row>
    <row r="367" spans="1:6" s="946" customFormat="1" ht="12.75">
      <c r="A367" s="948" t="s">
        <v>1367</v>
      </c>
      <c r="B367" s="22"/>
      <c r="C367" s="22"/>
      <c r="D367" s="22"/>
      <c r="E367" s="257"/>
      <c r="F367" s="78"/>
    </row>
    <row r="368" spans="1:6" s="946" customFormat="1" ht="12.75">
      <c r="A368" s="69" t="s">
        <v>1330</v>
      </c>
      <c r="B368" s="78"/>
      <c r="C368" s="78"/>
      <c r="D368" s="78"/>
      <c r="E368" s="257"/>
      <c r="F368" s="78"/>
    </row>
    <row r="369" spans="1:7" s="974" customFormat="1" ht="12.75">
      <c r="A369" s="941" t="s">
        <v>1315</v>
      </c>
      <c r="B369" s="78">
        <v>4955408</v>
      </c>
      <c r="C369" s="200">
        <v>3994933</v>
      </c>
      <c r="D369" s="78">
        <v>2119740</v>
      </c>
      <c r="E369" s="257">
        <v>42.77629611931046</v>
      </c>
      <c r="F369" s="78">
        <v>85554</v>
      </c>
      <c r="G369" s="973"/>
    </row>
    <row r="370" spans="1:7" s="974" customFormat="1" ht="12.75">
      <c r="A370" s="68" t="s">
        <v>1316</v>
      </c>
      <c r="B370" s="78">
        <v>1131603</v>
      </c>
      <c r="C370" s="78">
        <v>856501</v>
      </c>
      <c r="D370" s="78">
        <v>856501</v>
      </c>
      <c r="E370" s="257">
        <v>75.68917721144253</v>
      </c>
      <c r="F370" s="78">
        <v>79274</v>
      </c>
      <c r="G370" s="973"/>
    </row>
    <row r="371" spans="1:7" s="974" customFormat="1" ht="12.75">
      <c r="A371" s="68" t="s">
        <v>1331</v>
      </c>
      <c r="B371" s="78">
        <v>3823805</v>
      </c>
      <c r="C371" s="78">
        <v>3138432</v>
      </c>
      <c r="D371" s="78">
        <v>1263239</v>
      </c>
      <c r="E371" s="257">
        <v>33.03617731552733</v>
      </c>
      <c r="F371" s="78">
        <v>6280</v>
      </c>
      <c r="G371" s="973"/>
    </row>
    <row r="372" spans="1:7" s="974" customFormat="1" ht="12.75">
      <c r="A372" s="68" t="s">
        <v>1332</v>
      </c>
      <c r="B372" s="78">
        <v>4955408</v>
      </c>
      <c r="C372" s="78">
        <v>3994933</v>
      </c>
      <c r="D372" s="78">
        <v>1913255</v>
      </c>
      <c r="E372" s="257">
        <v>38.609434379570764</v>
      </c>
      <c r="F372" s="78">
        <v>97049</v>
      </c>
      <c r="G372" s="973"/>
    </row>
    <row r="373" spans="1:7" s="946" customFormat="1" ht="12.75">
      <c r="A373" s="943" t="s">
        <v>1358</v>
      </c>
      <c r="B373" s="78">
        <v>2022523</v>
      </c>
      <c r="C373" s="78">
        <v>1881621</v>
      </c>
      <c r="D373" s="200">
        <v>833423</v>
      </c>
      <c r="E373" s="257">
        <v>41.2070962851844</v>
      </c>
      <c r="F373" s="78">
        <v>21471</v>
      </c>
      <c r="G373" s="975"/>
    </row>
    <row r="374" spans="1:7" s="946" customFormat="1" ht="12.75">
      <c r="A374" s="68" t="s">
        <v>1320</v>
      </c>
      <c r="B374" s="78">
        <v>2022523</v>
      </c>
      <c r="C374" s="78">
        <v>1881621</v>
      </c>
      <c r="D374" s="78">
        <v>833423</v>
      </c>
      <c r="E374" s="257">
        <v>41.2070962851844</v>
      </c>
      <c r="F374" s="78">
        <v>21471</v>
      </c>
      <c r="G374" s="975"/>
    </row>
    <row r="375" spans="1:6" s="946" customFormat="1" ht="12.75">
      <c r="A375" s="65" t="s">
        <v>1325</v>
      </c>
      <c r="B375" s="78">
        <v>2932885</v>
      </c>
      <c r="C375" s="78">
        <v>2113312</v>
      </c>
      <c r="D375" s="78">
        <v>1079832</v>
      </c>
      <c r="E375" s="257">
        <v>36.818081854556176</v>
      </c>
      <c r="F375" s="78">
        <v>75578</v>
      </c>
    </row>
    <row r="376" spans="1:6" s="946" customFormat="1" ht="12.75">
      <c r="A376" s="65" t="s">
        <v>1326</v>
      </c>
      <c r="B376" s="78">
        <v>2932885</v>
      </c>
      <c r="C376" s="78">
        <v>2113312</v>
      </c>
      <c r="D376" s="78">
        <v>1079832</v>
      </c>
      <c r="E376" s="257">
        <v>36.818081854556176</v>
      </c>
      <c r="F376" s="78">
        <v>75578</v>
      </c>
    </row>
    <row r="377" spans="1:6" s="946" customFormat="1" ht="12.75">
      <c r="A377" s="91" t="s">
        <v>1342</v>
      </c>
      <c r="B377" s="78"/>
      <c r="C377" s="78"/>
      <c r="D377" s="78"/>
      <c r="E377" s="257"/>
      <c r="F377" s="78"/>
    </row>
    <row r="378" spans="1:6" s="946" customFormat="1" ht="12.75">
      <c r="A378" s="941" t="s">
        <v>1315</v>
      </c>
      <c r="B378" s="78">
        <v>50000</v>
      </c>
      <c r="C378" s="78">
        <v>3116</v>
      </c>
      <c r="D378" s="78">
        <v>3116</v>
      </c>
      <c r="E378" s="257">
        <v>6.232</v>
      </c>
      <c r="F378" s="78">
        <v>-72714</v>
      </c>
    </row>
    <row r="379" spans="1:6" s="946" customFormat="1" ht="12.75">
      <c r="A379" s="942" t="s">
        <v>1336</v>
      </c>
      <c r="B379" s="78">
        <v>50000</v>
      </c>
      <c r="C379" s="78">
        <v>3116</v>
      </c>
      <c r="D379" s="78">
        <v>3116</v>
      </c>
      <c r="E379" s="257">
        <v>6.232</v>
      </c>
      <c r="F379" s="78">
        <v>-72714</v>
      </c>
    </row>
    <row r="380" spans="1:6" s="946" customFormat="1" ht="12.75">
      <c r="A380" s="65" t="s">
        <v>1332</v>
      </c>
      <c r="B380" s="78">
        <v>50000</v>
      </c>
      <c r="C380" s="78">
        <v>3116</v>
      </c>
      <c r="D380" s="78">
        <v>3116</v>
      </c>
      <c r="E380" s="257">
        <v>6.232</v>
      </c>
      <c r="F380" s="78">
        <v>1005</v>
      </c>
    </row>
    <row r="381" spans="1:6" s="946" customFormat="1" ht="12.75">
      <c r="A381" s="942" t="s">
        <v>914</v>
      </c>
      <c r="B381" s="78">
        <v>5600</v>
      </c>
      <c r="C381" s="78">
        <v>3116</v>
      </c>
      <c r="D381" s="78">
        <v>3116</v>
      </c>
      <c r="E381" s="257">
        <v>55.64285714285714</v>
      </c>
      <c r="F381" s="78">
        <v>1005</v>
      </c>
    </row>
    <row r="382" spans="1:6" s="946" customFormat="1" ht="12.75">
      <c r="A382" s="944" t="s">
        <v>36</v>
      </c>
      <c r="B382" s="78">
        <v>5600</v>
      </c>
      <c r="C382" s="78">
        <v>3116</v>
      </c>
      <c r="D382" s="78">
        <v>3116</v>
      </c>
      <c r="E382" s="257">
        <v>55.64285714285714</v>
      </c>
      <c r="F382" s="78">
        <v>1005</v>
      </c>
    </row>
    <row r="383" spans="1:6" s="946" customFormat="1" ht="12.75">
      <c r="A383" s="941" t="s">
        <v>896</v>
      </c>
      <c r="B383" s="78">
        <v>44400</v>
      </c>
      <c r="C383" s="78">
        <v>0</v>
      </c>
      <c r="D383" s="78">
        <v>0</v>
      </c>
      <c r="E383" s="257">
        <v>0</v>
      </c>
      <c r="F383" s="78">
        <v>0</v>
      </c>
    </row>
    <row r="384" spans="1:6" s="946" customFormat="1" ht="12.75">
      <c r="A384" s="942" t="s">
        <v>1911</v>
      </c>
      <c r="B384" s="78">
        <v>44400</v>
      </c>
      <c r="C384" s="78">
        <v>0</v>
      </c>
      <c r="D384" s="78">
        <v>0</v>
      </c>
      <c r="E384" s="257">
        <v>0</v>
      </c>
      <c r="F384" s="78">
        <v>0</v>
      </c>
    </row>
    <row r="385" spans="1:7" s="952" customFormat="1" ht="12.75">
      <c r="A385" s="912" t="s">
        <v>1335</v>
      </c>
      <c r="B385" s="78"/>
      <c r="C385" s="78"/>
      <c r="D385" s="78"/>
      <c r="E385" s="257"/>
      <c r="F385" s="78"/>
      <c r="G385" s="976"/>
    </row>
    <row r="386" spans="1:7" s="952" customFormat="1" ht="12.75">
      <c r="A386" s="941" t="s">
        <v>1315</v>
      </c>
      <c r="B386" s="78">
        <v>12158471</v>
      </c>
      <c r="C386" s="78">
        <v>5811840</v>
      </c>
      <c r="D386" s="78">
        <v>18443066</v>
      </c>
      <c r="E386" s="257">
        <v>151.6890240557386</v>
      </c>
      <c r="F386" s="78">
        <v>0</v>
      </c>
      <c r="G386" s="976"/>
    </row>
    <row r="387" spans="1:7" s="952" customFormat="1" ht="12.75">
      <c r="A387" s="68" t="s">
        <v>1368</v>
      </c>
      <c r="B387" s="78">
        <v>12158471</v>
      </c>
      <c r="C387" s="78">
        <v>5811840</v>
      </c>
      <c r="D387" s="78">
        <v>18443066</v>
      </c>
      <c r="E387" s="257">
        <v>151.6890240557386</v>
      </c>
      <c r="F387" s="78">
        <v>0</v>
      </c>
      <c r="G387" s="976"/>
    </row>
    <row r="388" spans="1:6" s="935" customFormat="1" ht="12.75">
      <c r="A388" s="68" t="s">
        <v>1332</v>
      </c>
      <c r="B388" s="78">
        <v>12158471</v>
      </c>
      <c r="C388" s="78">
        <v>5811840</v>
      </c>
      <c r="D388" s="78">
        <v>120812</v>
      </c>
      <c r="E388" s="257">
        <v>0.9936446778546415</v>
      </c>
      <c r="F388" s="78">
        <v>96622</v>
      </c>
    </row>
    <row r="389" spans="1:6" s="935" customFormat="1" ht="12.75">
      <c r="A389" s="943" t="s">
        <v>885</v>
      </c>
      <c r="B389" s="78">
        <v>2785703</v>
      </c>
      <c r="C389" s="78">
        <v>1826185</v>
      </c>
      <c r="D389" s="78">
        <v>120812</v>
      </c>
      <c r="E389" s="257">
        <v>4.336858595478413</v>
      </c>
      <c r="F389" s="78">
        <v>96622</v>
      </c>
    </row>
    <row r="390" spans="1:6" s="935" customFormat="1" ht="12.75">
      <c r="A390" s="949" t="s">
        <v>36</v>
      </c>
      <c r="B390" s="78">
        <v>2785703</v>
      </c>
      <c r="C390" s="78">
        <v>1826185</v>
      </c>
      <c r="D390" s="78">
        <v>120812</v>
      </c>
      <c r="E390" s="257">
        <v>4.336858595478413</v>
      </c>
      <c r="F390" s="78">
        <v>96622</v>
      </c>
    </row>
    <row r="391" spans="1:6" s="935" customFormat="1" ht="12.75">
      <c r="A391" s="68" t="s">
        <v>1325</v>
      </c>
      <c r="B391" s="78">
        <v>9372768</v>
      </c>
      <c r="C391" s="78">
        <v>3985655</v>
      </c>
      <c r="D391" s="78">
        <v>0</v>
      </c>
      <c r="E391" s="257">
        <v>0</v>
      </c>
      <c r="F391" s="78">
        <v>0</v>
      </c>
    </row>
    <row r="392" spans="1:6" s="262" customFormat="1" ht="12.75">
      <c r="A392" s="68" t="s">
        <v>1326</v>
      </c>
      <c r="B392" s="423">
        <v>8079544</v>
      </c>
      <c r="C392" s="423">
        <v>3770805</v>
      </c>
      <c r="D392" s="423">
        <v>0</v>
      </c>
      <c r="E392" s="257">
        <v>0</v>
      </c>
      <c r="F392" s="78">
        <v>0</v>
      </c>
    </row>
    <row r="393" spans="1:6" s="262" customFormat="1" ht="12.75">
      <c r="A393" s="949" t="s">
        <v>1915</v>
      </c>
      <c r="B393" s="423">
        <v>1293224</v>
      </c>
      <c r="C393" s="423">
        <v>214850</v>
      </c>
      <c r="D393" s="423">
        <v>0</v>
      </c>
      <c r="E393" s="257">
        <v>0</v>
      </c>
      <c r="F393" s="78">
        <v>0</v>
      </c>
    </row>
    <row r="394" spans="1:6" s="262" customFormat="1" ht="12.75">
      <c r="A394" s="91" t="s">
        <v>1345</v>
      </c>
      <c r="B394" s="423"/>
      <c r="C394" s="423"/>
      <c r="D394" s="423"/>
      <c r="E394" s="257"/>
      <c r="F394" s="78"/>
    </row>
    <row r="395" spans="1:6" s="262" customFormat="1" ht="12.75">
      <c r="A395" s="943" t="s">
        <v>1315</v>
      </c>
      <c r="B395" s="423">
        <v>4230</v>
      </c>
      <c r="C395" s="423">
        <v>3355</v>
      </c>
      <c r="D395" s="423">
        <v>3355</v>
      </c>
      <c r="E395" s="257">
        <v>79.3144208037825</v>
      </c>
      <c r="F395" s="78">
        <v>3355</v>
      </c>
    </row>
    <row r="396" spans="1:6" s="262" customFormat="1" ht="12.75">
      <c r="A396" s="949" t="s">
        <v>1336</v>
      </c>
      <c r="B396" s="423">
        <v>4230</v>
      </c>
      <c r="C396" s="423">
        <v>3355</v>
      </c>
      <c r="D396" s="423">
        <v>3355</v>
      </c>
      <c r="E396" s="257">
        <v>79.3144208037825</v>
      </c>
      <c r="F396" s="78">
        <v>3355</v>
      </c>
    </row>
    <row r="397" spans="1:6" s="262" customFormat="1" ht="12.75">
      <c r="A397" s="943" t="s">
        <v>907</v>
      </c>
      <c r="B397" s="423">
        <v>4230</v>
      </c>
      <c r="C397" s="423">
        <v>3355</v>
      </c>
      <c r="D397" s="423">
        <v>15</v>
      </c>
      <c r="E397" s="257">
        <v>0.3546099290780142</v>
      </c>
      <c r="F397" s="78">
        <v>15</v>
      </c>
    </row>
    <row r="398" spans="1:6" s="262" customFormat="1" ht="12.75">
      <c r="A398" s="949" t="s">
        <v>914</v>
      </c>
      <c r="B398" s="423">
        <v>4230</v>
      </c>
      <c r="C398" s="423">
        <v>3355</v>
      </c>
      <c r="D398" s="423">
        <v>15</v>
      </c>
      <c r="E398" s="257">
        <v>0.3546099290780142</v>
      </c>
      <c r="F398" s="78">
        <v>15</v>
      </c>
    </row>
    <row r="399" spans="1:6" s="262" customFormat="1" ht="12.75">
      <c r="A399" s="950" t="s">
        <v>36</v>
      </c>
      <c r="B399" s="423">
        <v>4230</v>
      </c>
      <c r="C399" s="423">
        <v>3355</v>
      </c>
      <c r="D399" s="423">
        <v>15</v>
      </c>
      <c r="E399" s="257">
        <v>0.3546099290780142</v>
      </c>
      <c r="F399" s="78">
        <v>15</v>
      </c>
    </row>
    <row r="400" spans="1:6" s="262" customFormat="1" ht="12.75">
      <c r="A400" s="912" t="s">
        <v>1352</v>
      </c>
      <c r="B400" s="78"/>
      <c r="C400" s="200"/>
      <c r="D400" s="200"/>
      <c r="E400" s="257"/>
      <c r="F400" s="78"/>
    </row>
    <row r="401" spans="1:7" s="261" customFormat="1" ht="12.75">
      <c r="A401" s="941" t="s">
        <v>1315</v>
      </c>
      <c r="B401" s="78">
        <v>92552</v>
      </c>
      <c r="C401" s="78">
        <v>91547</v>
      </c>
      <c r="D401" s="78">
        <v>50801.21</v>
      </c>
      <c r="E401" s="257">
        <v>54.889370299939486</v>
      </c>
      <c r="F401" s="78">
        <v>3197</v>
      </c>
      <c r="G401" s="978"/>
    </row>
    <row r="402" spans="1:7" s="261" customFormat="1" ht="12.75">
      <c r="A402" s="950" t="s">
        <v>1336</v>
      </c>
      <c r="B402" s="78">
        <v>18202</v>
      </c>
      <c r="C402" s="78">
        <v>17197</v>
      </c>
      <c r="D402" s="78">
        <v>17197</v>
      </c>
      <c r="E402" s="257">
        <v>94.47862872211846</v>
      </c>
      <c r="F402" s="78">
        <v>3197</v>
      </c>
      <c r="G402" s="978"/>
    </row>
    <row r="403" spans="1:7" s="261" customFormat="1" ht="12.75" hidden="1">
      <c r="A403" s="950" t="s">
        <v>1621</v>
      </c>
      <c r="B403" s="78"/>
      <c r="C403" s="78">
        <v>0</v>
      </c>
      <c r="D403" s="78">
        <v>0</v>
      </c>
      <c r="E403" s="257">
        <v>0</v>
      </c>
      <c r="F403" s="78">
        <v>0</v>
      </c>
      <c r="G403" s="978"/>
    </row>
    <row r="404" spans="1:7" s="261" customFormat="1" ht="12.75">
      <c r="A404" s="950" t="s">
        <v>947</v>
      </c>
      <c r="B404" s="78">
        <v>74350</v>
      </c>
      <c r="C404" s="78">
        <v>74350</v>
      </c>
      <c r="D404" s="78">
        <v>33604.21</v>
      </c>
      <c r="E404" s="257">
        <v>45.197323470073975</v>
      </c>
      <c r="F404" s="78">
        <v>0</v>
      </c>
      <c r="G404" s="978"/>
    </row>
    <row r="405" spans="1:7" s="261" customFormat="1" ht="12.75">
      <c r="A405" s="68" t="s">
        <v>1332</v>
      </c>
      <c r="B405" s="78">
        <v>92552</v>
      </c>
      <c r="C405" s="78">
        <v>57527</v>
      </c>
      <c r="D405" s="78">
        <v>29903</v>
      </c>
      <c r="E405" s="257">
        <v>32.30940444290777</v>
      </c>
      <c r="F405" s="78">
        <v>3282</v>
      </c>
      <c r="G405" s="978"/>
    </row>
    <row r="406" spans="1:7" s="261" customFormat="1" ht="12.75">
      <c r="A406" s="943" t="s">
        <v>1059</v>
      </c>
      <c r="B406" s="78">
        <v>74932</v>
      </c>
      <c r="C406" s="78">
        <v>57527</v>
      </c>
      <c r="D406" s="78">
        <v>29903</v>
      </c>
      <c r="E406" s="257">
        <v>39.90684887631453</v>
      </c>
      <c r="F406" s="78">
        <v>3282</v>
      </c>
      <c r="G406" s="978"/>
    </row>
    <row r="407" spans="1:7" s="262" customFormat="1" ht="12.75">
      <c r="A407" s="950" t="s">
        <v>36</v>
      </c>
      <c r="B407" s="78">
        <v>58532</v>
      </c>
      <c r="C407" s="78">
        <v>57527</v>
      </c>
      <c r="D407" s="78">
        <v>29903</v>
      </c>
      <c r="E407" s="257">
        <v>51.08829358299734</v>
      </c>
      <c r="F407" s="78">
        <v>3282</v>
      </c>
      <c r="G407" s="979"/>
    </row>
    <row r="408" spans="1:6" s="262" customFormat="1" ht="12.75">
      <c r="A408" s="950" t="s">
        <v>146</v>
      </c>
      <c r="B408" s="78">
        <v>16400</v>
      </c>
      <c r="C408" s="78">
        <v>16400</v>
      </c>
      <c r="D408" s="78">
        <v>0</v>
      </c>
      <c r="E408" s="257">
        <v>0</v>
      </c>
      <c r="F408" s="78">
        <v>0</v>
      </c>
    </row>
    <row r="409" spans="1:6" s="262" customFormat="1" ht="12.75">
      <c r="A409" s="951" t="s">
        <v>989</v>
      </c>
      <c r="B409" s="78"/>
      <c r="C409" s="78">
        <v>16400</v>
      </c>
      <c r="D409" s="78">
        <v>0</v>
      </c>
      <c r="E409" s="257">
        <v>0</v>
      </c>
      <c r="F409" s="78">
        <v>0</v>
      </c>
    </row>
    <row r="410" spans="1:6" s="262" customFormat="1" ht="12.75">
      <c r="A410" s="949" t="s">
        <v>896</v>
      </c>
      <c r="B410" s="78">
        <v>17620</v>
      </c>
      <c r="C410" s="78">
        <v>17620</v>
      </c>
      <c r="D410" s="78">
        <v>0</v>
      </c>
      <c r="E410" s="257">
        <v>0</v>
      </c>
      <c r="F410" s="78">
        <v>0</v>
      </c>
    </row>
    <row r="411" spans="1:6" s="262" customFormat="1" ht="12.75">
      <c r="A411" s="950" t="s">
        <v>1911</v>
      </c>
      <c r="B411" s="78">
        <v>17620</v>
      </c>
      <c r="C411" s="78">
        <v>17620</v>
      </c>
      <c r="D411" s="78">
        <v>0</v>
      </c>
      <c r="E411" s="257">
        <v>0</v>
      </c>
      <c r="F411" s="78">
        <v>0</v>
      </c>
    </row>
    <row r="412" spans="1:6" ht="25.5">
      <c r="A412" s="912" t="s">
        <v>1362</v>
      </c>
      <c r="B412" s="78"/>
      <c r="C412" s="78"/>
      <c r="D412" s="78"/>
      <c r="E412" s="257"/>
      <c r="F412" s="78"/>
    </row>
    <row r="413" spans="1:7" s="971" customFormat="1" ht="12.75">
      <c r="A413" s="941" t="s">
        <v>1315</v>
      </c>
      <c r="B413" s="78">
        <v>13082951</v>
      </c>
      <c r="C413" s="78">
        <v>7861776</v>
      </c>
      <c r="D413" s="78">
        <v>7861776</v>
      </c>
      <c r="E413" s="273">
        <v>60.09176370071248</v>
      </c>
      <c r="F413" s="78">
        <v>553516</v>
      </c>
      <c r="G413" s="970"/>
    </row>
    <row r="414" spans="1:7" s="971" customFormat="1" ht="12.75">
      <c r="A414" s="65" t="s">
        <v>1316</v>
      </c>
      <c r="B414" s="78">
        <v>13082951</v>
      </c>
      <c r="C414" s="78">
        <v>7861776</v>
      </c>
      <c r="D414" s="78">
        <v>7861776</v>
      </c>
      <c r="E414" s="257">
        <v>60.09176370071248</v>
      </c>
      <c r="F414" s="78">
        <v>553516</v>
      </c>
      <c r="G414" s="970"/>
    </row>
    <row r="415" spans="1:7" s="971" customFormat="1" ht="12.75">
      <c r="A415" s="942" t="s">
        <v>882</v>
      </c>
      <c r="B415" s="78"/>
      <c r="C415" s="78">
        <v>0</v>
      </c>
      <c r="D415" s="78">
        <v>0</v>
      </c>
      <c r="E415" s="257">
        <v>0</v>
      </c>
      <c r="F415" s="78">
        <v>0</v>
      </c>
      <c r="G415" s="970"/>
    </row>
    <row r="416" spans="1:7" s="971" customFormat="1" ht="12.75">
      <c r="A416" s="65" t="s">
        <v>1332</v>
      </c>
      <c r="B416" s="78">
        <v>13082951</v>
      </c>
      <c r="C416" s="78">
        <v>7861776</v>
      </c>
      <c r="D416" s="78">
        <v>7816670.4</v>
      </c>
      <c r="E416" s="257">
        <v>59.746997447288464</v>
      </c>
      <c r="F416" s="78">
        <v>721706</v>
      </c>
      <c r="G416" s="970"/>
    </row>
    <row r="417" spans="1:6" ht="12.75">
      <c r="A417" s="65" t="s">
        <v>1325</v>
      </c>
      <c r="B417" s="78">
        <v>13082951</v>
      </c>
      <c r="C417" s="78">
        <v>7861776</v>
      </c>
      <c r="D417" s="78">
        <v>7816670.4</v>
      </c>
      <c r="E417" s="257">
        <v>59.746997447288464</v>
      </c>
      <c r="F417" s="78">
        <v>721706</v>
      </c>
    </row>
    <row r="418" spans="1:6" ht="12.75">
      <c r="A418" s="65" t="s">
        <v>1327</v>
      </c>
      <c r="B418" s="78">
        <v>13082951</v>
      </c>
      <c r="C418" s="78">
        <v>7861776</v>
      </c>
      <c r="D418" s="78">
        <v>7816670</v>
      </c>
      <c r="E418" s="257">
        <v>59.746994389874274</v>
      </c>
      <c r="F418" s="78">
        <v>721706</v>
      </c>
    </row>
    <row r="419" spans="1:6" ht="12.75">
      <c r="A419" s="91" t="s">
        <v>1356</v>
      </c>
      <c r="B419" s="78"/>
      <c r="C419" s="78"/>
      <c r="D419" s="78"/>
      <c r="E419" s="257"/>
      <c r="F419" s="78"/>
    </row>
    <row r="420" spans="1:6" ht="12.75">
      <c r="A420" s="941" t="s">
        <v>1315</v>
      </c>
      <c r="B420" s="78">
        <v>295213</v>
      </c>
      <c r="C420" s="78">
        <v>0</v>
      </c>
      <c r="D420" s="78">
        <v>0</v>
      </c>
      <c r="E420" s="257">
        <v>0</v>
      </c>
      <c r="F420" s="78">
        <v>0</v>
      </c>
    </row>
    <row r="421" spans="1:6" ht="12.75">
      <c r="A421" s="942" t="s">
        <v>1336</v>
      </c>
      <c r="B421" s="78">
        <v>295213</v>
      </c>
      <c r="C421" s="78">
        <v>0</v>
      </c>
      <c r="D421" s="78">
        <v>0</v>
      </c>
      <c r="E421" s="257">
        <v>0</v>
      </c>
      <c r="F421" s="78">
        <v>0</v>
      </c>
    </row>
    <row r="422" spans="1:6" ht="12.75">
      <c r="A422" s="65" t="s">
        <v>1332</v>
      </c>
      <c r="B422" s="78">
        <v>295213</v>
      </c>
      <c r="C422" s="78">
        <v>0</v>
      </c>
      <c r="D422" s="78">
        <v>0</v>
      </c>
      <c r="E422" s="257">
        <v>0</v>
      </c>
      <c r="F422" s="78">
        <v>0</v>
      </c>
    </row>
    <row r="423" spans="1:6" ht="12.75">
      <c r="A423" s="943" t="s">
        <v>1358</v>
      </c>
      <c r="B423" s="78">
        <v>253113</v>
      </c>
      <c r="C423" s="78">
        <v>0</v>
      </c>
      <c r="D423" s="78">
        <v>0</v>
      </c>
      <c r="E423" s="257">
        <v>0</v>
      </c>
      <c r="F423" s="78">
        <v>0</v>
      </c>
    </row>
    <row r="424" spans="1:6" ht="12.75">
      <c r="A424" s="944" t="s">
        <v>36</v>
      </c>
      <c r="B424" s="78">
        <v>194451</v>
      </c>
      <c r="C424" s="78">
        <v>0</v>
      </c>
      <c r="D424" s="78">
        <v>0</v>
      </c>
      <c r="E424" s="257">
        <v>0</v>
      </c>
      <c r="F424" s="78">
        <v>0</v>
      </c>
    </row>
    <row r="425" spans="1:6" ht="12.75">
      <c r="A425" s="944" t="s">
        <v>146</v>
      </c>
      <c r="B425" s="78">
        <v>58662</v>
      </c>
      <c r="C425" s="78">
        <v>0</v>
      </c>
      <c r="D425" s="78">
        <v>0</v>
      </c>
      <c r="E425" s="257">
        <v>0</v>
      </c>
      <c r="F425" s="78">
        <v>0</v>
      </c>
    </row>
    <row r="426" spans="1:6" ht="12.75">
      <c r="A426" s="945" t="s">
        <v>1351</v>
      </c>
      <c r="B426" s="78">
        <v>58662</v>
      </c>
      <c r="C426" s="78">
        <v>0</v>
      </c>
      <c r="D426" s="78">
        <v>0</v>
      </c>
      <c r="E426" s="257">
        <v>0</v>
      </c>
      <c r="F426" s="78">
        <v>0</v>
      </c>
    </row>
    <row r="427" spans="1:6" ht="12.75">
      <c r="A427" s="942" t="s">
        <v>896</v>
      </c>
      <c r="B427" s="78">
        <v>42100</v>
      </c>
      <c r="C427" s="78">
        <v>0</v>
      </c>
      <c r="D427" s="78">
        <v>0</v>
      </c>
      <c r="E427" s="257">
        <v>0</v>
      </c>
      <c r="F427" s="78">
        <v>0</v>
      </c>
    </row>
    <row r="428" spans="1:6" ht="12.75">
      <c r="A428" s="944" t="s">
        <v>1911</v>
      </c>
      <c r="B428" s="78">
        <v>42100</v>
      </c>
      <c r="C428" s="78">
        <v>0</v>
      </c>
      <c r="D428" s="78">
        <v>0</v>
      </c>
      <c r="E428" s="257">
        <v>0</v>
      </c>
      <c r="F428" s="78">
        <v>0</v>
      </c>
    </row>
    <row r="429" spans="1:6" s="946" customFormat="1" ht="12.75">
      <c r="A429" s="69" t="s">
        <v>1369</v>
      </c>
      <c r="B429" s="22"/>
      <c r="C429" s="22"/>
      <c r="D429" s="22"/>
      <c r="E429" s="257"/>
      <c r="F429" s="78"/>
    </row>
    <row r="430" spans="1:6" s="946" customFormat="1" ht="12.75">
      <c r="A430" s="69" t="s">
        <v>1330</v>
      </c>
      <c r="B430" s="78"/>
      <c r="C430" s="78"/>
      <c r="D430" s="78"/>
      <c r="E430" s="257"/>
      <c r="F430" s="78"/>
    </row>
    <row r="431" spans="1:7" s="974" customFormat="1" ht="12.75">
      <c r="A431" s="941" t="s">
        <v>1315</v>
      </c>
      <c r="B431" s="200">
        <v>595173</v>
      </c>
      <c r="C431" s="200">
        <v>595173</v>
      </c>
      <c r="D431" s="200">
        <v>306220</v>
      </c>
      <c r="E431" s="257">
        <v>51.450586636154526</v>
      </c>
      <c r="F431" s="78">
        <v>56141</v>
      </c>
      <c r="G431" s="973"/>
    </row>
    <row r="432" spans="1:7" s="974" customFormat="1" ht="12.75">
      <c r="A432" s="65" t="s">
        <v>1316</v>
      </c>
      <c r="B432" s="200">
        <v>250173</v>
      </c>
      <c r="C432" s="200">
        <v>250173</v>
      </c>
      <c r="D432" s="200">
        <v>250173</v>
      </c>
      <c r="E432" s="257">
        <v>100</v>
      </c>
      <c r="F432" s="78">
        <v>0</v>
      </c>
      <c r="G432" s="973"/>
    </row>
    <row r="433" spans="1:7" s="974" customFormat="1" ht="12" customHeight="1" hidden="1">
      <c r="A433" s="942" t="s">
        <v>882</v>
      </c>
      <c r="B433" s="200">
        <v>0</v>
      </c>
      <c r="C433" s="200">
        <v>0</v>
      </c>
      <c r="D433" s="200">
        <v>0</v>
      </c>
      <c r="E433" s="257">
        <v>0</v>
      </c>
      <c r="F433" s="78">
        <v>0</v>
      </c>
      <c r="G433" s="973"/>
    </row>
    <row r="434" spans="1:7" s="974" customFormat="1" ht="12.75">
      <c r="A434" s="65" t="s">
        <v>1331</v>
      </c>
      <c r="B434" s="200">
        <v>345000</v>
      </c>
      <c r="C434" s="200">
        <v>345000</v>
      </c>
      <c r="D434" s="200">
        <v>56047</v>
      </c>
      <c r="E434" s="257">
        <v>16.24550724637681</v>
      </c>
      <c r="F434" s="78">
        <v>56141</v>
      </c>
      <c r="G434" s="973"/>
    </row>
    <row r="435" spans="1:7" s="974" customFormat="1" ht="12.75">
      <c r="A435" s="65" t="s">
        <v>1332</v>
      </c>
      <c r="B435" s="200">
        <v>931155</v>
      </c>
      <c r="C435" s="200">
        <v>931155</v>
      </c>
      <c r="D435" s="200">
        <v>582768</v>
      </c>
      <c r="E435" s="257">
        <v>62.58549865489634</v>
      </c>
      <c r="F435" s="78">
        <v>30566</v>
      </c>
      <c r="G435" s="973"/>
    </row>
    <row r="436" spans="1:7" s="946" customFormat="1" ht="12.75">
      <c r="A436" s="943" t="s">
        <v>1358</v>
      </c>
      <c r="B436" s="200">
        <v>927405</v>
      </c>
      <c r="C436" s="200">
        <v>927405</v>
      </c>
      <c r="D436" s="200">
        <v>582768</v>
      </c>
      <c r="E436" s="257">
        <v>62.83856567519045</v>
      </c>
      <c r="F436" s="78">
        <v>30566</v>
      </c>
      <c r="G436" s="975"/>
    </row>
    <row r="437" spans="1:6" s="935" customFormat="1" ht="12.75">
      <c r="A437" s="944" t="s">
        <v>909</v>
      </c>
      <c r="B437" s="200">
        <v>927405</v>
      </c>
      <c r="C437" s="200">
        <v>927405</v>
      </c>
      <c r="D437" s="200">
        <v>582768</v>
      </c>
      <c r="E437" s="257">
        <v>62.83856567519045</v>
      </c>
      <c r="F437" s="78">
        <v>30566</v>
      </c>
    </row>
    <row r="438" spans="1:6" s="946" customFormat="1" ht="12.75">
      <c r="A438" s="942" t="s">
        <v>896</v>
      </c>
      <c r="B438" s="200">
        <v>3750</v>
      </c>
      <c r="C438" s="200">
        <v>3750</v>
      </c>
      <c r="D438" s="200">
        <v>0</v>
      </c>
      <c r="E438" s="257">
        <v>0</v>
      </c>
      <c r="F438" s="78">
        <v>0</v>
      </c>
    </row>
    <row r="439" spans="1:6" s="946" customFormat="1" ht="12.75">
      <c r="A439" s="944" t="s">
        <v>1911</v>
      </c>
      <c r="B439" s="200">
        <v>3750</v>
      </c>
      <c r="C439" s="200">
        <v>3750</v>
      </c>
      <c r="D439" s="200">
        <v>0</v>
      </c>
      <c r="E439" s="257">
        <v>0</v>
      </c>
      <c r="F439" s="78">
        <v>0</v>
      </c>
    </row>
    <row r="440" spans="1:6" s="946" customFormat="1" ht="12.75">
      <c r="A440" s="941" t="s">
        <v>900</v>
      </c>
      <c r="B440" s="200">
        <v>-335982</v>
      </c>
      <c r="C440" s="200">
        <v>-335982</v>
      </c>
      <c r="D440" s="200">
        <v>-276548</v>
      </c>
      <c r="E440" s="257" t="s">
        <v>1088</v>
      </c>
      <c r="F440" s="78">
        <v>25575</v>
      </c>
    </row>
    <row r="441" spans="1:6" s="946" customFormat="1" ht="25.5">
      <c r="A441" s="392" t="s">
        <v>1014</v>
      </c>
      <c r="B441" s="200">
        <v>335982</v>
      </c>
      <c r="C441" s="200">
        <v>335982</v>
      </c>
      <c r="D441" s="200" t="s">
        <v>1088</v>
      </c>
      <c r="E441" s="257" t="s">
        <v>1088</v>
      </c>
      <c r="F441" s="78" t="s">
        <v>1088</v>
      </c>
    </row>
    <row r="442" spans="1:6" s="935" customFormat="1" ht="12.75">
      <c r="A442" s="69" t="s">
        <v>1342</v>
      </c>
      <c r="B442" s="78"/>
      <c r="C442" s="78"/>
      <c r="D442" s="78"/>
      <c r="E442" s="257"/>
      <c r="F442" s="78"/>
    </row>
    <row r="443" spans="1:6" s="935" customFormat="1" ht="12.75">
      <c r="A443" s="941" t="s">
        <v>1315</v>
      </c>
      <c r="B443" s="200">
        <v>9667365</v>
      </c>
      <c r="C443" s="200">
        <v>9124127</v>
      </c>
      <c r="D443" s="200">
        <v>9124127</v>
      </c>
      <c r="E443" s="257">
        <v>94.38070249752647</v>
      </c>
      <c r="F443" s="78">
        <v>471085</v>
      </c>
    </row>
    <row r="444" spans="1:7" s="952" customFormat="1" ht="12.75">
      <c r="A444" s="68" t="s">
        <v>1343</v>
      </c>
      <c r="B444" s="78">
        <v>9667365</v>
      </c>
      <c r="C444" s="78">
        <v>9124127</v>
      </c>
      <c r="D444" s="78">
        <v>9124127</v>
      </c>
      <c r="E444" s="257">
        <v>94.38070249752647</v>
      </c>
      <c r="F444" s="78">
        <v>471085</v>
      </c>
      <c r="G444" s="976"/>
    </row>
    <row r="445" spans="1:7" s="952" customFormat="1" ht="12.75" hidden="1">
      <c r="A445" s="949" t="s">
        <v>1621</v>
      </c>
      <c r="B445" s="78">
        <v>0</v>
      </c>
      <c r="C445" s="78">
        <v>0</v>
      </c>
      <c r="D445" s="78">
        <v>0</v>
      </c>
      <c r="E445" s="257">
        <v>0</v>
      </c>
      <c r="F445" s="78">
        <v>0</v>
      </c>
      <c r="G445" s="976"/>
    </row>
    <row r="446" spans="1:7" s="952" customFormat="1" ht="12.75">
      <c r="A446" s="68" t="s">
        <v>1332</v>
      </c>
      <c r="B446" s="78">
        <v>9667365</v>
      </c>
      <c r="C446" s="78">
        <v>9124127</v>
      </c>
      <c r="D446" s="78">
        <v>4440449</v>
      </c>
      <c r="E446" s="257">
        <v>45.93236109322447</v>
      </c>
      <c r="F446" s="78">
        <v>537954</v>
      </c>
      <c r="G446" s="976"/>
    </row>
    <row r="447" spans="1:6" s="935" customFormat="1" ht="12.75">
      <c r="A447" s="943" t="s">
        <v>1358</v>
      </c>
      <c r="B447" s="78">
        <v>3191414</v>
      </c>
      <c r="C447" s="78">
        <v>3000344</v>
      </c>
      <c r="D447" s="78">
        <v>2342759</v>
      </c>
      <c r="E447" s="257">
        <v>73.40818207853948</v>
      </c>
      <c r="F447" s="78">
        <v>56247</v>
      </c>
    </row>
    <row r="448" spans="1:6" s="935" customFormat="1" ht="12.75">
      <c r="A448" s="950" t="s">
        <v>36</v>
      </c>
      <c r="B448" s="78">
        <v>1266114</v>
      </c>
      <c r="C448" s="78">
        <v>1075044</v>
      </c>
      <c r="D448" s="78">
        <v>417459</v>
      </c>
      <c r="E448" s="257">
        <v>32.97167553632611</v>
      </c>
      <c r="F448" s="78">
        <v>56247</v>
      </c>
    </row>
    <row r="449" spans="1:6" s="935" customFormat="1" ht="12.75">
      <c r="A449" s="950" t="s">
        <v>146</v>
      </c>
      <c r="B449" s="78">
        <v>1925300</v>
      </c>
      <c r="C449" s="78">
        <v>1925300</v>
      </c>
      <c r="D449" s="78">
        <v>1925300</v>
      </c>
      <c r="E449" s="257">
        <v>0</v>
      </c>
      <c r="F449" s="78">
        <v>0</v>
      </c>
    </row>
    <row r="450" spans="1:6" s="935" customFormat="1" ht="12.75">
      <c r="A450" s="951" t="s">
        <v>989</v>
      </c>
      <c r="B450" s="78">
        <v>1925300</v>
      </c>
      <c r="C450" s="78">
        <v>1925300</v>
      </c>
      <c r="D450" s="78">
        <v>1925300</v>
      </c>
      <c r="E450" s="257">
        <v>0</v>
      </c>
      <c r="F450" s="78">
        <v>0</v>
      </c>
    </row>
    <row r="451" spans="1:7" s="952" customFormat="1" ht="12.75">
      <c r="A451" s="943" t="s">
        <v>896</v>
      </c>
      <c r="B451" s="78">
        <v>6475951</v>
      </c>
      <c r="C451" s="78">
        <v>6123783</v>
      </c>
      <c r="D451" s="78">
        <v>2097690</v>
      </c>
      <c r="E451" s="257">
        <v>32.39199926003146</v>
      </c>
      <c r="F451" s="78">
        <v>481707</v>
      </c>
      <c r="G451" s="976"/>
    </row>
    <row r="452" spans="1:7" s="952" customFormat="1" ht="12.75">
      <c r="A452" s="949" t="s">
        <v>1911</v>
      </c>
      <c r="B452" s="78">
        <v>6475951</v>
      </c>
      <c r="C452" s="78">
        <v>6123783</v>
      </c>
      <c r="D452" s="78">
        <v>2097690</v>
      </c>
      <c r="E452" s="257">
        <v>32.39199926003146</v>
      </c>
      <c r="F452" s="78">
        <v>481707</v>
      </c>
      <c r="G452" s="976"/>
    </row>
    <row r="453" spans="1:7" s="952" customFormat="1" ht="12.75">
      <c r="A453" s="69" t="s">
        <v>1345</v>
      </c>
      <c r="B453" s="78"/>
      <c r="C453" s="78"/>
      <c r="D453" s="78"/>
      <c r="E453" s="257"/>
      <c r="F453" s="78"/>
      <c r="G453" s="976"/>
    </row>
    <row r="454" spans="1:7" s="952" customFormat="1" ht="12.75">
      <c r="A454" s="941" t="s">
        <v>1315</v>
      </c>
      <c r="B454" s="78">
        <v>9379278</v>
      </c>
      <c r="C454" s="78">
        <v>3374631</v>
      </c>
      <c r="D454" s="78">
        <v>3374631</v>
      </c>
      <c r="E454" s="257">
        <v>35.97964576804313</v>
      </c>
      <c r="F454" s="78">
        <v>408153</v>
      </c>
      <c r="G454" s="976"/>
    </row>
    <row r="455" spans="1:7" s="952" customFormat="1" ht="12.75">
      <c r="A455" s="68" t="s">
        <v>1316</v>
      </c>
      <c r="B455" s="78">
        <v>9379278</v>
      </c>
      <c r="C455" s="78">
        <v>3374631</v>
      </c>
      <c r="D455" s="78">
        <v>3374631</v>
      </c>
      <c r="E455" s="257">
        <v>35.97964576804313</v>
      </c>
      <c r="F455" s="78">
        <v>408158</v>
      </c>
      <c r="G455" s="976"/>
    </row>
    <row r="456" spans="1:6" s="952" customFormat="1" ht="12.75">
      <c r="A456" s="949" t="s">
        <v>882</v>
      </c>
      <c r="B456" s="78">
        <v>0</v>
      </c>
      <c r="C456" s="78">
        <v>0</v>
      </c>
      <c r="D456" s="78">
        <v>0</v>
      </c>
      <c r="E456" s="257">
        <v>0</v>
      </c>
      <c r="F456" s="78">
        <v>-5</v>
      </c>
    </row>
    <row r="457" spans="1:6" s="935" customFormat="1" ht="12.75">
      <c r="A457" s="68" t="s">
        <v>1332</v>
      </c>
      <c r="B457" s="78">
        <v>9379278</v>
      </c>
      <c r="C457" s="78">
        <v>3374631</v>
      </c>
      <c r="D457" s="78">
        <v>1421544</v>
      </c>
      <c r="E457" s="257">
        <v>0</v>
      </c>
      <c r="F457" s="78">
        <v>259704</v>
      </c>
    </row>
    <row r="458" spans="1:6" s="935" customFormat="1" ht="12.75">
      <c r="A458" s="943" t="s">
        <v>1358</v>
      </c>
      <c r="B458" s="78">
        <v>8197380</v>
      </c>
      <c r="C458" s="78">
        <v>3067089</v>
      </c>
      <c r="D458" s="78">
        <v>1333347</v>
      </c>
      <c r="E458" s="257">
        <v>0</v>
      </c>
      <c r="F458" s="78">
        <v>253378</v>
      </c>
    </row>
    <row r="459" spans="1:6" s="935" customFormat="1" ht="12.75">
      <c r="A459" s="950" t="s">
        <v>909</v>
      </c>
      <c r="B459" s="78">
        <v>5934107</v>
      </c>
      <c r="C459" s="78">
        <v>2136232</v>
      </c>
      <c r="D459" s="78">
        <v>859803</v>
      </c>
      <c r="E459" s="257">
        <v>14.489172507337667</v>
      </c>
      <c r="F459" s="78">
        <v>176330</v>
      </c>
    </row>
    <row r="460" spans="1:6" s="935" customFormat="1" ht="12.75">
      <c r="A460" s="950" t="s">
        <v>889</v>
      </c>
      <c r="B460" s="78">
        <v>2263273</v>
      </c>
      <c r="C460" s="78">
        <v>930857</v>
      </c>
      <c r="D460" s="78">
        <v>473544</v>
      </c>
      <c r="E460" s="257">
        <v>20.922973057161023</v>
      </c>
      <c r="F460" s="78">
        <v>77048</v>
      </c>
    </row>
    <row r="461" spans="1:6" s="935" customFormat="1" ht="12.75">
      <c r="A461" s="951" t="s">
        <v>989</v>
      </c>
      <c r="B461" s="78">
        <v>360340</v>
      </c>
      <c r="C461" s="78">
        <v>72774</v>
      </c>
      <c r="D461" s="78">
        <v>13818</v>
      </c>
      <c r="E461" s="257">
        <v>0</v>
      </c>
      <c r="F461" s="78">
        <v>11042</v>
      </c>
    </row>
    <row r="462" spans="1:6" s="935" customFormat="1" ht="12.75">
      <c r="A462" s="951" t="s">
        <v>991</v>
      </c>
      <c r="B462" s="78">
        <v>666736</v>
      </c>
      <c r="C462" s="78">
        <v>519383</v>
      </c>
      <c r="D462" s="78">
        <v>459726</v>
      </c>
      <c r="E462" s="257">
        <v>68.9517290201819</v>
      </c>
      <c r="F462" s="78">
        <v>66006</v>
      </c>
    </row>
    <row r="463" spans="1:6" s="935" customFormat="1" ht="12.75">
      <c r="A463" s="951" t="s">
        <v>999</v>
      </c>
      <c r="B463" s="78">
        <v>1236197</v>
      </c>
      <c r="C463" s="78">
        <v>338700</v>
      </c>
      <c r="D463" s="78">
        <v>0</v>
      </c>
      <c r="E463" s="257">
        <v>0</v>
      </c>
      <c r="F463" s="78">
        <v>0</v>
      </c>
    </row>
    <row r="464" spans="1:6" s="935" customFormat="1" ht="12.75">
      <c r="A464" s="949" t="s">
        <v>896</v>
      </c>
      <c r="B464" s="78">
        <v>1181898</v>
      </c>
      <c r="C464" s="78">
        <v>307542</v>
      </c>
      <c r="D464" s="78">
        <v>88197</v>
      </c>
      <c r="E464" s="257">
        <v>7.462319083372678</v>
      </c>
      <c r="F464" s="78">
        <v>6326</v>
      </c>
    </row>
    <row r="465" spans="1:6" s="935" customFormat="1" ht="12.75">
      <c r="A465" s="950" t="s">
        <v>1911</v>
      </c>
      <c r="B465" s="78">
        <v>1181898</v>
      </c>
      <c r="C465" s="78">
        <v>307542</v>
      </c>
      <c r="D465" s="78">
        <v>88197</v>
      </c>
      <c r="E465" s="257">
        <v>7.462319083372678</v>
      </c>
      <c r="F465" s="78">
        <v>6326</v>
      </c>
    </row>
    <row r="466" spans="1:6" s="935" customFormat="1" ht="12.75">
      <c r="A466" s="69" t="s">
        <v>1352</v>
      </c>
      <c r="B466" s="78"/>
      <c r="C466" s="78"/>
      <c r="D466" s="78"/>
      <c r="E466" s="257"/>
      <c r="F466" s="78"/>
    </row>
    <row r="467" spans="1:7" s="952" customFormat="1" ht="12.75">
      <c r="A467" s="941" t="s">
        <v>1315</v>
      </c>
      <c r="B467" s="78">
        <v>6087510</v>
      </c>
      <c r="C467" s="78">
        <v>5184674</v>
      </c>
      <c r="D467" s="78">
        <v>5738544</v>
      </c>
      <c r="E467" s="257">
        <v>94.26750839012995</v>
      </c>
      <c r="F467" s="78">
        <v>248258</v>
      </c>
      <c r="G467" s="976"/>
    </row>
    <row r="468" spans="1:7" s="952" customFormat="1" ht="12.75">
      <c r="A468" s="68" t="s">
        <v>1343</v>
      </c>
      <c r="B468" s="78">
        <v>637399</v>
      </c>
      <c r="C468" s="78">
        <v>593992</v>
      </c>
      <c r="D468" s="78">
        <v>593992</v>
      </c>
      <c r="E468" s="257">
        <v>93.18997990269831</v>
      </c>
      <c r="F468" s="78">
        <v>25915</v>
      </c>
      <c r="G468" s="976"/>
    </row>
    <row r="469" spans="1:7" s="952" customFormat="1" ht="12.75">
      <c r="A469" s="949" t="s">
        <v>1621</v>
      </c>
      <c r="B469" s="78">
        <v>25000</v>
      </c>
      <c r="C469" s="78">
        <v>24000</v>
      </c>
      <c r="D469" s="78">
        <v>-12796</v>
      </c>
      <c r="E469" s="257">
        <v>-51.184</v>
      </c>
      <c r="F469" s="78">
        <v>-14871</v>
      </c>
      <c r="G469" s="976"/>
    </row>
    <row r="470" spans="1:7" s="952" customFormat="1" ht="12.75">
      <c r="A470" s="949" t="s">
        <v>947</v>
      </c>
      <c r="B470" s="78">
        <v>5425111</v>
      </c>
      <c r="C470" s="78">
        <v>4566682</v>
      </c>
      <c r="D470" s="78">
        <v>5157348</v>
      </c>
      <c r="E470" s="257">
        <v>95.06437748462659</v>
      </c>
      <c r="F470" s="78">
        <v>237214</v>
      </c>
      <c r="G470" s="976"/>
    </row>
    <row r="471" spans="1:7" s="952" customFormat="1" ht="12.75">
      <c r="A471" s="68" t="s">
        <v>1332</v>
      </c>
      <c r="B471" s="78">
        <v>6098785</v>
      </c>
      <c r="C471" s="78">
        <v>5187766</v>
      </c>
      <c r="D471" s="78">
        <v>3500200</v>
      </c>
      <c r="E471" s="257">
        <v>57.39175917826256</v>
      </c>
      <c r="F471" s="78">
        <v>292670</v>
      </c>
      <c r="G471" s="976"/>
    </row>
    <row r="472" spans="1:7" s="935" customFormat="1" ht="12.75">
      <c r="A472" s="943" t="s">
        <v>1358</v>
      </c>
      <c r="B472" s="78">
        <v>6053085</v>
      </c>
      <c r="C472" s="78">
        <v>5144066</v>
      </c>
      <c r="D472" s="78">
        <v>3471296</v>
      </c>
      <c r="E472" s="257">
        <v>57.347550876949526</v>
      </c>
      <c r="F472" s="78">
        <v>291714</v>
      </c>
      <c r="G472" s="977"/>
    </row>
    <row r="473" spans="1:7" s="935" customFormat="1" ht="12.75">
      <c r="A473" s="950" t="s">
        <v>36</v>
      </c>
      <c r="B473" s="78">
        <v>808626</v>
      </c>
      <c r="C473" s="78">
        <v>700674</v>
      </c>
      <c r="D473" s="78">
        <v>575219</v>
      </c>
      <c r="E473" s="257">
        <v>71.13535800233977</v>
      </c>
      <c r="F473" s="78">
        <v>50360</v>
      </c>
      <c r="G473" s="977"/>
    </row>
    <row r="474" spans="1:6" s="935" customFormat="1" ht="12" customHeight="1">
      <c r="A474" s="943" t="s">
        <v>1321</v>
      </c>
      <c r="B474" s="200">
        <v>5244459</v>
      </c>
      <c r="C474" s="200">
        <v>4443392</v>
      </c>
      <c r="D474" s="200">
        <v>2896077</v>
      </c>
      <c r="E474" s="257">
        <v>55.22165393990114</v>
      </c>
      <c r="F474" s="78">
        <v>241354</v>
      </c>
    </row>
    <row r="475" spans="1:6" s="935" customFormat="1" ht="12.75">
      <c r="A475" s="943" t="s">
        <v>1322</v>
      </c>
      <c r="B475" s="200">
        <v>5054280</v>
      </c>
      <c r="C475" s="200">
        <v>4253213</v>
      </c>
      <c r="D475" s="200">
        <v>2731905</v>
      </c>
      <c r="E475" s="257">
        <v>54.05131888221468</v>
      </c>
      <c r="F475" s="78">
        <v>427677</v>
      </c>
    </row>
    <row r="476" spans="1:6" s="935" customFormat="1" ht="12.75">
      <c r="A476" s="951" t="s">
        <v>991</v>
      </c>
      <c r="B476" s="78">
        <v>190179</v>
      </c>
      <c r="C476" s="78">
        <v>190179</v>
      </c>
      <c r="D476" s="78">
        <v>164172</v>
      </c>
      <c r="E476" s="257">
        <v>86.32498856340605</v>
      </c>
      <c r="F476" s="78">
        <v>-186323</v>
      </c>
    </row>
    <row r="477" spans="1:6" s="935" customFormat="1" ht="12.75">
      <c r="A477" s="943" t="s">
        <v>1076</v>
      </c>
      <c r="B477" s="200">
        <v>45700</v>
      </c>
      <c r="C477" s="200">
        <v>43700</v>
      </c>
      <c r="D477" s="200">
        <v>28904</v>
      </c>
      <c r="E477" s="257">
        <v>63.2472647702407</v>
      </c>
      <c r="F477" s="78">
        <v>956</v>
      </c>
    </row>
    <row r="478" spans="1:7" s="952" customFormat="1" ht="12.75">
      <c r="A478" s="950" t="s">
        <v>1911</v>
      </c>
      <c r="B478" s="78">
        <v>45700</v>
      </c>
      <c r="C478" s="78">
        <v>43700</v>
      </c>
      <c r="D478" s="78">
        <v>28904</v>
      </c>
      <c r="E478" s="257">
        <v>63.2472647702407</v>
      </c>
      <c r="F478" s="78">
        <v>956</v>
      </c>
      <c r="G478" s="976"/>
    </row>
    <row r="479" spans="1:6" s="952" customFormat="1" ht="12.75">
      <c r="A479" s="943" t="s">
        <v>900</v>
      </c>
      <c r="B479" s="78">
        <v>-11275</v>
      </c>
      <c r="C479" s="78">
        <v>-3092</v>
      </c>
      <c r="D479" s="78">
        <v>2238344</v>
      </c>
      <c r="E479" s="78" t="s">
        <v>1088</v>
      </c>
      <c r="F479" s="78">
        <v>-44413</v>
      </c>
    </row>
    <row r="480" spans="1:6" s="952" customFormat="1" ht="25.5">
      <c r="A480" s="955" t="s">
        <v>1014</v>
      </c>
      <c r="B480" s="78">
        <v>11275</v>
      </c>
      <c r="C480" s="78">
        <v>3092</v>
      </c>
      <c r="D480" s="78" t="s">
        <v>1088</v>
      </c>
      <c r="E480" s="257" t="s">
        <v>1088</v>
      </c>
      <c r="F480" s="78" t="s">
        <v>1088</v>
      </c>
    </row>
    <row r="481" spans="1:6" s="952" customFormat="1" ht="25.5">
      <c r="A481" s="905" t="s">
        <v>1362</v>
      </c>
      <c r="B481" s="78"/>
      <c r="C481" s="78"/>
      <c r="D481" s="78"/>
      <c r="E481" s="257"/>
      <c r="F481" s="78"/>
    </row>
    <row r="482" spans="1:6" s="952" customFormat="1" ht="12.75">
      <c r="A482" s="955" t="s">
        <v>1315</v>
      </c>
      <c r="B482" s="78">
        <v>2311635</v>
      </c>
      <c r="C482" s="78">
        <v>603960</v>
      </c>
      <c r="D482" s="78">
        <v>603960</v>
      </c>
      <c r="E482" s="257">
        <v>26.126962085277306</v>
      </c>
      <c r="F482" s="78">
        <v>567960</v>
      </c>
    </row>
    <row r="483" spans="1:6" s="952" customFormat="1" ht="12.75">
      <c r="A483" s="954" t="s">
        <v>1336</v>
      </c>
      <c r="B483" s="78">
        <v>2311635</v>
      </c>
      <c r="C483" s="78">
        <v>603960</v>
      </c>
      <c r="D483" s="78">
        <v>603960</v>
      </c>
      <c r="E483" s="257">
        <v>26.126962085277306</v>
      </c>
      <c r="F483" s="78">
        <v>567960</v>
      </c>
    </row>
    <row r="484" spans="1:6" s="952" customFormat="1" ht="14.25" customHeight="1">
      <c r="A484" s="955" t="s">
        <v>907</v>
      </c>
      <c r="B484" s="78">
        <v>2311635</v>
      </c>
      <c r="C484" s="78">
        <v>603960</v>
      </c>
      <c r="D484" s="78">
        <v>392233</v>
      </c>
      <c r="E484" s="257">
        <v>16.967773891639467</v>
      </c>
      <c r="F484" s="78">
        <v>392233</v>
      </c>
    </row>
    <row r="485" spans="1:6" s="952" customFormat="1" ht="14.25" customHeight="1">
      <c r="A485" s="954" t="s">
        <v>896</v>
      </c>
      <c r="B485" s="78">
        <v>2311635</v>
      </c>
      <c r="C485" s="78">
        <v>603960</v>
      </c>
      <c r="D485" s="78">
        <v>392233</v>
      </c>
      <c r="E485" s="257">
        <v>16.967773891639467</v>
      </c>
      <c r="F485" s="78">
        <v>392233</v>
      </c>
    </row>
    <row r="486" spans="1:6" s="952" customFormat="1" ht="12.75">
      <c r="A486" s="956" t="s">
        <v>1915</v>
      </c>
      <c r="B486" s="78">
        <v>2311635</v>
      </c>
      <c r="C486" s="78">
        <v>603960</v>
      </c>
      <c r="D486" s="78">
        <v>392233</v>
      </c>
      <c r="E486" s="257">
        <v>16.967773891639467</v>
      </c>
      <c r="F486" s="78">
        <v>392233</v>
      </c>
    </row>
    <row r="487" spans="1:6" s="952" customFormat="1" ht="12.75">
      <c r="A487" s="91" t="s">
        <v>1356</v>
      </c>
      <c r="B487" s="78"/>
      <c r="C487" s="78"/>
      <c r="D487" s="78"/>
      <c r="E487" s="257"/>
      <c r="F487" s="78"/>
    </row>
    <row r="488" spans="1:6" s="952" customFormat="1" ht="12.75">
      <c r="A488" s="941" t="s">
        <v>1315</v>
      </c>
      <c r="B488" s="78">
        <v>3829565</v>
      </c>
      <c r="C488" s="78">
        <v>940185</v>
      </c>
      <c r="D488" s="78">
        <v>940185</v>
      </c>
      <c r="E488" s="257">
        <v>24.550699622541984</v>
      </c>
      <c r="F488" s="78">
        <v>114660</v>
      </c>
    </row>
    <row r="489" spans="1:6" s="952" customFormat="1" ht="12.75">
      <c r="A489" s="942" t="s">
        <v>1336</v>
      </c>
      <c r="B489" s="78">
        <v>3829565</v>
      </c>
      <c r="C489" s="78">
        <v>940185</v>
      </c>
      <c r="D489" s="78">
        <v>940185</v>
      </c>
      <c r="E489" s="257">
        <v>24.550699622541984</v>
      </c>
      <c r="F489" s="78">
        <v>114660</v>
      </c>
    </row>
    <row r="490" spans="1:6" s="952" customFormat="1" ht="12.75">
      <c r="A490" s="941" t="s">
        <v>907</v>
      </c>
      <c r="B490" s="78">
        <v>6037496</v>
      </c>
      <c r="C490" s="78">
        <v>940185</v>
      </c>
      <c r="D490" s="78">
        <v>418711</v>
      </c>
      <c r="E490" s="257">
        <v>6.935176437383975</v>
      </c>
      <c r="F490" s="78">
        <v>19931</v>
      </c>
    </row>
    <row r="491" spans="1:6" s="952" customFormat="1" ht="12.75">
      <c r="A491" s="943" t="s">
        <v>1358</v>
      </c>
      <c r="B491" s="78">
        <v>6037496</v>
      </c>
      <c r="C491" s="78">
        <v>940185</v>
      </c>
      <c r="D491" s="78">
        <v>418711</v>
      </c>
      <c r="E491" s="257">
        <v>6.935176437383975</v>
      </c>
      <c r="F491" s="78">
        <v>19931</v>
      </c>
    </row>
    <row r="492" spans="1:6" s="952" customFormat="1" ht="12.75">
      <c r="A492" s="950" t="s">
        <v>36</v>
      </c>
      <c r="B492" s="78">
        <v>3782587</v>
      </c>
      <c r="C492" s="78">
        <v>890037</v>
      </c>
      <c r="D492" s="78">
        <v>392714</v>
      </c>
      <c r="E492" s="257">
        <v>10.382153801089043</v>
      </c>
      <c r="F492" s="78">
        <v>18013</v>
      </c>
    </row>
    <row r="493" spans="1:6" s="952" customFormat="1" ht="12.75">
      <c r="A493" s="950" t="s">
        <v>1884</v>
      </c>
      <c r="B493" s="78">
        <v>2199861</v>
      </c>
      <c r="C493" s="78">
        <v>0</v>
      </c>
      <c r="D493" s="78">
        <v>0</v>
      </c>
      <c r="E493" s="257">
        <v>0</v>
      </c>
      <c r="F493" s="78">
        <v>0</v>
      </c>
    </row>
    <row r="494" spans="1:6" s="952" customFormat="1" ht="12.75">
      <c r="A494" s="950" t="s">
        <v>146</v>
      </c>
      <c r="B494" s="78">
        <v>55048</v>
      </c>
      <c r="C494" s="78">
        <v>50148</v>
      </c>
      <c r="D494" s="78">
        <v>25997</v>
      </c>
      <c r="E494" s="257">
        <v>47.226057259119315</v>
      </c>
      <c r="F494" s="78">
        <v>1918</v>
      </c>
    </row>
    <row r="495" spans="1:6" s="952" customFormat="1" ht="12.75">
      <c r="A495" s="951" t="s">
        <v>1347</v>
      </c>
      <c r="B495" s="78">
        <v>16000</v>
      </c>
      <c r="C495" s="78">
        <v>16000</v>
      </c>
      <c r="D495" s="78">
        <v>16000</v>
      </c>
      <c r="E495" s="257">
        <v>100</v>
      </c>
      <c r="F495" s="78">
        <v>0</v>
      </c>
    </row>
    <row r="496" spans="1:6" s="952" customFormat="1" ht="12.75">
      <c r="A496" s="951" t="s">
        <v>1351</v>
      </c>
      <c r="B496" s="78">
        <v>39048</v>
      </c>
      <c r="C496" s="78">
        <v>34148</v>
      </c>
      <c r="D496" s="78">
        <v>9997</v>
      </c>
      <c r="E496" s="257">
        <v>25.601823396844907</v>
      </c>
      <c r="F496" s="78">
        <v>1918</v>
      </c>
    </row>
    <row r="497" spans="1:6" s="952" customFormat="1" ht="12.75">
      <c r="A497" s="943" t="s">
        <v>924</v>
      </c>
      <c r="B497" s="78">
        <v>-2207931</v>
      </c>
      <c r="C497" s="78">
        <v>0</v>
      </c>
      <c r="D497" s="78">
        <v>-1684952</v>
      </c>
      <c r="E497" s="257">
        <v>76.31361668457937</v>
      </c>
      <c r="F497" s="78">
        <v>-285269</v>
      </c>
    </row>
    <row r="498" spans="1:6" s="952" customFormat="1" ht="12.75">
      <c r="A498" s="943" t="s">
        <v>928</v>
      </c>
      <c r="B498" s="78">
        <v>2207931</v>
      </c>
      <c r="C498" s="78">
        <v>0</v>
      </c>
      <c r="D498" s="78">
        <v>1684952</v>
      </c>
      <c r="E498" s="257">
        <v>76.31361668457937</v>
      </c>
      <c r="F498" s="78">
        <v>285269</v>
      </c>
    </row>
    <row r="499" spans="1:6" s="946" customFormat="1" ht="12.75">
      <c r="A499" s="69" t="s">
        <v>1370</v>
      </c>
      <c r="B499" s="22"/>
      <c r="C499" s="22"/>
      <c r="D499" s="22"/>
      <c r="E499" s="257"/>
      <c r="F499" s="78"/>
    </row>
    <row r="500" spans="1:6" s="946" customFormat="1" ht="12.75">
      <c r="A500" s="69" t="s">
        <v>1330</v>
      </c>
      <c r="B500" s="78"/>
      <c r="C500" s="78"/>
      <c r="D500" s="78"/>
      <c r="E500" s="257"/>
      <c r="F500" s="78"/>
    </row>
    <row r="501" spans="1:7" s="974" customFormat="1" ht="12.75">
      <c r="A501" s="941" t="s">
        <v>1315</v>
      </c>
      <c r="B501" s="200">
        <v>2385757</v>
      </c>
      <c r="C501" s="200">
        <v>2272055</v>
      </c>
      <c r="D501" s="200">
        <v>2022653</v>
      </c>
      <c r="E501" s="257">
        <v>84.78034435191849</v>
      </c>
      <c r="F501" s="78">
        <v>306166</v>
      </c>
      <c r="G501" s="973"/>
    </row>
    <row r="502" spans="1:7" s="974" customFormat="1" ht="12.75">
      <c r="A502" s="65" t="s">
        <v>1316</v>
      </c>
      <c r="B502" s="200">
        <v>757048</v>
      </c>
      <c r="C502" s="200">
        <v>643346</v>
      </c>
      <c r="D502" s="200">
        <v>643346</v>
      </c>
      <c r="E502" s="257">
        <v>84.98087307541925</v>
      </c>
      <c r="F502" s="78">
        <v>247039</v>
      </c>
      <c r="G502" s="973"/>
    </row>
    <row r="503" spans="1:7" s="971" customFormat="1" ht="12.75">
      <c r="A503" s="65" t="s">
        <v>1317</v>
      </c>
      <c r="B503" s="200">
        <v>59128</v>
      </c>
      <c r="C503" s="200">
        <v>59128</v>
      </c>
      <c r="D503" s="200">
        <v>59128</v>
      </c>
      <c r="E503" s="257">
        <v>100</v>
      </c>
      <c r="F503" s="78">
        <v>0</v>
      </c>
      <c r="G503" s="970"/>
    </row>
    <row r="504" spans="1:7" s="974" customFormat="1" ht="12.75">
      <c r="A504" s="65" t="s">
        <v>1331</v>
      </c>
      <c r="B504" s="200">
        <v>1569581</v>
      </c>
      <c r="C504" s="200">
        <v>1569581</v>
      </c>
      <c r="D504" s="200">
        <v>1320179</v>
      </c>
      <c r="E504" s="257">
        <v>84.1102816611567</v>
      </c>
      <c r="F504" s="78">
        <v>59127</v>
      </c>
      <c r="G504" s="973"/>
    </row>
    <row r="505" spans="1:7" s="974" customFormat="1" ht="12.75">
      <c r="A505" s="65" t="s">
        <v>1332</v>
      </c>
      <c r="B505" s="200">
        <v>2385757</v>
      </c>
      <c r="C505" s="200">
        <v>2272055</v>
      </c>
      <c r="D505" s="200">
        <v>1788659</v>
      </c>
      <c r="E505" s="257">
        <v>74.97238821891752</v>
      </c>
      <c r="F505" s="78">
        <v>291297</v>
      </c>
      <c r="G505" s="973"/>
    </row>
    <row r="506" spans="1:7" s="946" customFormat="1" ht="12.75">
      <c r="A506" s="943" t="s">
        <v>1358</v>
      </c>
      <c r="B506" s="200">
        <v>1361580</v>
      </c>
      <c r="C506" s="200">
        <v>1357880</v>
      </c>
      <c r="D506" s="200">
        <v>1092874</v>
      </c>
      <c r="E506" s="257">
        <v>80.26513315412977</v>
      </c>
      <c r="F506" s="78">
        <v>270175</v>
      </c>
      <c r="G506" s="975"/>
    </row>
    <row r="507" spans="1:7" s="946" customFormat="1" ht="12.75">
      <c r="A507" s="941" t="s">
        <v>1320</v>
      </c>
      <c r="B507" s="200">
        <v>1361580</v>
      </c>
      <c r="C507" s="200">
        <v>1357880</v>
      </c>
      <c r="D507" s="200">
        <v>1092874</v>
      </c>
      <c r="E507" s="257">
        <v>80.26513315412977</v>
      </c>
      <c r="F507" s="78">
        <v>270175</v>
      </c>
      <c r="G507" s="975"/>
    </row>
    <row r="508" spans="1:6" s="946" customFormat="1" ht="12.75">
      <c r="A508" s="941" t="s">
        <v>1325</v>
      </c>
      <c r="B508" s="200">
        <v>1024177</v>
      </c>
      <c r="C508" s="200">
        <v>914175</v>
      </c>
      <c r="D508" s="200">
        <v>695785</v>
      </c>
      <c r="E508" s="257">
        <v>67.93601106058816</v>
      </c>
      <c r="F508" s="78">
        <v>21122</v>
      </c>
    </row>
    <row r="509" spans="1:6" s="946" customFormat="1" ht="12.75">
      <c r="A509" s="941" t="s">
        <v>1326</v>
      </c>
      <c r="B509" s="200">
        <v>675831</v>
      </c>
      <c r="C509" s="200">
        <v>675831</v>
      </c>
      <c r="D509" s="200">
        <v>670355</v>
      </c>
      <c r="E509" s="257">
        <v>99.1897382629681</v>
      </c>
      <c r="F509" s="78">
        <v>0</v>
      </c>
    </row>
    <row r="510" spans="1:6" s="946" customFormat="1" ht="12.75">
      <c r="A510" s="941" t="s">
        <v>1327</v>
      </c>
      <c r="B510" s="200">
        <v>348346</v>
      </c>
      <c r="C510" s="200">
        <v>238344</v>
      </c>
      <c r="D510" s="200">
        <v>25430</v>
      </c>
      <c r="E510" s="257">
        <v>7.300213006608372</v>
      </c>
      <c r="F510" s="78">
        <v>21122</v>
      </c>
    </row>
    <row r="511" spans="1:6" s="946" customFormat="1" ht="12.75">
      <c r="A511" s="91" t="s">
        <v>1342</v>
      </c>
      <c r="B511" s="78"/>
      <c r="C511" s="78"/>
      <c r="D511" s="78"/>
      <c r="E511" s="257"/>
      <c r="F511" s="78"/>
    </row>
    <row r="512" spans="1:6" s="946" customFormat="1" ht="12.75">
      <c r="A512" s="941" t="s">
        <v>1315</v>
      </c>
      <c r="B512" s="78">
        <v>733478</v>
      </c>
      <c r="C512" s="200">
        <v>650091</v>
      </c>
      <c r="D512" s="78">
        <v>650091</v>
      </c>
      <c r="E512" s="257">
        <v>88.63128819132953</v>
      </c>
      <c r="F512" s="78">
        <v>236932</v>
      </c>
    </row>
    <row r="513" spans="1:6" s="946" customFormat="1" ht="12.75">
      <c r="A513" s="942" t="s">
        <v>1336</v>
      </c>
      <c r="B513" s="78">
        <v>733478</v>
      </c>
      <c r="C513" s="78">
        <v>650091</v>
      </c>
      <c r="D513" s="78">
        <v>650091</v>
      </c>
      <c r="E513" s="257">
        <v>88.63128819132953</v>
      </c>
      <c r="F513" s="78">
        <v>236932</v>
      </c>
    </row>
    <row r="514" spans="1:6" s="946" customFormat="1" ht="12.75">
      <c r="A514" s="65" t="s">
        <v>1332</v>
      </c>
      <c r="B514" s="78">
        <v>733478</v>
      </c>
      <c r="C514" s="78">
        <v>650091</v>
      </c>
      <c r="D514" s="78">
        <v>314450</v>
      </c>
      <c r="E514" s="257">
        <v>42.871088158063365</v>
      </c>
      <c r="F514" s="78">
        <v>18725</v>
      </c>
    </row>
    <row r="515" spans="1:6" s="946" customFormat="1" ht="12.75">
      <c r="A515" s="942" t="s">
        <v>914</v>
      </c>
      <c r="B515" s="78">
        <v>310472</v>
      </c>
      <c r="C515" s="78">
        <v>244947</v>
      </c>
      <c r="D515" s="78">
        <v>170199</v>
      </c>
      <c r="E515" s="257">
        <v>54.8194362132495</v>
      </c>
      <c r="F515" s="78">
        <v>17410</v>
      </c>
    </row>
    <row r="516" spans="1:6" s="946" customFormat="1" ht="12.75">
      <c r="A516" s="944" t="s">
        <v>36</v>
      </c>
      <c r="B516" s="78">
        <v>310472</v>
      </c>
      <c r="C516" s="78">
        <v>244947</v>
      </c>
      <c r="D516" s="78">
        <v>170199</v>
      </c>
      <c r="E516" s="257">
        <v>54.8194362132495</v>
      </c>
      <c r="F516" s="78">
        <v>17410</v>
      </c>
    </row>
    <row r="517" spans="1:6" s="946" customFormat="1" ht="12.75">
      <c r="A517" s="941" t="s">
        <v>896</v>
      </c>
      <c r="B517" s="78">
        <v>423006</v>
      </c>
      <c r="C517" s="78">
        <v>405144</v>
      </c>
      <c r="D517" s="78">
        <v>144251</v>
      </c>
      <c r="E517" s="257">
        <v>34.10140754504664</v>
      </c>
      <c r="F517" s="78">
        <v>1315</v>
      </c>
    </row>
    <row r="518" spans="1:6" s="946" customFormat="1" ht="12.75">
      <c r="A518" s="942" t="s">
        <v>1911</v>
      </c>
      <c r="B518" s="78">
        <v>423006</v>
      </c>
      <c r="C518" s="78">
        <v>405144</v>
      </c>
      <c r="D518" s="78">
        <v>144251</v>
      </c>
      <c r="E518" s="257">
        <v>34.10140754504664</v>
      </c>
      <c r="F518" s="78">
        <v>1315</v>
      </c>
    </row>
    <row r="519" spans="1:6" s="946" customFormat="1" ht="12.75">
      <c r="A519" s="91" t="s">
        <v>1345</v>
      </c>
      <c r="B519" s="78"/>
      <c r="C519" s="78"/>
      <c r="D519" s="78"/>
      <c r="E519" s="257"/>
      <c r="F519" s="78"/>
    </row>
    <row r="520" spans="1:6" s="946" customFormat="1" ht="12.75">
      <c r="A520" s="941" t="s">
        <v>1315</v>
      </c>
      <c r="B520" s="78">
        <v>240308</v>
      </c>
      <c r="C520" s="78">
        <v>189351</v>
      </c>
      <c r="D520" s="78">
        <v>189351</v>
      </c>
      <c r="E520" s="257">
        <v>78.79512958370091</v>
      </c>
      <c r="F520" s="78">
        <v>25941</v>
      </c>
    </row>
    <row r="521" spans="1:6" s="946" customFormat="1" ht="12.75">
      <c r="A521" s="942" t="s">
        <v>1336</v>
      </c>
      <c r="B521" s="78">
        <v>240308</v>
      </c>
      <c r="C521" s="78">
        <v>189351</v>
      </c>
      <c r="D521" s="78">
        <v>189351</v>
      </c>
      <c r="E521" s="257">
        <v>78.79512958370091</v>
      </c>
      <c r="F521" s="78">
        <v>25941</v>
      </c>
    </row>
    <row r="522" spans="1:6" s="946" customFormat="1" ht="12.75">
      <c r="A522" s="65" t="s">
        <v>1332</v>
      </c>
      <c r="B522" s="78">
        <v>240308</v>
      </c>
      <c r="C522" s="78">
        <v>189351</v>
      </c>
      <c r="D522" s="78">
        <v>125299</v>
      </c>
      <c r="E522" s="257">
        <v>52.14100238027864</v>
      </c>
      <c r="F522" s="78">
        <v>18022</v>
      </c>
    </row>
    <row r="523" spans="1:6" s="946" customFormat="1" ht="12.75">
      <c r="A523" s="943" t="s">
        <v>1358</v>
      </c>
      <c r="B523" s="78">
        <v>224063</v>
      </c>
      <c r="C523" s="78">
        <v>173106</v>
      </c>
      <c r="D523" s="78">
        <v>124712</v>
      </c>
      <c r="E523" s="257">
        <v>55.659345808991226</v>
      </c>
      <c r="F523" s="78">
        <v>18022</v>
      </c>
    </row>
    <row r="524" spans="1:6" s="946" customFormat="1" ht="12.75">
      <c r="A524" s="944" t="s">
        <v>36</v>
      </c>
      <c r="B524" s="78">
        <v>141813</v>
      </c>
      <c r="C524" s="78">
        <v>111856</v>
      </c>
      <c r="D524" s="78">
        <v>75921</v>
      </c>
      <c r="E524" s="257">
        <v>53.53599458441751</v>
      </c>
      <c r="F524" s="78">
        <v>10339</v>
      </c>
    </row>
    <row r="525" spans="1:6" s="946" customFormat="1" ht="12.75">
      <c r="A525" s="944" t="s">
        <v>146</v>
      </c>
      <c r="B525" s="78">
        <v>82250</v>
      </c>
      <c r="C525" s="78">
        <v>61250</v>
      </c>
      <c r="D525" s="78">
        <v>48791</v>
      </c>
      <c r="E525" s="273">
        <v>0</v>
      </c>
      <c r="F525" s="78">
        <v>7683</v>
      </c>
    </row>
    <row r="526" spans="1:6" s="946" customFormat="1" ht="12.75">
      <c r="A526" s="945" t="s">
        <v>991</v>
      </c>
      <c r="B526" s="78">
        <v>82250</v>
      </c>
      <c r="C526" s="78">
        <v>61250</v>
      </c>
      <c r="D526" s="78">
        <v>48791</v>
      </c>
      <c r="E526" s="257">
        <v>0</v>
      </c>
      <c r="F526" s="78">
        <v>7683</v>
      </c>
    </row>
    <row r="527" spans="1:6" s="946" customFormat="1" ht="12.75">
      <c r="A527" s="942" t="s">
        <v>896</v>
      </c>
      <c r="B527" s="78">
        <v>16245</v>
      </c>
      <c r="C527" s="78">
        <v>16245</v>
      </c>
      <c r="D527" s="78">
        <v>587</v>
      </c>
      <c r="E527" s="257">
        <v>0</v>
      </c>
      <c r="F527" s="78">
        <v>0</v>
      </c>
    </row>
    <row r="528" spans="1:6" s="946" customFormat="1" ht="12.75">
      <c r="A528" s="944" t="s">
        <v>1911</v>
      </c>
      <c r="B528" s="78">
        <v>16245</v>
      </c>
      <c r="C528" s="78">
        <v>16245</v>
      </c>
      <c r="D528" s="78">
        <v>587</v>
      </c>
      <c r="E528" s="257">
        <v>0</v>
      </c>
      <c r="F528" s="78">
        <v>0</v>
      </c>
    </row>
    <row r="529" spans="1:6" ht="12.75">
      <c r="A529" s="69" t="s">
        <v>1337</v>
      </c>
      <c r="B529" s="78"/>
      <c r="C529" s="78"/>
      <c r="D529" s="78"/>
      <c r="E529" s="257"/>
      <c r="F529" s="78"/>
    </row>
    <row r="530" spans="1:7" s="971" customFormat="1" ht="12.75">
      <c r="A530" s="941" t="s">
        <v>1315</v>
      </c>
      <c r="B530" s="78">
        <v>28616757</v>
      </c>
      <c r="C530" s="78">
        <v>20397233</v>
      </c>
      <c r="D530" s="78">
        <v>16014799</v>
      </c>
      <c r="E530" s="257">
        <v>55.96301146213038</v>
      </c>
      <c r="F530" s="78">
        <v>598965</v>
      </c>
      <c r="G530" s="970"/>
    </row>
    <row r="531" spans="1:7" s="971" customFormat="1" ht="12.75">
      <c r="A531" s="65" t="s">
        <v>1316</v>
      </c>
      <c r="B531" s="78">
        <v>6401855</v>
      </c>
      <c r="C531" s="78">
        <v>4219438</v>
      </c>
      <c r="D531" s="78">
        <v>4219438</v>
      </c>
      <c r="E531" s="257">
        <v>65.909615259952</v>
      </c>
      <c r="F531" s="78">
        <v>310000</v>
      </c>
      <c r="G531" s="970"/>
    </row>
    <row r="532" spans="1:7" s="971" customFormat="1" ht="12.75">
      <c r="A532" s="65" t="s">
        <v>1317</v>
      </c>
      <c r="B532" s="78">
        <v>100000</v>
      </c>
      <c r="C532" s="78">
        <v>100000</v>
      </c>
      <c r="D532" s="78">
        <v>148772</v>
      </c>
      <c r="E532" s="257">
        <v>148.772</v>
      </c>
      <c r="F532" s="78">
        <v>2990</v>
      </c>
      <c r="G532" s="970"/>
    </row>
    <row r="533" spans="1:7" s="971" customFormat="1" ht="12.75">
      <c r="A533" s="65" t="s">
        <v>1318</v>
      </c>
      <c r="B533" s="78">
        <v>22114902</v>
      </c>
      <c r="C533" s="78">
        <v>16077795</v>
      </c>
      <c r="D533" s="78">
        <v>11646589</v>
      </c>
      <c r="E533" s="257">
        <v>52.66398648296068</v>
      </c>
      <c r="F533" s="78">
        <v>285975</v>
      </c>
      <c r="G533" s="970"/>
    </row>
    <row r="534" spans="1:7" s="971" customFormat="1" ht="12.75">
      <c r="A534" s="65" t="s">
        <v>1319</v>
      </c>
      <c r="B534" s="78">
        <v>28616757</v>
      </c>
      <c r="C534" s="78">
        <v>20397233</v>
      </c>
      <c r="D534" s="200">
        <v>15479194</v>
      </c>
      <c r="E534" s="257">
        <v>54.0913633225456</v>
      </c>
      <c r="F534" s="78">
        <v>380303</v>
      </c>
      <c r="G534" s="970"/>
    </row>
    <row r="535" spans="1:7" ht="12.75">
      <c r="A535" s="943" t="s">
        <v>1358</v>
      </c>
      <c r="B535" s="78">
        <v>28616757</v>
      </c>
      <c r="C535" s="78">
        <v>20397233</v>
      </c>
      <c r="D535" s="78">
        <v>15330422</v>
      </c>
      <c r="E535" s="257">
        <v>53.571486105151614</v>
      </c>
      <c r="F535" s="78">
        <v>377313</v>
      </c>
      <c r="G535" s="972"/>
    </row>
    <row r="536" spans="1:6" ht="12.75">
      <c r="A536" s="65" t="s">
        <v>1371</v>
      </c>
      <c r="B536" s="78">
        <v>28616757</v>
      </c>
      <c r="C536" s="78">
        <v>20397233</v>
      </c>
      <c r="D536" s="78">
        <v>15330422</v>
      </c>
      <c r="E536" s="257">
        <v>53.571486105151614</v>
      </c>
      <c r="F536" s="78">
        <v>377313</v>
      </c>
    </row>
    <row r="537" spans="1:6" ht="12.75">
      <c r="A537" s="944" t="s">
        <v>1338</v>
      </c>
      <c r="B537" s="78">
        <v>28616757</v>
      </c>
      <c r="C537" s="78">
        <v>20397233</v>
      </c>
      <c r="D537" s="78">
        <v>15330422</v>
      </c>
      <c r="E537" s="257">
        <v>53.571486105151614</v>
      </c>
      <c r="F537" s="78">
        <v>377313</v>
      </c>
    </row>
    <row r="538" spans="1:7" s="952" customFormat="1" ht="25.5" customHeight="1">
      <c r="A538" s="912" t="s">
        <v>1346</v>
      </c>
      <c r="B538" s="78"/>
      <c r="C538" s="78"/>
      <c r="D538" s="78"/>
      <c r="E538" s="257"/>
      <c r="F538" s="78"/>
      <c r="G538" s="976"/>
    </row>
    <row r="539" spans="1:7" s="952" customFormat="1" ht="12.75" customHeight="1">
      <c r="A539" s="941" t="s">
        <v>1315</v>
      </c>
      <c r="B539" s="78">
        <v>48195967</v>
      </c>
      <c r="C539" s="78">
        <v>36169859</v>
      </c>
      <c r="D539" s="200">
        <v>36169859</v>
      </c>
      <c r="E539" s="257">
        <v>75.04748063255998</v>
      </c>
      <c r="F539" s="78">
        <v>5094719</v>
      </c>
      <c r="G539" s="976"/>
    </row>
    <row r="540" spans="1:7" s="952" customFormat="1" ht="12.75" customHeight="1">
      <c r="A540" s="68" t="s">
        <v>1316</v>
      </c>
      <c r="B540" s="78">
        <v>48195967</v>
      </c>
      <c r="C540" s="200">
        <v>36169859</v>
      </c>
      <c r="D540" s="200">
        <v>36169859</v>
      </c>
      <c r="E540" s="257">
        <v>75.04748063255998</v>
      </c>
      <c r="F540" s="78">
        <v>5094719</v>
      </c>
      <c r="G540" s="976"/>
    </row>
    <row r="541" spans="1:7" s="952" customFormat="1" ht="12.75" customHeight="1" hidden="1">
      <c r="A541" s="950" t="s">
        <v>1621</v>
      </c>
      <c r="B541" s="78">
        <v>0</v>
      </c>
      <c r="C541" s="200">
        <v>0</v>
      </c>
      <c r="D541" s="200">
        <v>0</v>
      </c>
      <c r="E541" s="257">
        <v>0</v>
      </c>
      <c r="F541" s="78">
        <v>0</v>
      </c>
      <c r="G541" s="976"/>
    </row>
    <row r="542" spans="1:7" s="935" customFormat="1" ht="12.75" customHeight="1">
      <c r="A542" s="68" t="s">
        <v>1332</v>
      </c>
      <c r="B542" s="78">
        <v>48195967</v>
      </c>
      <c r="C542" s="78">
        <v>36169859</v>
      </c>
      <c r="D542" s="78">
        <v>31721401</v>
      </c>
      <c r="E542" s="257">
        <v>0</v>
      </c>
      <c r="F542" s="78">
        <v>2427237</v>
      </c>
      <c r="G542" s="977"/>
    </row>
    <row r="543" spans="1:6" s="262" customFormat="1" ht="12.75" customHeight="1">
      <c r="A543" s="943" t="s">
        <v>1358</v>
      </c>
      <c r="B543" s="78">
        <v>47133881</v>
      </c>
      <c r="C543" s="78">
        <v>35142940</v>
      </c>
      <c r="D543" s="200">
        <v>31114190</v>
      </c>
      <c r="E543" s="257">
        <v>66.0123659242064</v>
      </c>
      <c r="F543" s="78">
        <v>2224745</v>
      </c>
    </row>
    <row r="544" spans="1:6" s="262" customFormat="1" ht="12.75" customHeight="1">
      <c r="A544" s="950" t="s">
        <v>36</v>
      </c>
      <c r="B544" s="78">
        <v>1389342</v>
      </c>
      <c r="C544" s="78">
        <v>914366</v>
      </c>
      <c r="D544" s="78">
        <v>53815</v>
      </c>
      <c r="E544" s="257">
        <v>3.87341633665433</v>
      </c>
      <c r="F544" s="78">
        <v>-144005</v>
      </c>
    </row>
    <row r="545" spans="1:6" s="935" customFormat="1" ht="12.75" customHeight="1">
      <c r="A545" s="943" t="s">
        <v>1321</v>
      </c>
      <c r="B545" s="78">
        <v>45744539</v>
      </c>
      <c r="C545" s="78">
        <v>34228574</v>
      </c>
      <c r="D545" s="200">
        <v>31060375</v>
      </c>
      <c r="E545" s="257">
        <v>67.89963497063552</v>
      </c>
      <c r="F545" s="78">
        <v>2368750</v>
      </c>
    </row>
    <row r="546" spans="1:6" s="935" customFormat="1" ht="12.75" customHeight="1">
      <c r="A546" s="951" t="s">
        <v>1347</v>
      </c>
      <c r="B546" s="78">
        <v>45744539</v>
      </c>
      <c r="C546" s="78">
        <v>34228574</v>
      </c>
      <c r="D546" s="78">
        <v>31060375</v>
      </c>
      <c r="E546" s="257">
        <v>67.89963497063552</v>
      </c>
      <c r="F546" s="78">
        <v>2368750</v>
      </c>
    </row>
    <row r="547" spans="1:6" s="935" customFormat="1" ht="12.75" customHeight="1">
      <c r="A547" s="949" t="s">
        <v>896</v>
      </c>
      <c r="B547" s="78">
        <v>1062086</v>
      </c>
      <c r="C547" s="78">
        <v>1026919</v>
      </c>
      <c r="D547" s="78">
        <v>607211</v>
      </c>
      <c r="E547" s="257">
        <v>57.171547313494386</v>
      </c>
      <c r="F547" s="78">
        <v>202491</v>
      </c>
    </row>
    <row r="548" spans="1:6" s="935" customFormat="1" ht="12.75" customHeight="1">
      <c r="A548" s="950" t="s">
        <v>1911</v>
      </c>
      <c r="B548" s="78">
        <v>1062086</v>
      </c>
      <c r="C548" s="78">
        <v>1026919</v>
      </c>
      <c r="D548" s="78">
        <v>607211</v>
      </c>
      <c r="E548" s="257">
        <v>57.171547313494386</v>
      </c>
      <c r="F548" s="78">
        <v>202491</v>
      </c>
    </row>
    <row r="549" spans="1:6" s="262" customFormat="1" ht="12.75">
      <c r="A549" s="912" t="s">
        <v>1348</v>
      </c>
      <c r="B549" s="78"/>
      <c r="C549" s="78"/>
      <c r="D549" s="78"/>
      <c r="E549" s="257"/>
      <c r="F549" s="78"/>
    </row>
    <row r="550" spans="1:6" s="262" customFormat="1" ht="12.75">
      <c r="A550" s="941" t="s">
        <v>1315</v>
      </c>
      <c r="B550" s="200">
        <v>5858607</v>
      </c>
      <c r="C550" s="200">
        <v>4934466</v>
      </c>
      <c r="D550" s="200">
        <v>4934466</v>
      </c>
      <c r="E550" s="257">
        <v>84.22592606058062</v>
      </c>
      <c r="F550" s="78">
        <v>418957</v>
      </c>
    </row>
    <row r="551" spans="1:6" s="262" customFormat="1" ht="12.75">
      <c r="A551" s="68" t="s">
        <v>1316</v>
      </c>
      <c r="B551" s="200">
        <v>5858607</v>
      </c>
      <c r="C551" s="200">
        <v>4934466</v>
      </c>
      <c r="D551" s="200">
        <v>4934466</v>
      </c>
      <c r="E551" s="257">
        <v>84.22592606058062</v>
      </c>
      <c r="F551" s="78">
        <v>418957</v>
      </c>
    </row>
    <row r="552" spans="1:6" s="935" customFormat="1" ht="12.75">
      <c r="A552" s="68" t="s">
        <v>1332</v>
      </c>
      <c r="B552" s="200">
        <v>5858607</v>
      </c>
      <c r="C552" s="200">
        <v>4934466</v>
      </c>
      <c r="D552" s="200">
        <v>4415858</v>
      </c>
      <c r="E552" s="257">
        <v>75.3738559353785</v>
      </c>
      <c r="F552" s="78">
        <v>120508</v>
      </c>
    </row>
    <row r="553" spans="1:7" s="952" customFormat="1" ht="12.75">
      <c r="A553" s="943" t="s">
        <v>1358</v>
      </c>
      <c r="B553" s="78">
        <v>5858607</v>
      </c>
      <c r="C553" s="78">
        <v>4934466</v>
      </c>
      <c r="D553" s="78">
        <v>4415858</v>
      </c>
      <c r="E553" s="257">
        <v>75.3738559353785</v>
      </c>
      <c r="F553" s="78">
        <v>120508</v>
      </c>
      <c r="G553" s="976"/>
    </row>
    <row r="554" spans="1:7" s="952" customFormat="1" ht="12.75">
      <c r="A554" s="68" t="s">
        <v>1321</v>
      </c>
      <c r="B554" s="78">
        <v>5858607</v>
      </c>
      <c r="C554" s="78">
        <v>4934466</v>
      </c>
      <c r="D554" s="78">
        <v>4415858</v>
      </c>
      <c r="E554" s="257">
        <v>75.3738559353785</v>
      </c>
      <c r="F554" s="78">
        <v>120508</v>
      </c>
      <c r="G554" s="976"/>
    </row>
    <row r="555" spans="1:7" s="952" customFormat="1" ht="12.75">
      <c r="A555" s="950" t="s">
        <v>1347</v>
      </c>
      <c r="B555" s="78">
        <v>5858607</v>
      </c>
      <c r="C555" s="78">
        <v>4934466</v>
      </c>
      <c r="D555" s="78">
        <v>4415858</v>
      </c>
      <c r="E555" s="257">
        <v>75.3738559353785</v>
      </c>
      <c r="F555" s="78">
        <v>120508</v>
      </c>
      <c r="G555" s="976"/>
    </row>
    <row r="556" spans="1:7" s="935" customFormat="1" ht="25.5">
      <c r="A556" s="912" t="s">
        <v>1349</v>
      </c>
      <c r="B556" s="78"/>
      <c r="C556" s="78"/>
      <c r="D556" s="78"/>
      <c r="E556" s="257"/>
      <c r="F556" s="78"/>
      <c r="G556" s="977"/>
    </row>
    <row r="557" spans="1:6" s="262" customFormat="1" ht="12.75">
      <c r="A557" s="941" t="s">
        <v>1315</v>
      </c>
      <c r="B557" s="200">
        <v>129378158</v>
      </c>
      <c r="C557" s="200">
        <v>63218458</v>
      </c>
      <c r="D557" s="200">
        <v>63248734</v>
      </c>
      <c r="E557" s="257">
        <v>48.886717029933294</v>
      </c>
      <c r="F557" s="78">
        <v>10053879</v>
      </c>
    </row>
    <row r="558" spans="1:6" s="935" customFormat="1" ht="12.75">
      <c r="A558" s="68" t="s">
        <v>1316</v>
      </c>
      <c r="B558" s="78">
        <v>129378158</v>
      </c>
      <c r="C558" s="78">
        <v>63218458</v>
      </c>
      <c r="D558" s="78">
        <v>63218458</v>
      </c>
      <c r="E558" s="257">
        <v>48.86331586201745</v>
      </c>
      <c r="F558" s="78">
        <v>10039073</v>
      </c>
    </row>
    <row r="559" spans="1:6" s="935" customFormat="1" ht="12.75">
      <c r="A559" s="950" t="s">
        <v>1621</v>
      </c>
      <c r="B559" s="78">
        <v>0</v>
      </c>
      <c r="C559" s="78">
        <v>0</v>
      </c>
      <c r="D559" s="78">
        <v>30276</v>
      </c>
      <c r="E559" s="257">
        <v>0</v>
      </c>
      <c r="F559" s="78">
        <v>14806</v>
      </c>
    </row>
    <row r="560" spans="1:7" s="952" customFormat="1" ht="12.75">
      <c r="A560" s="68" t="s">
        <v>1332</v>
      </c>
      <c r="B560" s="78">
        <v>129378158</v>
      </c>
      <c r="C560" s="78">
        <v>63205118</v>
      </c>
      <c r="D560" s="78">
        <v>52868344</v>
      </c>
      <c r="E560" s="257">
        <v>40.8634230207544</v>
      </c>
      <c r="F560" s="78">
        <v>4757499</v>
      </c>
      <c r="G560" s="976"/>
    </row>
    <row r="561" spans="1:7" s="952" customFormat="1" ht="12.75">
      <c r="A561" s="943" t="s">
        <v>1358</v>
      </c>
      <c r="B561" s="78">
        <v>129055258</v>
      </c>
      <c r="C561" s="78">
        <v>62916958</v>
      </c>
      <c r="D561" s="78">
        <v>52601772</v>
      </c>
      <c r="E561" s="257">
        <v>40.75910800937688</v>
      </c>
      <c r="F561" s="78">
        <v>4757499</v>
      </c>
      <c r="G561" s="976"/>
    </row>
    <row r="562" spans="1:7" s="952" customFormat="1" ht="12.75">
      <c r="A562" s="950" t="s">
        <v>36</v>
      </c>
      <c r="B562" s="78">
        <v>5347130</v>
      </c>
      <c r="C562" s="78">
        <v>5118513</v>
      </c>
      <c r="D562" s="78">
        <v>4094967</v>
      </c>
      <c r="E562" s="257">
        <v>76.58252183881821</v>
      </c>
      <c r="F562" s="78">
        <v>31164</v>
      </c>
      <c r="G562" s="976"/>
    </row>
    <row r="563" spans="1:7" s="952" customFormat="1" ht="12.75">
      <c r="A563" s="943" t="s">
        <v>1333</v>
      </c>
      <c r="B563" s="78">
        <v>123708128</v>
      </c>
      <c r="C563" s="78">
        <v>57798445</v>
      </c>
      <c r="D563" s="78">
        <v>48506805</v>
      </c>
      <c r="E563" s="257">
        <v>39.210685493519065</v>
      </c>
      <c r="F563" s="78">
        <v>4726334</v>
      </c>
      <c r="G563" s="976"/>
    </row>
    <row r="564" spans="1:6" s="952" customFormat="1" ht="12.75">
      <c r="A564" s="951" t="s">
        <v>1347</v>
      </c>
      <c r="B564" s="78">
        <v>123708128</v>
      </c>
      <c r="C564" s="78">
        <v>57798445</v>
      </c>
      <c r="D564" s="78">
        <v>48480204</v>
      </c>
      <c r="E564" s="257">
        <v>39.18918246018564</v>
      </c>
      <c r="F564" s="78">
        <v>4726334</v>
      </c>
    </row>
    <row r="565" spans="1:6" s="952" customFormat="1" ht="12.75">
      <c r="A565" s="951" t="s">
        <v>999</v>
      </c>
      <c r="B565" s="78">
        <v>0</v>
      </c>
      <c r="C565" s="78">
        <v>0</v>
      </c>
      <c r="D565" s="78">
        <v>26601</v>
      </c>
      <c r="E565" s="257">
        <v>0</v>
      </c>
      <c r="F565" s="78">
        <v>0</v>
      </c>
    </row>
    <row r="566" spans="1:6" s="952" customFormat="1" ht="12.75">
      <c r="A566" s="949" t="s">
        <v>896</v>
      </c>
      <c r="B566" s="78">
        <v>322900</v>
      </c>
      <c r="C566" s="78">
        <v>288160</v>
      </c>
      <c r="D566" s="78">
        <v>266572</v>
      </c>
      <c r="E566" s="257">
        <v>82.55558996593373</v>
      </c>
      <c r="F566" s="78">
        <v>0</v>
      </c>
    </row>
    <row r="567" spans="1:6" s="952" customFormat="1" ht="12.75">
      <c r="A567" s="950" t="s">
        <v>1911</v>
      </c>
      <c r="B567" s="78">
        <v>322900</v>
      </c>
      <c r="C567" s="78">
        <v>288160</v>
      </c>
      <c r="D567" s="78">
        <v>266572</v>
      </c>
      <c r="E567" s="257">
        <v>82.55558996593373</v>
      </c>
      <c r="F567" s="78">
        <v>0</v>
      </c>
    </row>
    <row r="568" spans="1:6" ht="25.5">
      <c r="A568" s="912" t="s">
        <v>1362</v>
      </c>
      <c r="B568" s="78"/>
      <c r="C568" s="78"/>
      <c r="D568" s="78"/>
      <c r="E568" s="257"/>
      <c r="F568" s="78"/>
    </row>
    <row r="569" spans="1:7" s="971" customFormat="1" ht="12.75">
      <c r="A569" s="941" t="s">
        <v>1315</v>
      </c>
      <c r="B569" s="78">
        <v>1184038</v>
      </c>
      <c r="C569" s="78">
        <v>970000</v>
      </c>
      <c r="D569" s="78">
        <v>970000</v>
      </c>
      <c r="E569" s="257">
        <v>81.92304638871387</v>
      </c>
      <c r="F569" s="78">
        <v>450000</v>
      </c>
      <c r="G569" s="970"/>
    </row>
    <row r="570" spans="1:7" s="971" customFormat="1" ht="12.75">
      <c r="A570" s="65" t="s">
        <v>1316</v>
      </c>
      <c r="B570" s="78">
        <v>1184038</v>
      </c>
      <c r="C570" s="78">
        <v>970000</v>
      </c>
      <c r="D570" s="78">
        <v>970000</v>
      </c>
      <c r="E570" s="257">
        <v>81.92304638871387</v>
      </c>
      <c r="F570" s="78">
        <v>450000</v>
      </c>
      <c r="G570" s="970"/>
    </row>
    <row r="571" spans="1:7" s="971" customFormat="1" ht="12.75">
      <c r="A571" s="65" t="s">
        <v>1332</v>
      </c>
      <c r="B571" s="78">
        <v>1184038</v>
      </c>
      <c r="C571" s="78">
        <v>970000</v>
      </c>
      <c r="D571" s="78">
        <v>429031</v>
      </c>
      <c r="E571" s="257">
        <v>36.23456341772815</v>
      </c>
      <c r="F571" s="78">
        <v>23049</v>
      </c>
      <c r="G571" s="970"/>
    </row>
    <row r="572" spans="1:6" ht="12.75">
      <c r="A572" s="65" t="s">
        <v>1325</v>
      </c>
      <c r="B572" s="78">
        <v>1184038</v>
      </c>
      <c r="C572" s="78">
        <v>970000</v>
      </c>
      <c r="D572" s="78">
        <v>429031</v>
      </c>
      <c r="E572" s="257">
        <v>36.23456341772815</v>
      </c>
      <c r="F572" s="78">
        <v>23049</v>
      </c>
    </row>
    <row r="573" spans="1:6" ht="12.75">
      <c r="A573" s="65" t="s">
        <v>1327</v>
      </c>
      <c r="B573" s="78">
        <v>1184038</v>
      </c>
      <c r="C573" s="78">
        <v>970000</v>
      </c>
      <c r="D573" s="78">
        <v>429031</v>
      </c>
      <c r="E573" s="257">
        <v>36.23456341772815</v>
      </c>
      <c r="F573" s="78">
        <v>23049</v>
      </c>
    </row>
    <row r="574" spans="1:6" ht="12.75">
      <c r="A574" s="91" t="s">
        <v>1335</v>
      </c>
      <c r="B574" s="78"/>
      <c r="C574" s="78"/>
      <c r="D574" s="78"/>
      <c r="E574" s="257"/>
      <c r="F574" s="78"/>
    </row>
    <row r="575" spans="1:6" ht="12.75">
      <c r="A575" s="941" t="s">
        <v>1315</v>
      </c>
      <c r="B575" s="78">
        <v>423834</v>
      </c>
      <c r="C575" s="78">
        <v>394275</v>
      </c>
      <c r="D575" s="78">
        <v>31487</v>
      </c>
      <c r="E575" s="257">
        <v>7.429087803243722</v>
      </c>
      <c r="F575" s="78">
        <v>4025</v>
      </c>
    </row>
    <row r="576" spans="1:6" ht="12.75">
      <c r="A576" s="942" t="s">
        <v>1336</v>
      </c>
      <c r="B576" s="78">
        <v>40131</v>
      </c>
      <c r="C576" s="78">
        <v>31487</v>
      </c>
      <c r="D576" s="78">
        <v>31487</v>
      </c>
      <c r="E576" s="257">
        <v>78.46054172584785</v>
      </c>
      <c r="F576" s="78">
        <v>4025</v>
      </c>
    </row>
    <row r="577" spans="1:6" ht="12.75">
      <c r="A577" s="942" t="s">
        <v>947</v>
      </c>
      <c r="B577" s="78">
        <v>383703</v>
      </c>
      <c r="C577" s="78">
        <v>362788</v>
      </c>
      <c r="D577" s="78">
        <v>0</v>
      </c>
      <c r="E577" s="257">
        <v>0</v>
      </c>
      <c r="F577" s="78">
        <v>0</v>
      </c>
    </row>
    <row r="578" spans="1:6" ht="12.75">
      <c r="A578" s="941" t="s">
        <v>912</v>
      </c>
      <c r="B578" s="78">
        <v>423834</v>
      </c>
      <c r="C578" s="78">
        <v>394275</v>
      </c>
      <c r="D578" s="78">
        <v>0</v>
      </c>
      <c r="E578" s="257">
        <v>0</v>
      </c>
      <c r="F578" s="78">
        <v>0</v>
      </c>
    </row>
    <row r="579" spans="1:6" ht="12.75">
      <c r="A579" s="943" t="s">
        <v>1358</v>
      </c>
      <c r="B579" s="78">
        <v>357734</v>
      </c>
      <c r="C579" s="78">
        <v>328175</v>
      </c>
      <c r="D579" s="78">
        <v>0</v>
      </c>
      <c r="E579" s="257">
        <v>0</v>
      </c>
      <c r="F579" s="78">
        <v>0</v>
      </c>
    </row>
    <row r="580" spans="1:6" ht="12.75">
      <c r="A580" s="68" t="s">
        <v>1320</v>
      </c>
      <c r="B580" s="78">
        <v>357734</v>
      </c>
      <c r="C580" s="78">
        <v>328175</v>
      </c>
      <c r="D580" s="78">
        <v>0</v>
      </c>
      <c r="E580" s="257">
        <v>0</v>
      </c>
      <c r="F580" s="78">
        <v>0</v>
      </c>
    </row>
    <row r="581" spans="1:6" ht="12.75">
      <c r="A581" s="65" t="s">
        <v>1325</v>
      </c>
      <c r="B581" s="78">
        <v>66100</v>
      </c>
      <c r="C581" s="78">
        <v>66100</v>
      </c>
      <c r="D581" s="78">
        <v>0</v>
      </c>
      <c r="E581" s="257">
        <v>0</v>
      </c>
      <c r="F581" s="78">
        <v>0</v>
      </c>
    </row>
    <row r="582" spans="1:6" ht="12.75">
      <c r="A582" s="65" t="s">
        <v>1326</v>
      </c>
      <c r="B582" s="78">
        <v>66100</v>
      </c>
      <c r="C582" s="78">
        <v>66100</v>
      </c>
      <c r="D582" s="78">
        <v>0</v>
      </c>
      <c r="E582" s="257">
        <v>0</v>
      </c>
      <c r="F582" s="78">
        <v>0</v>
      </c>
    </row>
    <row r="583" spans="1:6" ht="12.75">
      <c r="A583" s="91" t="s">
        <v>1356</v>
      </c>
      <c r="B583" s="78"/>
      <c r="C583" s="78"/>
      <c r="D583" s="78"/>
      <c r="E583" s="257"/>
      <c r="F583" s="78"/>
    </row>
    <row r="584" spans="1:6" ht="12.75">
      <c r="A584" s="941" t="s">
        <v>1315</v>
      </c>
      <c r="B584" s="78">
        <v>206059</v>
      </c>
      <c r="C584" s="78">
        <v>0</v>
      </c>
      <c r="D584" s="78">
        <v>0</v>
      </c>
      <c r="E584" s="257">
        <v>0</v>
      </c>
      <c r="F584" s="78">
        <v>0</v>
      </c>
    </row>
    <row r="585" spans="1:6" ht="12.75">
      <c r="A585" s="942" t="s">
        <v>1336</v>
      </c>
      <c r="B585" s="78">
        <v>206059</v>
      </c>
      <c r="C585" s="78">
        <v>0</v>
      </c>
      <c r="D585" s="78">
        <v>0</v>
      </c>
      <c r="E585" s="257">
        <v>0</v>
      </c>
      <c r="F585" s="78">
        <v>0</v>
      </c>
    </row>
    <row r="586" spans="1:6" ht="12.75">
      <c r="A586" s="941" t="s">
        <v>907</v>
      </c>
      <c r="B586" s="78">
        <v>206059</v>
      </c>
      <c r="C586" s="78">
        <v>0</v>
      </c>
      <c r="D586" s="78">
        <v>0</v>
      </c>
      <c r="E586" s="257">
        <v>0</v>
      </c>
      <c r="F586" s="78">
        <v>0</v>
      </c>
    </row>
    <row r="587" spans="1:6" ht="12.75">
      <c r="A587" s="943" t="s">
        <v>1358</v>
      </c>
      <c r="B587" s="78">
        <v>206059</v>
      </c>
      <c r="C587" s="78">
        <v>0</v>
      </c>
      <c r="D587" s="78">
        <v>0</v>
      </c>
      <c r="E587" s="257">
        <v>0</v>
      </c>
      <c r="F587" s="78">
        <v>0</v>
      </c>
    </row>
    <row r="588" spans="1:6" ht="12.75">
      <c r="A588" s="944" t="s">
        <v>36</v>
      </c>
      <c r="B588" s="78">
        <v>9276</v>
      </c>
      <c r="C588" s="78">
        <v>0</v>
      </c>
      <c r="D588" s="78">
        <v>0</v>
      </c>
      <c r="E588" s="257">
        <v>0</v>
      </c>
      <c r="F588" s="78">
        <v>0</v>
      </c>
    </row>
    <row r="589" spans="1:6" ht="12.75">
      <c r="A589" s="944" t="s">
        <v>1884</v>
      </c>
      <c r="B589" s="78">
        <v>12273</v>
      </c>
      <c r="C589" s="78">
        <v>0</v>
      </c>
      <c r="D589" s="78">
        <v>0</v>
      </c>
      <c r="E589" s="257">
        <v>0</v>
      </c>
      <c r="F589" s="78">
        <v>0</v>
      </c>
    </row>
    <row r="590" spans="1:6" ht="12.75">
      <c r="A590" s="944" t="s">
        <v>146</v>
      </c>
      <c r="B590" s="78">
        <v>184510</v>
      </c>
      <c r="C590" s="78">
        <v>0</v>
      </c>
      <c r="D590" s="78">
        <v>0</v>
      </c>
      <c r="E590" s="257">
        <v>0</v>
      </c>
      <c r="F590" s="78">
        <v>0</v>
      </c>
    </row>
    <row r="591" spans="1:6" ht="12.75">
      <c r="A591" s="945" t="s">
        <v>1351</v>
      </c>
      <c r="B591" s="78">
        <v>184510</v>
      </c>
      <c r="C591" s="78">
        <v>0</v>
      </c>
      <c r="D591" s="78">
        <v>0</v>
      </c>
      <c r="E591" s="257">
        <v>0</v>
      </c>
      <c r="F591" s="78">
        <v>0</v>
      </c>
    </row>
    <row r="592" spans="1:6" ht="12.75">
      <c r="A592" s="69" t="s">
        <v>1372</v>
      </c>
      <c r="B592" s="957"/>
      <c r="C592" s="957"/>
      <c r="D592" s="957"/>
      <c r="E592" s="257"/>
      <c r="F592" s="78"/>
    </row>
    <row r="593" spans="1:6" s="946" customFormat="1" ht="25.5">
      <c r="A593" s="912" t="s">
        <v>1339</v>
      </c>
      <c r="B593" s="22"/>
      <c r="C593" s="22"/>
      <c r="D593" s="22"/>
      <c r="E593" s="257"/>
      <c r="F593" s="78"/>
    </row>
    <row r="594" spans="1:7" s="974" customFormat="1" ht="12.75">
      <c r="A594" s="941" t="s">
        <v>1315</v>
      </c>
      <c r="B594" s="78">
        <v>742500</v>
      </c>
      <c r="C594" s="78">
        <v>606250</v>
      </c>
      <c r="D594" s="78">
        <v>606250</v>
      </c>
      <c r="E594" s="257">
        <v>81.64983164983165</v>
      </c>
      <c r="F594" s="78">
        <v>0</v>
      </c>
      <c r="G594" s="973"/>
    </row>
    <row r="595" spans="1:7" s="974" customFormat="1" ht="12.75">
      <c r="A595" s="68" t="s">
        <v>1316</v>
      </c>
      <c r="B595" s="78">
        <v>742500</v>
      </c>
      <c r="C595" s="78">
        <v>606250</v>
      </c>
      <c r="D595" s="78">
        <v>606250</v>
      </c>
      <c r="E595" s="257">
        <v>81.64983164983165</v>
      </c>
      <c r="F595" s="78">
        <v>0</v>
      </c>
      <c r="G595" s="973"/>
    </row>
    <row r="596" spans="1:7" s="974" customFormat="1" ht="12.75">
      <c r="A596" s="68" t="s">
        <v>1332</v>
      </c>
      <c r="B596" s="78">
        <v>742500</v>
      </c>
      <c r="C596" s="78">
        <v>606250</v>
      </c>
      <c r="D596" s="78">
        <v>527051</v>
      </c>
      <c r="E596" s="257">
        <v>70.98329966329966</v>
      </c>
      <c r="F596" s="78">
        <v>30118</v>
      </c>
      <c r="G596" s="973"/>
    </row>
    <row r="597" spans="1:6" s="946" customFormat="1" ht="12" customHeight="1">
      <c r="A597" s="68" t="s">
        <v>1325</v>
      </c>
      <c r="B597" s="78">
        <v>742500</v>
      </c>
      <c r="C597" s="78">
        <v>606250</v>
      </c>
      <c r="D597" s="78">
        <v>527051</v>
      </c>
      <c r="E597" s="257">
        <v>70.98329966329966</v>
      </c>
      <c r="F597" s="78">
        <v>30118</v>
      </c>
    </row>
    <row r="598" spans="1:6" s="946" customFormat="1" ht="12.75">
      <c r="A598" s="68" t="s">
        <v>1327</v>
      </c>
      <c r="B598" s="78">
        <v>742500</v>
      </c>
      <c r="C598" s="78">
        <v>606250</v>
      </c>
      <c r="D598" s="78">
        <v>527051</v>
      </c>
      <c r="E598" s="257">
        <v>70.98329966329966</v>
      </c>
      <c r="F598" s="78">
        <v>30118</v>
      </c>
    </row>
    <row r="599" spans="1:6" s="946" customFormat="1" ht="12.75">
      <c r="A599" s="912" t="s">
        <v>1340</v>
      </c>
      <c r="B599" s="22"/>
      <c r="C599" s="22"/>
      <c r="D599" s="22"/>
      <c r="E599" s="257"/>
      <c r="F599" s="78"/>
    </row>
    <row r="600" spans="1:7" s="974" customFormat="1" ht="12.75">
      <c r="A600" s="941" t="s">
        <v>1315</v>
      </c>
      <c r="B600" s="78">
        <v>82980601</v>
      </c>
      <c r="C600" s="78">
        <v>69478659</v>
      </c>
      <c r="D600" s="200">
        <v>58020775</v>
      </c>
      <c r="E600" s="257">
        <v>69.92089030543416</v>
      </c>
      <c r="F600" s="78">
        <v>-45417</v>
      </c>
      <c r="G600" s="973"/>
    </row>
    <row r="601" spans="1:7" s="974" customFormat="1" ht="12.75">
      <c r="A601" s="68" t="s">
        <v>1316</v>
      </c>
      <c r="B601" s="78">
        <v>36246534</v>
      </c>
      <c r="C601" s="78">
        <v>29110180</v>
      </c>
      <c r="D601" s="78">
        <v>29110180</v>
      </c>
      <c r="E601" s="257">
        <v>80.311623726561</v>
      </c>
      <c r="F601" s="78">
        <v>-228814</v>
      </c>
      <c r="G601" s="973"/>
    </row>
    <row r="602" spans="1:7" s="974" customFormat="1" ht="12.75">
      <c r="A602" s="949" t="s">
        <v>882</v>
      </c>
      <c r="B602" s="78">
        <v>0</v>
      </c>
      <c r="C602" s="78">
        <v>0</v>
      </c>
      <c r="D602" s="78">
        <v>-116</v>
      </c>
      <c r="E602" s="257">
        <v>0</v>
      </c>
      <c r="F602" s="78">
        <v>-45</v>
      </c>
      <c r="G602" s="973"/>
    </row>
    <row r="603" spans="1:7" s="974" customFormat="1" ht="12.75">
      <c r="A603" s="68" t="s">
        <v>1331</v>
      </c>
      <c r="B603" s="200">
        <v>46734067</v>
      </c>
      <c r="C603" s="200">
        <v>40368479</v>
      </c>
      <c r="D603" s="200">
        <v>28910711</v>
      </c>
      <c r="E603" s="257">
        <v>61.862176471823005</v>
      </c>
      <c r="F603" s="78">
        <v>183442</v>
      </c>
      <c r="G603" s="973"/>
    </row>
    <row r="604" spans="1:7" s="974" customFormat="1" ht="12.75">
      <c r="A604" s="68" t="s">
        <v>1332</v>
      </c>
      <c r="B604" s="78">
        <v>82482769</v>
      </c>
      <c r="C604" s="78">
        <v>69576358</v>
      </c>
      <c r="D604" s="78">
        <v>40538196</v>
      </c>
      <c r="E604" s="257">
        <v>49.14747224356641</v>
      </c>
      <c r="F604" s="78">
        <v>4764621</v>
      </c>
      <c r="G604" s="973"/>
    </row>
    <row r="605" spans="1:7" s="952" customFormat="1" ht="12.75">
      <c r="A605" s="943" t="s">
        <v>914</v>
      </c>
      <c r="B605" s="200">
        <v>2473000</v>
      </c>
      <c r="C605" s="200">
        <v>2473000</v>
      </c>
      <c r="D605" s="200">
        <v>0</v>
      </c>
      <c r="E605" s="257">
        <v>0</v>
      </c>
      <c r="F605" s="78">
        <v>0</v>
      </c>
      <c r="G605" s="976"/>
    </row>
    <row r="606" spans="1:7" s="952" customFormat="1" ht="12.75">
      <c r="A606" s="949" t="s">
        <v>146</v>
      </c>
      <c r="B606" s="200">
        <v>2473000</v>
      </c>
      <c r="C606" s="200">
        <v>2473000</v>
      </c>
      <c r="D606" s="200">
        <v>0</v>
      </c>
      <c r="E606" s="257">
        <v>0</v>
      </c>
      <c r="F606" s="78">
        <v>0</v>
      </c>
      <c r="G606" s="976"/>
    </row>
    <row r="607" spans="1:6" s="946" customFormat="1" ht="12.75">
      <c r="A607" s="68" t="s">
        <v>1325</v>
      </c>
      <c r="B607" s="200">
        <v>80009769</v>
      </c>
      <c r="C607" s="200">
        <v>67103358</v>
      </c>
      <c r="D607" s="200">
        <v>40538196</v>
      </c>
      <c r="E607" s="257">
        <v>50.66655797993867</v>
      </c>
      <c r="F607" s="78">
        <v>4764621</v>
      </c>
    </row>
    <row r="608" spans="1:6" s="946" customFormat="1" ht="12.75">
      <c r="A608" s="949" t="s">
        <v>1341</v>
      </c>
      <c r="B608" s="200">
        <v>511000</v>
      </c>
      <c r="C608" s="200">
        <v>336400</v>
      </c>
      <c r="D608" s="200">
        <v>131258</v>
      </c>
      <c r="E608" s="257">
        <v>25.686497064579257</v>
      </c>
      <c r="F608" s="78">
        <v>107135</v>
      </c>
    </row>
    <row r="609" spans="1:6" s="946" customFormat="1" ht="12.75">
      <c r="A609" s="68" t="s">
        <v>1327</v>
      </c>
      <c r="B609" s="200">
        <v>79498769</v>
      </c>
      <c r="C609" s="200">
        <v>66766958</v>
      </c>
      <c r="D609" s="200">
        <v>40406938</v>
      </c>
      <c r="E609" s="257">
        <v>50.82712412817361</v>
      </c>
      <c r="F609" s="78">
        <v>4657486</v>
      </c>
    </row>
    <row r="610" spans="1:6" s="946" customFormat="1" ht="12.75">
      <c r="A610" s="68" t="s">
        <v>1328</v>
      </c>
      <c r="B610" s="200">
        <v>497832</v>
      </c>
      <c r="C610" s="200">
        <v>-97699</v>
      </c>
      <c r="D610" s="200">
        <v>17482579</v>
      </c>
      <c r="E610" s="256" t="s">
        <v>1088</v>
      </c>
      <c r="F610" s="78">
        <v>-4810038</v>
      </c>
    </row>
    <row r="611" spans="1:6" s="946" customFormat="1" ht="25.5">
      <c r="A611" s="955" t="s">
        <v>1013</v>
      </c>
      <c r="B611" s="200">
        <v>533474</v>
      </c>
      <c r="C611" s="200">
        <v>0</v>
      </c>
      <c r="D611" s="200" t="s">
        <v>1088</v>
      </c>
      <c r="E611" s="256" t="s">
        <v>1088</v>
      </c>
      <c r="F611" s="78" t="s">
        <v>1088</v>
      </c>
    </row>
    <row r="612" spans="1:6" s="946" customFormat="1" ht="24.75" customHeight="1">
      <c r="A612" s="127" t="s">
        <v>1329</v>
      </c>
      <c r="B612" s="200">
        <v>-1031306</v>
      </c>
      <c r="C612" s="200">
        <v>97699</v>
      </c>
      <c r="D612" s="200" t="s">
        <v>1088</v>
      </c>
      <c r="E612" s="200" t="s">
        <v>1088</v>
      </c>
      <c r="F612" s="78" t="s">
        <v>1088</v>
      </c>
    </row>
    <row r="613" spans="1:6" s="261" customFormat="1" ht="12.75">
      <c r="A613" s="912" t="s">
        <v>1342</v>
      </c>
      <c r="B613" s="78"/>
      <c r="C613" s="78"/>
      <c r="D613" s="78"/>
      <c r="E613" s="200"/>
      <c r="F613" s="78"/>
    </row>
    <row r="614" spans="1:6" s="935" customFormat="1" ht="12.75">
      <c r="A614" s="68" t="s">
        <v>1373</v>
      </c>
      <c r="B614" s="200">
        <v>29100000</v>
      </c>
      <c r="C614" s="200">
        <v>28600000</v>
      </c>
      <c r="D614" s="200">
        <v>28600000</v>
      </c>
      <c r="E614" s="257">
        <v>98.28178694158075</v>
      </c>
      <c r="F614" s="78">
        <v>2400000</v>
      </c>
    </row>
    <row r="615" spans="1:7" s="261" customFormat="1" ht="11.25" customHeight="1">
      <c r="A615" s="68" t="s">
        <v>1316</v>
      </c>
      <c r="B615" s="200">
        <v>29100000</v>
      </c>
      <c r="C615" s="200">
        <v>28600000</v>
      </c>
      <c r="D615" s="200">
        <v>28600000</v>
      </c>
      <c r="E615" s="257">
        <v>98.28178694158075</v>
      </c>
      <c r="F615" s="78">
        <v>2400000</v>
      </c>
      <c r="G615" s="978"/>
    </row>
    <row r="616" spans="1:7" s="952" customFormat="1" ht="12.75">
      <c r="A616" s="68" t="s">
        <v>1332</v>
      </c>
      <c r="B616" s="200">
        <v>29100000</v>
      </c>
      <c r="C616" s="200">
        <v>28600000</v>
      </c>
      <c r="D616" s="200">
        <v>24287657</v>
      </c>
      <c r="E616" s="257">
        <v>83.46273883161513</v>
      </c>
      <c r="F616" s="78">
        <v>3345773</v>
      </c>
      <c r="G616" s="976"/>
    </row>
    <row r="617" spans="1:6" s="935" customFormat="1" ht="12" customHeight="1">
      <c r="A617" s="68" t="s">
        <v>1325</v>
      </c>
      <c r="B617" s="200">
        <v>29100000</v>
      </c>
      <c r="C617" s="200">
        <v>28600000</v>
      </c>
      <c r="D617" s="200">
        <v>24287657</v>
      </c>
      <c r="E617" s="257">
        <v>83.46273883161513</v>
      </c>
      <c r="F617" s="78">
        <v>3345773</v>
      </c>
    </row>
    <row r="618" spans="1:7" s="261" customFormat="1" ht="12.75">
      <c r="A618" s="68" t="s">
        <v>1327</v>
      </c>
      <c r="B618" s="200">
        <v>29100000</v>
      </c>
      <c r="C618" s="200">
        <v>28600000</v>
      </c>
      <c r="D618" s="200">
        <v>24287657</v>
      </c>
      <c r="E618" s="257">
        <v>83.46273883161513</v>
      </c>
      <c r="F618" s="78">
        <v>3345773</v>
      </c>
      <c r="G618" s="978"/>
    </row>
    <row r="619" spans="1:7" s="261" customFormat="1" ht="12.75">
      <c r="A619" s="912" t="s">
        <v>1350</v>
      </c>
      <c r="B619" s="78"/>
      <c r="C619" s="78"/>
      <c r="D619" s="78"/>
      <c r="E619" s="257"/>
      <c r="F619" s="78"/>
      <c r="G619" s="978"/>
    </row>
    <row r="620" spans="1:7" s="952" customFormat="1" ht="12.75">
      <c r="A620" s="68" t="s">
        <v>1373</v>
      </c>
      <c r="B620" s="200">
        <v>5850</v>
      </c>
      <c r="C620" s="200">
        <v>5850</v>
      </c>
      <c r="D620" s="200">
        <v>5841</v>
      </c>
      <c r="E620" s="257">
        <v>99.84615384615385</v>
      </c>
      <c r="F620" s="78">
        <v>0</v>
      </c>
      <c r="G620" s="976"/>
    </row>
    <row r="621" spans="1:6" s="935" customFormat="1" ht="12.75">
      <c r="A621" s="949" t="s">
        <v>947</v>
      </c>
      <c r="B621" s="200">
        <v>5850</v>
      </c>
      <c r="C621" s="200">
        <v>5850</v>
      </c>
      <c r="D621" s="200">
        <v>5841</v>
      </c>
      <c r="E621" s="257">
        <v>99.84615384615385</v>
      </c>
      <c r="F621" s="78">
        <v>0</v>
      </c>
    </row>
    <row r="622" spans="1:6" s="935" customFormat="1" ht="12.75">
      <c r="A622" s="68" t="s">
        <v>1332</v>
      </c>
      <c r="B622" s="200">
        <v>5850</v>
      </c>
      <c r="C622" s="200">
        <v>5850</v>
      </c>
      <c r="D622" s="200">
        <v>5841</v>
      </c>
      <c r="E622" s="257">
        <v>99.84615384615385</v>
      </c>
      <c r="F622" s="78">
        <v>0</v>
      </c>
    </row>
    <row r="623" spans="1:6" s="935" customFormat="1" ht="12.75">
      <c r="A623" s="943" t="s">
        <v>914</v>
      </c>
      <c r="B623" s="200">
        <v>5850</v>
      </c>
      <c r="C623" s="200">
        <v>5850</v>
      </c>
      <c r="D623" s="200">
        <v>5841</v>
      </c>
      <c r="E623" s="257">
        <v>99.84615384615385</v>
      </c>
      <c r="F623" s="78">
        <v>0</v>
      </c>
    </row>
    <row r="624" spans="1:6" s="935" customFormat="1" ht="12.75">
      <c r="A624" s="949" t="s">
        <v>146</v>
      </c>
      <c r="B624" s="200">
        <v>5850</v>
      </c>
      <c r="C624" s="200">
        <v>5850</v>
      </c>
      <c r="D624" s="200">
        <v>5841</v>
      </c>
      <c r="E624" s="257">
        <v>99.84615384615385</v>
      </c>
      <c r="F624" s="78">
        <v>0</v>
      </c>
    </row>
    <row r="625" spans="1:6" s="935" customFormat="1" ht="12.75">
      <c r="A625" s="950" t="s">
        <v>999</v>
      </c>
      <c r="B625" s="200">
        <v>5850</v>
      </c>
      <c r="C625" s="200">
        <v>5850</v>
      </c>
      <c r="D625" s="200">
        <v>5841</v>
      </c>
      <c r="E625" s="257">
        <v>99.84615384615385</v>
      </c>
      <c r="F625" s="78">
        <v>0</v>
      </c>
    </row>
    <row r="626" spans="1:6" s="935" customFormat="1" ht="25.5">
      <c r="A626" s="401" t="s">
        <v>1353</v>
      </c>
      <c r="B626" s="200"/>
      <c r="C626" s="200"/>
      <c r="D626" s="200"/>
      <c r="E626" s="257"/>
      <c r="F626" s="78"/>
    </row>
    <row r="627" spans="1:6" s="935" customFormat="1" ht="12.75">
      <c r="A627" s="943" t="s">
        <v>1315</v>
      </c>
      <c r="B627" s="200">
        <v>2022870</v>
      </c>
      <c r="C627" s="200">
        <v>1559019</v>
      </c>
      <c r="D627" s="200">
        <v>557523</v>
      </c>
      <c r="E627" s="257">
        <v>0.2756099007845289</v>
      </c>
      <c r="F627" s="78">
        <v>557523</v>
      </c>
    </row>
    <row r="628" spans="1:6" s="935" customFormat="1" ht="12.75">
      <c r="A628" s="949" t="s">
        <v>1336</v>
      </c>
      <c r="B628" s="200">
        <v>557523</v>
      </c>
      <c r="C628" s="200">
        <v>557523</v>
      </c>
      <c r="D628" s="200">
        <v>557523</v>
      </c>
      <c r="E628" s="257">
        <v>1</v>
      </c>
      <c r="F628" s="78">
        <v>557523</v>
      </c>
    </row>
    <row r="629" spans="1:6" s="935" customFormat="1" ht="12.75">
      <c r="A629" s="949" t="s">
        <v>947</v>
      </c>
      <c r="B629" s="200">
        <v>1465347</v>
      </c>
      <c r="C629" s="200">
        <v>1001496</v>
      </c>
      <c r="D629" s="200">
        <v>0</v>
      </c>
      <c r="E629" s="257">
        <v>0</v>
      </c>
      <c r="F629" s="78">
        <v>0</v>
      </c>
    </row>
    <row r="630" spans="1:6" s="935" customFormat="1" ht="12.75">
      <c r="A630" s="943" t="s">
        <v>907</v>
      </c>
      <c r="B630" s="200">
        <v>1645266</v>
      </c>
      <c r="C630" s="200">
        <v>1181415</v>
      </c>
      <c r="D630" s="200">
        <v>445221</v>
      </c>
      <c r="E630" s="257">
        <v>0.2706073060526383</v>
      </c>
      <c r="F630" s="78">
        <v>445221</v>
      </c>
    </row>
    <row r="631" spans="1:6" s="935" customFormat="1" ht="12.75">
      <c r="A631" s="949" t="s">
        <v>896</v>
      </c>
      <c r="B631" s="200">
        <v>1645266</v>
      </c>
      <c r="C631" s="200">
        <v>1181415</v>
      </c>
      <c r="D631" s="200">
        <v>445221</v>
      </c>
      <c r="E631" s="257">
        <v>0.2706073060526383</v>
      </c>
      <c r="F631" s="78">
        <v>445221</v>
      </c>
    </row>
    <row r="632" spans="1:6" s="935" customFormat="1" ht="12.75">
      <c r="A632" s="950" t="s">
        <v>1915</v>
      </c>
      <c r="B632" s="200">
        <v>1645266</v>
      </c>
      <c r="C632" s="200">
        <v>1181415</v>
      </c>
      <c r="D632" s="200">
        <v>445221</v>
      </c>
      <c r="E632" s="257">
        <v>0.2706073060526383</v>
      </c>
      <c r="F632" s="78">
        <v>445221</v>
      </c>
    </row>
    <row r="633" spans="1:6" s="935" customFormat="1" ht="12.75">
      <c r="A633" s="943" t="s">
        <v>900</v>
      </c>
      <c r="B633" s="200">
        <v>377604</v>
      </c>
      <c r="C633" s="200">
        <v>377604</v>
      </c>
      <c r="D633" s="200">
        <v>112302</v>
      </c>
      <c r="E633" s="200" t="s">
        <v>1088</v>
      </c>
      <c r="F633" s="78">
        <v>112302</v>
      </c>
    </row>
    <row r="634" spans="1:6" s="935" customFormat="1" ht="25.5">
      <c r="A634" s="955" t="s">
        <v>1014</v>
      </c>
      <c r="B634" s="200">
        <v>-377604</v>
      </c>
      <c r="C634" s="200">
        <v>-377604</v>
      </c>
      <c r="D634" s="200" t="s">
        <v>1088</v>
      </c>
      <c r="E634" s="257" t="s">
        <v>1088</v>
      </c>
      <c r="F634" s="78" t="s">
        <v>1088</v>
      </c>
    </row>
    <row r="635" spans="1:6" s="935" customFormat="1" ht="12.75">
      <c r="A635" s="91" t="s">
        <v>1356</v>
      </c>
      <c r="B635" s="200"/>
      <c r="C635" s="200"/>
      <c r="D635" s="200"/>
      <c r="E635" s="257"/>
      <c r="F635" s="78"/>
    </row>
    <row r="636" spans="1:6" s="935" customFormat="1" ht="12.75">
      <c r="A636" s="943" t="s">
        <v>1315</v>
      </c>
      <c r="B636" s="200">
        <v>6179200</v>
      </c>
      <c r="C636" s="200">
        <v>0</v>
      </c>
      <c r="D636" s="200">
        <v>0</v>
      </c>
      <c r="E636" s="257">
        <v>0</v>
      </c>
      <c r="F636" s="78">
        <v>0</v>
      </c>
    </row>
    <row r="637" spans="1:6" s="935" customFormat="1" ht="12.75">
      <c r="A637" s="949" t="s">
        <v>1336</v>
      </c>
      <c r="B637" s="200">
        <v>6179200</v>
      </c>
      <c r="C637" s="200">
        <v>0</v>
      </c>
      <c r="D637" s="200">
        <v>0</v>
      </c>
      <c r="E637" s="257">
        <v>0</v>
      </c>
      <c r="F637" s="78">
        <v>0</v>
      </c>
    </row>
    <row r="638" spans="1:6" s="935" customFormat="1" ht="12.75">
      <c r="A638" s="65" t="s">
        <v>1332</v>
      </c>
      <c r="B638" s="200">
        <v>6179200</v>
      </c>
      <c r="C638" s="200">
        <v>0</v>
      </c>
      <c r="D638" s="200">
        <v>0</v>
      </c>
      <c r="E638" s="257">
        <v>0</v>
      </c>
      <c r="F638" s="78">
        <v>0</v>
      </c>
    </row>
    <row r="639" spans="1:6" s="935" customFormat="1" ht="12.75">
      <c r="A639" s="943" t="s">
        <v>1358</v>
      </c>
      <c r="B639" s="200">
        <v>6179200</v>
      </c>
      <c r="C639" s="200">
        <v>0</v>
      </c>
      <c r="D639" s="200">
        <v>0</v>
      </c>
      <c r="E639" s="257">
        <v>0</v>
      </c>
      <c r="F639" s="78">
        <v>0</v>
      </c>
    </row>
    <row r="640" spans="1:6" s="935" customFormat="1" ht="12.75">
      <c r="A640" s="950" t="s">
        <v>36</v>
      </c>
      <c r="B640" s="200">
        <v>4680380</v>
      </c>
      <c r="C640" s="200">
        <v>0</v>
      </c>
      <c r="D640" s="200">
        <v>0</v>
      </c>
      <c r="E640" s="257">
        <v>0</v>
      </c>
      <c r="F640" s="78">
        <v>0</v>
      </c>
    </row>
    <row r="641" spans="1:6" s="935" customFormat="1" ht="12.75">
      <c r="A641" s="950" t="s">
        <v>1884</v>
      </c>
      <c r="B641" s="200">
        <v>1363580</v>
      </c>
      <c r="C641" s="200">
        <v>0</v>
      </c>
      <c r="D641" s="200">
        <v>0</v>
      </c>
      <c r="E641" s="257">
        <v>0</v>
      </c>
      <c r="F641" s="78">
        <v>0</v>
      </c>
    </row>
    <row r="642" spans="1:6" s="935" customFormat="1" ht="12.75">
      <c r="A642" s="950" t="s">
        <v>146</v>
      </c>
      <c r="B642" s="200">
        <v>135240</v>
      </c>
      <c r="C642" s="200">
        <v>0</v>
      </c>
      <c r="D642" s="200">
        <v>0</v>
      </c>
      <c r="E642" s="257">
        <v>0</v>
      </c>
      <c r="F642" s="78">
        <v>0</v>
      </c>
    </row>
    <row r="643" spans="1:6" s="935" customFormat="1" ht="12.75">
      <c r="A643" s="951" t="s">
        <v>1351</v>
      </c>
      <c r="B643" s="200">
        <v>135240</v>
      </c>
      <c r="C643" s="200">
        <v>0</v>
      </c>
      <c r="D643" s="200">
        <v>0</v>
      </c>
      <c r="E643" s="257">
        <v>0</v>
      </c>
      <c r="F643" s="78">
        <v>0</v>
      </c>
    </row>
    <row r="644" spans="1:7" s="971" customFormat="1" ht="12.75">
      <c r="A644" s="69" t="s">
        <v>1374</v>
      </c>
      <c r="B644" s="78"/>
      <c r="C644" s="78"/>
      <c r="D644" s="78"/>
      <c r="E644" s="257"/>
      <c r="F644" s="78"/>
      <c r="G644" s="970"/>
    </row>
    <row r="645" spans="1:6" s="946" customFormat="1" ht="12.75">
      <c r="A645" s="69" t="s">
        <v>1330</v>
      </c>
      <c r="B645" s="78"/>
      <c r="C645" s="78"/>
      <c r="D645" s="78"/>
      <c r="E645" s="257"/>
      <c r="F645" s="78"/>
    </row>
    <row r="646" spans="1:7" s="974" customFormat="1" ht="12.75">
      <c r="A646" s="941" t="s">
        <v>1315</v>
      </c>
      <c r="B646" s="78">
        <v>812404</v>
      </c>
      <c r="C646" s="78">
        <v>605514</v>
      </c>
      <c r="D646" s="78">
        <v>397707</v>
      </c>
      <c r="E646" s="257">
        <v>48.95433798947322</v>
      </c>
      <c r="F646" s="78">
        <v>85497</v>
      </c>
      <c r="G646" s="973"/>
    </row>
    <row r="647" spans="1:7" s="974" customFormat="1" ht="12.75">
      <c r="A647" s="68" t="s">
        <v>1316</v>
      </c>
      <c r="B647" s="78">
        <v>145110</v>
      </c>
      <c r="C647" s="78">
        <v>103644</v>
      </c>
      <c r="D647" s="78">
        <v>103644</v>
      </c>
      <c r="E647" s="257">
        <v>71.42443663427744</v>
      </c>
      <c r="F647" s="78">
        <v>24707</v>
      </c>
      <c r="G647" s="973"/>
    </row>
    <row r="648" spans="1:7" s="974" customFormat="1" ht="12.75">
      <c r="A648" s="68" t="s">
        <v>1331</v>
      </c>
      <c r="B648" s="78">
        <v>667294</v>
      </c>
      <c r="C648" s="78">
        <v>501870</v>
      </c>
      <c r="D648" s="78">
        <v>294063</v>
      </c>
      <c r="E648" s="257">
        <v>44.0679820289108</v>
      </c>
      <c r="F648" s="78">
        <v>60790</v>
      </c>
      <c r="G648" s="973"/>
    </row>
    <row r="649" spans="1:7" s="974" customFormat="1" ht="12.75">
      <c r="A649" s="68" t="s">
        <v>1332</v>
      </c>
      <c r="B649" s="78">
        <v>812404</v>
      </c>
      <c r="C649" s="78">
        <v>605514</v>
      </c>
      <c r="D649" s="78">
        <v>373000</v>
      </c>
      <c r="E649" s="257">
        <v>45.913117119068836</v>
      </c>
      <c r="F649" s="78">
        <v>61565</v>
      </c>
      <c r="G649" s="973"/>
    </row>
    <row r="650" spans="1:7" s="946" customFormat="1" ht="12.75">
      <c r="A650" s="943" t="s">
        <v>1358</v>
      </c>
      <c r="B650" s="78">
        <v>341477</v>
      </c>
      <c r="C650" s="78">
        <v>341477</v>
      </c>
      <c r="D650" s="78">
        <v>133670</v>
      </c>
      <c r="E650" s="257">
        <v>39.14465688757954</v>
      </c>
      <c r="F650" s="78">
        <v>61491</v>
      </c>
      <c r="G650" s="975"/>
    </row>
    <row r="651" spans="1:7" s="946" customFormat="1" ht="12.75">
      <c r="A651" s="943" t="s">
        <v>1320</v>
      </c>
      <c r="B651" s="78">
        <v>341477</v>
      </c>
      <c r="C651" s="78">
        <v>341477</v>
      </c>
      <c r="D651" s="78">
        <v>133670</v>
      </c>
      <c r="E651" s="257">
        <v>39.14465688757954</v>
      </c>
      <c r="F651" s="78">
        <v>61491</v>
      </c>
      <c r="G651" s="975"/>
    </row>
    <row r="652" spans="1:6" s="946" customFormat="1" ht="12.75">
      <c r="A652" s="68" t="s">
        <v>1325</v>
      </c>
      <c r="B652" s="78">
        <v>470927</v>
      </c>
      <c r="C652" s="78">
        <v>264037</v>
      </c>
      <c r="D652" s="78">
        <v>239330</v>
      </c>
      <c r="E652" s="257">
        <v>50.821040203683374</v>
      </c>
      <c r="F652" s="78">
        <v>74</v>
      </c>
    </row>
    <row r="653" spans="1:6" s="946" customFormat="1" ht="12" customHeight="1">
      <c r="A653" s="68" t="s">
        <v>1326</v>
      </c>
      <c r="B653" s="78">
        <v>379808</v>
      </c>
      <c r="C653" s="78">
        <v>172918</v>
      </c>
      <c r="D653" s="78">
        <v>172918</v>
      </c>
      <c r="E653" s="257">
        <v>45.5277403319572</v>
      </c>
      <c r="F653" s="78">
        <v>74</v>
      </c>
    </row>
    <row r="654" spans="1:6" s="946" customFormat="1" ht="12" customHeight="1">
      <c r="A654" s="68" t="s">
        <v>1327</v>
      </c>
      <c r="B654" s="78">
        <v>91119</v>
      </c>
      <c r="C654" s="78">
        <v>91119</v>
      </c>
      <c r="D654" s="78">
        <v>66412</v>
      </c>
      <c r="E654" s="257">
        <v>72.88490874570617</v>
      </c>
      <c r="F654" s="78">
        <v>0</v>
      </c>
    </row>
    <row r="655" spans="1:6" s="946" customFormat="1" ht="12" customHeight="1">
      <c r="A655" s="91" t="s">
        <v>1335</v>
      </c>
      <c r="B655" s="78"/>
      <c r="C655" s="78"/>
      <c r="D655" s="78"/>
      <c r="E655" s="257"/>
      <c r="F655" s="78"/>
    </row>
    <row r="656" spans="1:6" s="946" customFormat="1" ht="12" customHeight="1">
      <c r="A656" s="941" t="s">
        <v>1315</v>
      </c>
      <c r="B656" s="78">
        <v>308719</v>
      </c>
      <c r="C656" s="78">
        <v>13589</v>
      </c>
      <c r="D656" s="78">
        <v>13589</v>
      </c>
      <c r="E656" s="257">
        <v>4.4017375023889045</v>
      </c>
      <c r="F656" s="78">
        <v>3109</v>
      </c>
    </row>
    <row r="657" spans="1:6" s="946" customFormat="1" ht="12" customHeight="1">
      <c r="A657" s="942" t="s">
        <v>1336</v>
      </c>
      <c r="B657" s="78">
        <v>16355</v>
      </c>
      <c r="C657" s="78">
        <v>13589</v>
      </c>
      <c r="D657" s="78">
        <v>13589</v>
      </c>
      <c r="E657" s="257">
        <v>83.08774075206358</v>
      </c>
      <c r="F657" s="78">
        <v>3109</v>
      </c>
    </row>
    <row r="658" spans="1:6" s="946" customFormat="1" ht="12" customHeight="1">
      <c r="A658" s="942" t="s">
        <v>947</v>
      </c>
      <c r="B658" s="78">
        <v>292364</v>
      </c>
      <c r="C658" s="78">
        <v>0</v>
      </c>
      <c r="D658" s="78">
        <v>0</v>
      </c>
      <c r="E658" s="257">
        <v>0</v>
      </c>
      <c r="F658" s="78">
        <v>0</v>
      </c>
    </row>
    <row r="659" spans="1:6" s="946" customFormat="1" ht="12" customHeight="1">
      <c r="A659" s="68" t="s">
        <v>1332</v>
      </c>
      <c r="B659" s="78">
        <v>308719</v>
      </c>
      <c r="C659" s="78">
        <v>13589</v>
      </c>
      <c r="D659" s="78">
        <v>10480</v>
      </c>
      <c r="E659" s="257">
        <v>3.394672825449681</v>
      </c>
      <c r="F659" s="78">
        <v>0</v>
      </c>
    </row>
    <row r="660" spans="1:6" s="946" customFormat="1" ht="12" customHeight="1">
      <c r="A660" s="949" t="s">
        <v>914</v>
      </c>
      <c r="B660" s="78">
        <v>296030</v>
      </c>
      <c r="C660" s="78">
        <v>900</v>
      </c>
      <c r="D660" s="78">
        <v>0</v>
      </c>
      <c r="E660" s="257">
        <v>0</v>
      </c>
      <c r="F660" s="78">
        <v>0</v>
      </c>
    </row>
    <row r="661" spans="1:6" s="946" customFormat="1" ht="12" customHeight="1">
      <c r="A661" s="951" t="s">
        <v>36</v>
      </c>
      <c r="B661" s="78">
        <v>296030</v>
      </c>
      <c r="C661" s="78">
        <v>900</v>
      </c>
      <c r="D661" s="78">
        <v>0</v>
      </c>
      <c r="E661" s="257">
        <v>0</v>
      </c>
      <c r="F661" s="78">
        <v>0</v>
      </c>
    </row>
    <row r="662" spans="1:6" s="946" customFormat="1" ht="12" customHeight="1">
      <c r="A662" s="943" t="s">
        <v>1325</v>
      </c>
      <c r="B662" s="78">
        <v>12689</v>
      </c>
      <c r="C662" s="78">
        <v>12689</v>
      </c>
      <c r="D662" s="78">
        <v>10480</v>
      </c>
      <c r="E662" s="257">
        <v>82.59122074237528</v>
      </c>
      <c r="F662" s="78">
        <v>0</v>
      </c>
    </row>
    <row r="663" spans="1:6" s="946" customFormat="1" ht="12" customHeight="1">
      <c r="A663" s="951" t="s">
        <v>1911</v>
      </c>
      <c r="B663" s="78">
        <v>12689</v>
      </c>
      <c r="C663" s="78">
        <v>12689</v>
      </c>
      <c r="D663" s="78">
        <v>10480</v>
      </c>
      <c r="E663" s="257">
        <v>82.59122074237528</v>
      </c>
      <c r="F663" s="78">
        <v>0</v>
      </c>
    </row>
    <row r="664" spans="1:6" s="262" customFormat="1" ht="12" customHeight="1">
      <c r="A664" s="69" t="s">
        <v>1342</v>
      </c>
      <c r="B664" s="78"/>
      <c r="C664" s="78"/>
      <c r="D664" s="78"/>
      <c r="E664" s="257"/>
      <c r="F664" s="78"/>
    </row>
    <row r="665" spans="1:6" s="262" customFormat="1" ht="12" customHeight="1">
      <c r="A665" s="68" t="s">
        <v>1373</v>
      </c>
      <c r="B665" s="78">
        <v>4612898</v>
      </c>
      <c r="C665" s="78">
        <v>2378864</v>
      </c>
      <c r="D665" s="78">
        <v>2326614</v>
      </c>
      <c r="E665" s="257">
        <v>50.43714385186926</v>
      </c>
      <c r="F665" s="78">
        <v>414535</v>
      </c>
    </row>
    <row r="666" spans="1:6" s="262" customFormat="1" ht="12" customHeight="1">
      <c r="A666" s="68" t="s">
        <v>1316</v>
      </c>
      <c r="B666" s="78">
        <v>4382083</v>
      </c>
      <c r="C666" s="78">
        <v>2276111</v>
      </c>
      <c r="D666" s="78">
        <v>2276111</v>
      </c>
      <c r="E666" s="257">
        <v>51.94130280051748</v>
      </c>
      <c r="F666" s="78">
        <v>364032</v>
      </c>
    </row>
    <row r="667" spans="1:6" s="262" customFormat="1" ht="12" customHeight="1">
      <c r="A667" s="949" t="s">
        <v>1621</v>
      </c>
      <c r="B667" s="78">
        <v>230815</v>
      </c>
      <c r="C667" s="78">
        <v>102753</v>
      </c>
      <c r="D667" s="78">
        <v>50503</v>
      </c>
      <c r="E667" s="257">
        <v>0</v>
      </c>
      <c r="F667" s="78">
        <v>50503</v>
      </c>
    </row>
    <row r="668" spans="1:6" s="262" customFormat="1" ht="12" customHeight="1">
      <c r="A668" s="68" t="s">
        <v>1332</v>
      </c>
      <c r="B668" s="78">
        <v>4612898</v>
      </c>
      <c r="C668" s="78">
        <v>2378864</v>
      </c>
      <c r="D668" s="78">
        <v>1735945</v>
      </c>
      <c r="E668" s="257">
        <v>37.6324167584022</v>
      </c>
      <c r="F668" s="78">
        <v>415106</v>
      </c>
    </row>
    <row r="669" spans="1:6" s="262" customFormat="1" ht="12" customHeight="1">
      <c r="A669" s="949" t="s">
        <v>914</v>
      </c>
      <c r="B669" s="78">
        <v>541027</v>
      </c>
      <c r="C669" s="78">
        <v>401866</v>
      </c>
      <c r="D669" s="78">
        <v>324158</v>
      </c>
      <c r="E669" s="257">
        <v>59.91530921746973</v>
      </c>
      <c r="F669" s="78">
        <v>40493</v>
      </c>
    </row>
    <row r="670" spans="1:6" s="262" customFormat="1" ht="12" customHeight="1">
      <c r="A670" s="950" t="s">
        <v>36</v>
      </c>
      <c r="B670" s="78">
        <v>541027</v>
      </c>
      <c r="C670" s="78">
        <v>401866</v>
      </c>
      <c r="D670" s="78">
        <v>324158</v>
      </c>
      <c r="E670" s="257">
        <v>59.91530921746973</v>
      </c>
      <c r="F670" s="78">
        <v>40493</v>
      </c>
    </row>
    <row r="671" spans="1:6" s="262" customFormat="1" ht="12" customHeight="1">
      <c r="A671" s="68" t="s">
        <v>1325</v>
      </c>
      <c r="B671" s="78">
        <v>4071871</v>
      </c>
      <c r="C671" s="78">
        <v>1976998</v>
      </c>
      <c r="D671" s="78">
        <v>1411787</v>
      </c>
      <c r="E671" s="257">
        <v>34.67170251709841</v>
      </c>
      <c r="F671" s="78">
        <v>374613</v>
      </c>
    </row>
    <row r="672" spans="1:6" s="262" customFormat="1" ht="12" customHeight="1">
      <c r="A672" s="949" t="s">
        <v>1341</v>
      </c>
      <c r="B672" s="78">
        <v>52718</v>
      </c>
      <c r="C672" s="78">
        <v>46206</v>
      </c>
      <c r="D672" s="78">
        <v>42955</v>
      </c>
      <c r="E672" s="257">
        <v>81.48070867635343</v>
      </c>
      <c r="F672" s="78">
        <v>1825</v>
      </c>
    </row>
    <row r="673" spans="1:6" s="262" customFormat="1" ht="12" customHeight="1">
      <c r="A673" s="68" t="s">
        <v>1327</v>
      </c>
      <c r="B673" s="78">
        <v>4019153</v>
      </c>
      <c r="C673" s="78">
        <v>1930792</v>
      </c>
      <c r="D673" s="78">
        <v>1368832</v>
      </c>
      <c r="E673" s="257">
        <v>34.05772310733132</v>
      </c>
      <c r="F673" s="78">
        <v>372788</v>
      </c>
    </row>
    <row r="674" spans="1:6" s="262" customFormat="1" ht="12" customHeight="1">
      <c r="A674" s="69" t="s">
        <v>1345</v>
      </c>
      <c r="B674" s="78"/>
      <c r="C674" s="78"/>
      <c r="D674" s="78"/>
      <c r="E674" s="257"/>
      <c r="F674" s="78"/>
    </row>
    <row r="675" spans="1:6" s="262" customFormat="1" ht="12" customHeight="1">
      <c r="A675" s="68" t="s">
        <v>1373</v>
      </c>
      <c r="B675" s="78">
        <v>24977172</v>
      </c>
      <c r="C675" s="78">
        <v>16071224</v>
      </c>
      <c r="D675" s="78">
        <v>16071224</v>
      </c>
      <c r="E675" s="257">
        <v>64.34364947320698</v>
      </c>
      <c r="F675" s="78">
        <v>3143975</v>
      </c>
    </row>
    <row r="676" spans="1:6" s="262" customFormat="1" ht="12" customHeight="1">
      <c r="A676" s="68" t="s">
        <v>1316</v>
      </c>
      <c r="B676" s="78">
        <v>24977172</v>
      </c>
      <c r="C676" s="78">
        <v>16071224</v>
      </c>
      <c r="D676" s="78">
        <v>16071224</v>
      </c>
      <c r="E676" s="257">
        <v>64.34364947320698</v>
      </c>
      <c r="F676" s="78">
        <v>3143976</v>
      </c>
    </row>
    <row r="677" spans="1:6" s="262" customFormat="1" ht="12" customHeight="1">
      <c r="A677" s="942" t="s">
        <v>882</v>
      </c>
      <c r="B677" s="200">
        <v>0</v>
      </c>
      <c r="C677" s="200">
        <v>0</v>
      </c>
      <c r="D677" s="200">
        <v>0</v>
      </c>
      <c r="E677" s="257">
        <v>0</v>
      </c>
      <c r="F677" s="78">
        <v>-1</v>
      </c>
    </row>
    <row r="678" spans="1:6" s="262" customFormat="1" ht="12" customHeight="1">
      <c r="A678" s="68" t="s">
        <v>1375</v>
      </c>
      <c r="B678" s="78">
        <v>24977172</v>
      </c>
      <c r="C678" s="78">
        <v>16071224</v>
      </c>
      <c r="D678" s="78">
        <v>11028594</v>
      </c>
      <c r="E678" s="257">
        <v>44.1546945346735</v>
      </c>
      <c r="F678" s="78">
        <v>1285492</v>
      </c>
    </row>
    <row r="679" spans="1:6" s="262" customFormat="1" ht="12" customHeight="1">
      <c r="A679" s="949" t="s">
        <v>914</v>
      </c>
      <c r="B679" s="78">
        <v>24960279</v>
      </c>
      <c r="C679" s="78">
        <v>16071224</v>
      </c>
      <c r="D679" s="78">
        <v>11028594</v>
      </c>
      <c r="E679" s="257">
        <v>44.18457822526744</v>
      </c>
      <c r="F679" s="78">
        <v>1285492</v>
      </c>
    </row>
    <row r="680" spans="1:6" s="262" customFormat="1" ht="12" customHeight="1">
      <c r="A680" s="950" t="s">
        <v>36</v>
      </c>
      <c r="B680" s="78">
        <v>20308038</v>
      </c>
      <c r="C680" s="78">
        <v>14511859</v>
      </c>
      <c r="D680" s="78">
        <v>10107582</v>
      </c>
      <c r="E680" s="257">
        <v>49.771336847015945</v>
      </c>
      <c r="F680" s="78">
        <v>1089079</v>
      </c>
    </row>
    <row r="681" spans="1:6" s="262" customFormat="1" ht="12" customHeight="1">
      <c r="A681" s="950" t="s">
        <v>889</v>
      </c>
      <c r="B681" s="78">
        <v>4652241</v>
      </c>
      <c r="C681" s="78">
        <v>1559365</v>
      </c>
      <c r="D681" s="78">
        <v>921012</v>
      </c>
      <c r="E681" s="257">
        <v>19.797168719333328</v>
      </c>
      <c r="F681" s="78">
        <v>196413</v>
      </c>
    </row>
    <row r="682" spans="1:6" s="262" customFormat="1" ht="12" customHeight="1">
      <c r="A682" s="951" t="s">
        <v>1347</v>
      </c>
      <c r="B682" s="78">
        <v>1314858</v>
      </c>
      <c r="C682" s="78">
        <v>846005</v>
      </c>
      <c r="D682" s="78">
        <v>669164</v>
      </c>
      <c r="E682" s="257">
        <v>50.89249181280412</v>
      </c>
      <c r="F682" s="78">
        <v>128703</v>
      </c>
    </row>
    <row r="683" spans="1:6" s="262" customFormat="1" ht="12" customHeight="1">
      <c r="A683" s="951" t="s">
        <v>991</v>
      </c>
      <c r="B683" s="78">
        <v>0</v>
      </c>
      <c r="C683" s="78">
        <v>0</v>
      </c>
      <c r="D683" s="78">
        <v>0</v>
      </c>
      <c r="E683" s="257">
        <v>0</v>
      </c>
      <c r="F683" s="78">
        <v>-1089</v>
      </c>
    </row>
    <row r="684" spans="1:6" s="262" customFormat="1" ht="12" customHeight="1">
      <c r="A684" s="951" t="s">
        <v>999</v>
      </c>
      <c r="B684" s="78">
        <v>3337383</v>
      </c>
      <c r="C684" s="78">
        <v>713360</v>
      </c>
      <c r="D684" s="78">
        <v>251848</v>
      </c>
      <c r="E684" s="257">
        <v>7.546272034105765</v>
      </c>
      <c r="F684" s="78">
        <v>68799</v>
      </c>
    </row>
    <row r="685" spans="1:6" s="262" customFormat="1" ht="12" customHeight="1">
      <c r="A685" s="949" t="s">
        <v>896</v>
      </c>
      <c r="B685" s="78">
        <v>16893</v>
      </c>
      <c r="C685" s="78">
        <v>0</v>
      </c>
      <c r="D685" s="78">
        <v>0</v>
      </c>
      <c r="E685" s="257">
        <v>0</v>
      </c>
      <c r="F685" s="78">
        <v>0</v>
      </c>
    </row>
    <row r="686" spans="1:6" s="262" customFormat="1" ht="12" customHeight="1">
      <c r="A686" s="950" t="s">
        <v>1911</v>
      </c>
      <c r="B686" s="78">
        <v>16893</v>
      </c>
      <c r="C686" s="78">
        <v>0</v>
      </c>
      <c r="D686" s="78">
        <v>0</v>
      </c>
      <c r="E686" s="257">
        <v>0</v>
      </c>
      <c r="F686" s="78">
        <v>0</v>
      </c>
    </row>
    <row r="687" spans="1:6" s="262" customFormat="1" ht="12" customHeight="1">
      <c r="A687" s="69" t="s">
        <v>1376</v>
      </c>
      <c r="B687" s="78"/>
      <c r="C687" s="78"/>
      <c r="D687" s="78"/>
      <c r="E687" s="257"/>
      <c r="F687" s="78"/>
    </row>
    <row r="688" spans="1:6" s="262" customFormat="1" ht="12" customHeight="1">
      <c r="A688" s="68" t="s">
        <v>1373</v>
      </c>
      <c r="B688" s="78">
        <v>3623526</v>
      </c>
      <c r="C688" s="78">
        <v>1985403</v>
      </c>
      <c r="D688" s="78">
        <v>1985403</v>
      </c>
      <c r="E688" s="257">
        <v>54.79201749897752</v>
      </c>
      <c r="F688" s="78">
        <v>547912</v>
      </c>
    </row>
    <row r="689" spans="1:6" s="262" customFormat="1" ht="12" customHeight="1">
      <c r="A689" s="68" t="s">
        <v>1343</v>
      </c>
      <c r="B689" s="78">
        <v>3623526</v>
      </c>
      <c r="C689" s="78">
        <v>1985403</v>
      </c>
      <c r="D689" s="78">
        <v>1985403</v>
      </c>
      <c r="E689" s="257">
        <v>54.79201749897752</v>
      </c>
      <c r="F689" s="78">
        <v>549164</v>
      </c>
    </row>
    <row r="690" spans="1:6" s="262" customFormat="1" ht="12" customHeight="1">
      <c r="A690" s="949" t="s">
        <v>1621</v>
      </c>
      <c r="B690" s="78">
        <v>0</v>
      </c>
      <c r="C690" s="78">
        <v>0</v>
      </c>
      <c r="D690" s="78">
        <v>0</v>
      </c>
      <c r="E690" s="257">
        <v>0</v>
      </c>
      <c r="F690" s="78">
        <v>-1252</v>
      </c>
    </row>
    <row r="691" spans="1:6" s="262" customFormat="1" ht="12" customHeight="1">
      <c r="A691" s="68" t="s">
        <v>1332</v>
      </c>
      <c r="B691" s="78">
        <v>3623526</v>
      </c>
      <c r="C691" s="78">
        <v>1985403</v>
      </c>
      <c r="D691" s="78">
        <v>1299150</v>
      </c>
      <c r="E691" s="257">
        <v>35.85319934229808</v>
      </c>
      <c r="F691" s="78">
        <v>208141</v>
      </c>
    </row>
    <row r="692" spans="1:6" s="262" customFormat="1" ht="12" customHeight="1">
      <c r="A692" s="943" t="s">
        <v>914</v>
      </c>
      <c r="B692" s="78">
        <v>3623526</v>
      </c>
      <c r="C692" s="78">
        <v>1985403</v>
      </c>
      <c r="D692" s="78">
        <v>1299150</v>
      </c>
      <c r="E692" s="257">
        <v>35.85319934229808</v>
      </c>
      <c r="F692" s="78">
        <v>208141</v>
      </c>
    </row>
    <row r="693" spans="1:6" s="262" customFormat="1" ht="12" customHeight="1">
      <c r="A693" s="68" t="s">
        <v>1320</v>
      </c>
      <c r="B693" s="78">
        <v>1371227</v>
      </c>
      <c r="C693" s="78">
        <v>899336</v>
      </c>
      <c r="D693" s="78">
        <v>674951</v>
      </c>
      <c r="E693" s="257">
        <v>49.222411752394024</v>
      </c>
      <c r="F693" s="78">
        <v>113650</v>
      </c>
    </row>
    <row r="694" spans="1:6" s="262" customFormat="1" ht="12" customHeight="1">
      <c r="A694" s="949" t="s">
        <v>889</v>
      </c>
      <c r="B694" s="78">
        <v>2252299</v>
      </c>
      <c r="C694" s="78">
        <v>1086067</v>
      </c>
      <c r="D694" s="78">
        <v>624199</v>
      </c>
      <c r="E694" s="257">
        <v>27.713860371114134</v>
      </c>
      <c r="F694" s="78">
        <v>94491</v>
      </c>
    </row>
    <row r="695" spans="1:6" s="262" customFormat="1" ht="12" customHeight="1">
      <c r="A695" s="950" t="s">
        <v>1347</v>
      </c>
      <c r="B695" s="78">
        <v>1192309</v>
      </c>
      <c r="C695" s="78">
        <v>777766</v>
      </c>
      <c r="D695" s="78">
        <v>475857</v>
      </c>
      <c r="E695" s="257">
        <v>39.91054332392023</v>
      </c>
      <c r="F695" s="78">
        <v>65773</v>
      </c>
    </row>
    <row r="696" spans="1:6" s="262" customFormat="1" ht="12" customHeight="1">
      <c r="A696" s="950" t="s">
        <v>999</v>
      </c>
      <c r="B696" s="78">
        <v>1059990</v>
      </c>
      <c r="C696" s="78">
        <v>308301</v>
      </c>
      <c r="D696" s="78">
        <v>148342</v>
      </c>
      <c r="E696" s="257">
        <v>13.994660326984217</v>
      </c>
      <c r="F696" s="78">
        <v>28718</v>
      </c>
    </row>
    <row r="697" spans="1:6" s="262" customFormat="1" ht="12" customHeight="1">
      <c r="A697" s="91" t="s">
        <v>1356</v>
      </c>
      <c r="B697" s="78"/>
      <c r="C697" s="78"/>
      <c r="D697" s="78"/>
      <c r="E697" s="257"/>
      <c r="F697" s="78"/>
    </row>
    <row r="698" spans="1:6" s="262" customFormat="1" ht="12" customHeight="1">
      <c r="A698" s="941" t="s">
        <v>1315</v>
      </c>
      <c r="B698" s="78">
        <v>287074</v>
      </c>
      <c r="C698" s="78">
        <v>0</v>
      </c>
      <c r="D698" s="78">
        <v>0</v>
      </c>
      <c r="E698" s="257">
        <v>0</v>
      </c>
      <c r="F698" s="78">
        <v>0</v>
      </c>
    </row>
    <row r="699" spans="1:6" s="262" customFormat="1" ht="12" customHeight="1">
      <c r="A699" s="942" t="s">
        <v>1336</v>
      </c>
      <c r="B699" s="78">
        <v>287074</v>
      </c>
      <c r="C699" s="78">
        <v>0</v>
      </c>
      <c r="D699" s="78">
        <v>0</v>
      </c>
      <c r="E699" s="257">
        <v>0</v>
      </c>
      <c r="F699" s="78">
        <v>0</v>
      </c>
    </row>
    <row r="700" spans="1:6" s="262" customFormat="1" ht="12" customHeight="1">
      <c r="A700" s="941" t="s">
        <v>907</v>
      </c>
      <c r="B700" s="78">
        <v>287074</v>
      </c>
      <c r="C700" s="78">
        <v>0</v>
      </c>
      <c r="D700" s="78">
        <v>0</v>
      </c>
      <c r="E700" s="257">
        <v>0</v>
      </c>
      <c r="F700" s="78">
        <v>0</v>
      </c>
    </row>
    <row r="701" spans="1:6" s="262" customFormat="1" ht="12" customHeight="1">
      <c r="A701" s="943" t="s">
        <v>1358</v>
      </c>
      <c r="B701" s="78">
        <v>287074</v>
      </c>
      <c r="C701" s="78">
        <v>0</v>
      </c>
      <c r="D701" s="78">
        <v>0</v>
      </c>
      <c r="E701" s="257">
        <v>0</v>
      </c>
      <c r="F701" s="78">
        <v>0</v>
      </c>
    </row>
    <row r="702" spans="1:6" s="262" customFormat="1" ht="12" customHeight="1">
      <c r="A702" s="944" t="s">
        <v>1884</v>
      </c>
      <c r="B702" s="78">
        <v>20333</v>
      </c>
      <c r="C702" s="78">
        <v>0</v>
      </c>
      <c r="D702" s="78">
        <v>0</v>
      </c>
      <c r="E702" s="257">
        <v>0</v>
      </c>
      <c r="F702" s="78">
        <v>0</v>
      </c>
    </row>
    <row r="703" spans="1:6" s="262" customFormat="1" ht="12" customHeight="1">
      <c r="A703" s="944" t="s">
        <v>146</v>
      </c>
      <c r="B703" s="78">
        <v>266741</v>
      </c>
      <c r="C703" s="78">
        <v>0</v>
      </c>
      <c r="D703" s="78">
        <v>0</v>
      </c>
      <c r="E703" s="257">
        <v>0</v>
      </c>
      <c r="F703" s="78">
        <v>0</v>
      </c>
    </row>
    <row r="704" spans="1:6" s="262" customFormat="1" ht="12" customHeight="1">
      <c r="A704" s="945" t="s">
        <v>1351</v>
      </c>
      <c r="B704" s="78">
        <v>266741</v>
      </c>
      <c r="C704" s="78">
        <v>0</v>
      </c>
      <c r="D704" s="78">
        <v>0</v>
      </c>
      <c r="E704" s="257">
        <v>0</v>
      </c>
      <c r="F704" s="78">
        <v>0</v>
      </c>
    </row>
    <row r="705" spans="1:7" s="971" customFormat="1" ht="12.75">
      <c r="A705" s="69" t="s">
        <v>1377</v>
      </c>
      <c r="B705" s="78"/>
      <c r="C705" s="78"/>
      <c r="D705" s="78"/>
      <c r="E705" s="257"/>
      <c r="F705" s="78"/>
      <c r="G705" s="970"/>
    </row>
    <row r="706" spans="1:6" s="946" customFormat="1" ht="12.75">
      <c r="A706" s="69" t="s">
        <v>1330</v>
      </c>
      <c r="B706" s="78"/>
      <c r="C706" s="200"/>
      <c r="D706" s="200"/>
      <c r="E706" s="257"/>
      <c r="F706" s="78"/>
    </row>
    <row r="707" spans="1:7" s="974" customFormat="1" ht="12.75">
      <c r="A707" s="941" t="s">
        <v>1315</v>
      </c>
      <c r="B707" s="78">
        <v>2077085</v>
      </c>
      <c r="C707" s="200">
        <v>1728287</v>
      </c>
      <c r="D707" s="200">
        <v>704682</v>
      </c>
      <c r="E707" s="257">
        <v>33.92648832378068</v>
      </c>
      <c r="F707" s="78">
        <v>95030</v>
      </c>
      <c r="G707" s="973"/>
    </row>
    <row r="708" spans="1:7" s="974" customFormat="1" ht="12.75">
      <c r="A708" s="68" t="s">
        <v>1343</v>
      </c>
      <c r="B708" s="78">
        <v>293404</v>
      </c>
      <c r="C708" s="78">
        <v>230730</v>
      </c>
      <c r="D708" s="78">
        <v>230730</v>
      </c>
      <c r="E708" s="257">
        <v>78.63900969311939</v>
      </c>
      <c r="F708" s="78">
        <v>27792</v>
      </c>
      <c r="G708" s="973"/>
    </row>
    <row r="709" spans="1:7" s="974" customFormat="1" ht="12.75">
      <c r="A709" s="949" t="s">
        <v>1621</v>
      </c>
      <c r="B709" s="78">
        <v>11710</v>
      </c>
      <c r="C709" s="78">
        <v>11710</v>
      </c>
      <c r="D709" s="78">
        <v>10464</v>
      </c>
      <c r="E709" s="257">
        <v>89.35952177625961</v>
      </c>
      <c r="F709" s="78">
        <v>0</v>
      </c>
      <c r="G709" s="973"/>
    </row>
    <row r="710" spans="1:7" s="974" customFormat="1" ht="12.75">
      <c r="A710" s="68" t="s">
        <v>1360</v>
      </c>
      <c r="B710" s="78">
        <v>1771971</v>
      </c>
      <c r="C710" s="78">
        <v>1485847</v>
      </c>
      <c r="D710" s="78">
        <v>463488</v>
      </c>
      <c r="E710" s="257">
        <v>26.156635746296075</v>
      </c>
      <c r="F710" s="78">
        <v>67238</v>
      </c>
      <c r="G710" s="973"/>
    </row>
    <row r="711" spans="1:7" s="974" customFormat="1" ht="12.75">
      <c r="A711" s="68" t="s">
        <v>1332</v>
      </c>
      <c r="B711" s="78">
        <v>2077085</v>
      </c>
      <c r="C711" s="78">
        <v>1728287</v>
      </c>
      <c r="D711" s="78">
        <v>625282</v>
      </c>
      <c r="E711" s="257">
        <v>30.103823387102597</v>
      </c>
      <c r="F711" s="78">
        <v>71524</v>
      </c>
      <c r="G711" s="973"/>
    </row>
    <row r="712" spans="1:7" s="946" customFormat="1" ht="12.75">
      <c r="A712" s="943" t="s">
        <v>1358</v>
      </c>
      <c r="B712" s="78">
        <v>931267</v>
      </c>
      <c r="C712" s="78">
        <v>671072</v>
      </c>
      <c r="D712" s="78">
        <v>321572</v>
      </c>
      <c r="E712" s="257">
        <v>34.53059111941044</v>
      </c>
      <c r="F712" s="78">
        <v>71524</v>
      </c>
      <c r="G712" s="975"/>
    </row>
    <row r="713" spans="1:7" s="946" customFormat="1" ht="12.75">
      <c r="A713" s="943" t="s">
        <v>1320</v>
      </c>
      <c r="B713" s="78">
        <v>931267</v>
      </c>
      <c r="C713" s="78">
        <v>671072</v>
      </c>
      <c r="D713" s="78">
        <v>321572</v>
      </c>
      <c r="E713" s="257">
        <v>34.53059111941044</v>
      </c>
      <c r="F713" s="78">
        <v>71524</v>
      </c>
      <c r="G713" s="975"/>
    </row>
    <row r="714" spans="1:6" s="946" customFormat="1" ht="12.75">
      <c r="A714" s="68" t="s">
        <v>1325</v>
      </c>
      <c r="B714" s="78">
        <v>1145818</v>
      </c>
      <c r="C714" s="78">
        <v>1057215</v>
      </c>
      <c r="D714" s="78">
        <v>303710</v>
      </c>
      <c r="E714" s="257">
        <v>26.505954697866503</v>
      </c>
      <c r="F714" s="78">
        <v>0</v>
      </c>
    </row>
    <row r="715" spans="1:6" s="946" customFormat="1" ht="12.75">
      <c r="A715" s="68" t="s">
        <v>1326</v>
      </c>
      <c r="B715" s="78">
        <v>1145818</v>
      </c>
      <c r="C715" s="78">
        <v>1057215</v>
      </c>
      <c r="D715" s="78">
        <v>303710</v>
      </c>
      <c r="E715" s="257">
        <v>26.505954697866503</v>
      </c>
      <c r="F715" s="78">
        <v>0</v>
      </c>
    </row>
    <row r="716" spans="1:6" s="946" customFormat="1" ht="12.75">
      <c r="A716" s="91" t="s">
        <v>1335</v>
      </c>
      <c r="B716" s="78"/>
      <c r="C716" s="78"/>
      <c r="D716" s="78"/>
      <c r="E716" s="257"/>
      <c r="F716" s="78"/>
    </row>
    <row r="717" spans="1:6" s="946" customFormat="1" ht="12.75">
      <c r="A717" s="941" t="s">
        <v>1315</v>
      </c>
      <c r="B717" s="78">
        <v>263628</v>
      </c>
      <c r="C717" s="78">
        <v>253893</v>
      </c>
      <c r="D717" s="78">
        <v>32512</v>
      </c>
      <c r="E717" s="257">
        <v>12.332529169890908</v>
      </c>
      <c r="F717" s="78">
        <v>2913</v>
      </c>
    </row>
    <row r="718" spans="1:6" s="946" customFormat="1" ht="12.75">
      <c r="A718" s="949" t="s">
        <v>1336</v>
      </c>
      <c r="B718" s="78">
        <v>42247</v>
      </c>
      <c r="C718" s="78">
        <v>32512</v>
      </c>
      <c r="D718" s="78">
        <v>32512</v>
      </c>
      <c r="E718" s="257">
        <v>76.95694368830924</v>
      </c>
      <c r="F718" s="78">
        <v>2913</v>
      </c>
    </row>
    <row r="719" spans="1:6" s="946" customFormat="1" ht="12.75">
      <c r="A719" s="949" t="s">
        <v>947</v>
      </c>
      <c r="B719" s="78">
        <v>221381</v>
      </c>
      <c r="C719" s="78">
        <v>221381</v>
      </c>
      <c r="D719" s="78">
        <v>0</v>
      </c>
      <c r="E719" s="257">
        <v>0</v>
      </c>
      <c r="F719" s="78">
        <v>0</v>
      </c>
    </row>
    <row r="720" spans="1:6" s="946" customFormat="1" ht="12.75">
      <c r="A720" s="68" t="s">
        <v>1332</v>
      </c>
      <c r="B720" s="78">
        <v>263628</v>
      </c>
      <c r="C720" s="78">
        <v>253893</v>
      </c>
      <c r="D720" s="78">
        <v>14675</v>
      </c>
      <c r="E720" s="257">
        <v>5.5665559045321436</v>
      </c>
      <c r="F720" s="78">
        <v>1591</v>
      </c>
    </row>
    <row r="721" spans="1:6" s="946" customFormat="1" ht="12.75">
      <c r="A721" s="949" t="s">
        <v>914</v>
      </c>
      <c r="B721" s="78">
        <v>263628</v>
      </c>
      <c r="C721" s="78">
        <v>244593</v>
      </c>
      <c r="D721" s="78">
        <v>14675</v>
      </c>
      <c r="E721" s="257">
        <v>5.5665559045321436</v>
      </c>
      <c r="F721" s="78">
        <v>1591</v>
      </c>
    </row>
    <row r="722" spans="1:6" s="946" customFormat="1" ht="12.75">
      <c r="A722" s="950" t="s">
        <v>36</v>
      </c>
      <c r="B722" s="78">
        <v>263628</v>
      </c>
      <c r="C722" s="78">
        <v>244593</v>
      </c>
      <c r="D722" s="78">
        <v>14675</v>
      </c>
      <c r="E722" s="257">
        <v>5.5665559045321436</v>
      </c>
      <c r="F722" s="78">
        <v>1591</v>
      </c>
    </row>
    <row r="723" spans="1:6" s="946" customFormat="1" ht="12.75">
      <c r="A723" s="949" t="s">
        <v>896</v>
      </c>
      <c r="B723" s="78">
        <v>0</v>
      </c>
      <c r="C723" s="78">
        <v>9300</v>
      </c>
      <c r="D723" s="78">
        <v>0</v>
      </c>
      <c r="E723" s="257">
        <v>0</v>
      </c>
      <c r="F723" s="78">
        <v>0</v>
      </c>
    </row>
    <row r="724" spans="1:6" s="946" customFormat="1" ht="12.75">
      <c r="A724" s="950" t="s">
        <v>1911</v>
      </c>
      <c r="B724" s="78">
        <v>0</v>
      </c>
      <c r="C724" s="78">
        <v>9300</v>
      </c>
      <c r="D724" s="78">
        <v>0</v>
      </c>
      <c r="E724" s="257">
        <v>0</v>
      </c>
      <c r="F724" s="78">
        <v>0</v>
      </c>
    </row>
    <row r="725" spans="1:6" s="946" customFormat="1" ht="25.5">
      <c r="A725" s="912" t="s">
        <v>1362</v>
      </c>
      <c r="B725" s="22"/>
      <c r="C725" s="22"/>
      <c r="D725" s="22"/>
      <c r="E725" s="257"/>
      <c r="F725" s="78"/>
    </row>
    <row r="726" spans="1:7" s="974" customFormat="1" ht="12.75">
      <c r="A726" s="941" t="s">
        <v>1315</v>
      </c>
      <c r="B726" s="78">
        <v>2320000</v>
      </c>
      <c r="C726" s="78">
        <v>987515</v>
      </c>
      <c r="D726" s="78">
        <v>987515</v>
      </c>
      <c r="E726" s="257">
        <v>42.56530172413793</v>
      </c>
      <c r="F726" s="78">
        <v>-38880</v>
      </c>
      <c r="G726" s="973"/>
    </row>
    <row r="727" spans="1:7" s="974" customFormat="1" ht="12.75">
      <c r="A727" s="68" t="s">
        <v>1316</v>
      </c>
      <c r="B727" s="78">
        <v>2320000</v>
      </c>
      <c r="C727" s="78">
        <v>987515</v>
      </c>
      <c r="D727" s="78">
        <v>987515</v>
      </c>
      <c r="E727" s="257">
        <v>42.56530172413793</v>
      </c>
      <c r="F727" s="78">
        <v>-38880</v>
      </c>
      <c r="G727" s="973"/>
    </row>
    <row r="728" spans="1:7" s="974" customFormat="1" ht="12.75">
      <c r="A728" s="68" t="s">
        <v>1332</v>
      </c>
      <c r="B728" s="78">
        <v>2320000</v>
      </c>
      <c r="C728" s="78">
        <v>987515</v>
      </c>
      <c r="D728" s="78">
        <v>799266</v>
      </c>
      <c r="E728" s="257">
        <v>34.45112068965518</v>
      </c>
      <c r="F728" s="78">
        <v>518127</v>
      </c>
      <c r="G728" s="973"/>
    </row>
    <row r="729" spans="1:6" s="946" customFormat="1" ht="12.75">
      <c r="A729" s="68" t="s">
        <v>1325</v>
      </c>
      <c r="B729" s="78">
        <v>2320000</v>
      </c>
      <c r="C729" s="78">
        <v>987515</v>
      </c>
      <c r="D729" s="78">
        <v>799266</v>
      </c>
      <c r="E729" s="257">
        <v>34.45112068965518</v>
      </c>
      <c r="F729" s="78">
        <v>518127</v>
      </c>
    </row>
    <row r="730" spans="1:6" s="946" customFormat="1" ht="12.75">
      <c r="A730" s="68" t="s">
        <v>1327</v>
      </c>
      <c r="B730" s="78">
        <v>2320000</v>
      </c>
      <c r="C730" s="78">
        <v>987515</v>
      </c>
      <c r="D730" s="78">
        <v>799266</v>
      </c>
      <c r="E730" s="257">
        <v>34.45112068965518</v>
      </c>
      <c r="F730" s="78">
        <v>518127</v>
      </c>
    </row>
    <row r="731" spans="1:6" ht="12.75">
      <c r="A731" s="91" t="s">
        <v>1356</v>
      </c>
      <c r="B731" s="78"/>
      <c r="C731" s="78"/>
      <c r="D731" s="78"/>
      <c r="E731" s="257"/>
      <c r="F731" s="78"/>
    </row>
    <row r="732" spans="1:6" ht="12.75">
      <c r="A732" s="943" t="s">
        <v>1315</v>
      </c>
      <c r="B732" s="78">
        <v>156483</v>
      </c>
      <c r="C732" s="78">
        <v>0</v>
      </c>
      <c r="D732" s="78">
        <v>0</v>
      </c>
      <c r="E732" s="257">
        <v>0</v>
      </c>
      <c r="F732" s="78">
        <v>0</v>
      </c>
    </row>
    <row r="733" spans="1:6" ht="12.75">
      <c r="A733" s="949" t="s">
        <v>1336</v>
      </c>
      <c r="B733" s="78">
        <v>30038</v>
      </c>
      <c r="C733" s="78">
        <v>0</v>
      </c>
      <c r="D733" s="78">
        <v>0</v>
      </c>
      <c r="E733" s="257">
        <v>0</v>
      </c>
      <c r="F733" s="78">
        <v>0</v>
      </c>
    </row>
    <row r="734" spans="1:6" ht="12.75">
      <c r="A734" s="949" t="s">
        <v>1621</v>
      </c>
      <c r="B734" s="78">
        <v>126445</v>
      </c>
      <c r="C734" s="78">
        <v>0</v>
      </c>
      <c r="D734" s="78">
        <v>0</v>
      </c>
      <c r="E734" s="257">
        <v>0</v>
      </c>
      <c r="F734" s="78">
        <v>0</v>
      </c>
    </row>
    <row r="735" spans="1:6" ht="12.75">
      <c r="A735" s="65" t="s">
        <v>1332</v>
      </c>
      <c r="B735" s="78">
        <v>156483</v>
      </c>
      <c r="C735" s="78">
        <v>0</v>
      </c>
      <c r="D735" s="78">
        <v>0</v>
      </c>
      <c r="E735" s="257">
        <v>0</v>
      </c>
      <c r="F735" s="78">
        <v>0</v>
      </c>
    </row>
    <row r="736" spans="1:6" ht="12.75">
      <c r="A736" s="943" t="s">
        <v>1358</v>
      </c>
      <c r="B736" s="78">
        <v>156483</v>
      </c>
      <c r="C736" s="78">
        <v>0</v>
      </c>
      <c r="D736" s="78">
        <v>0</v>
      </c>
      <c r="E736" s="257">
        <v>0</v>
      </c>
      <c r="F736" s="78">
        <v>0</v>
      </c>
    </row>
    <row r="737" spans="1:6" ht="12.75">
      <c r="A737" s="950" t="s">
        <v>36</v>
      </c>
      <c r="B737" s="78">
        <v>89400</v>
      </c>
      <c r="C737" s="78">
        <v>0</v>
      </c>
      <c r="D737" s="78">
        <v>0</v>
      </c>
      <c r="E737" s="257">
        <v>0</v>
      </c>
      <c r="F737" s="78">
        <v>0</v>
      </c>
    </row>
    <row r="738" spans="1:6" ht="12.75">
      <c r="A738" s="950" t="s">
        <v>1884</v>
      </c>
      <c r="B738" s="78">
        <v>37045</v>
      </c>
      <c r="C738" s="78">
        <v>0</v>
      </c>
      <c r="D738" s="78">
        <v>0</v>
      </c>
      <c r="E738" s="257">
        <v>0</v>
      </c>
      <c r="F738" s="78">
        <v>0</v>
      </c>
    </row>
    <row r="739" spans="1:6" ht="12.75">
      <c r="A739" s="950" t="s">
        <v>146</v>
      </c>
      <c r="B739" s="78">
        <v>30038</v>
      </c>
      <c r="C739" s="78">
        <v>0</v>
      </c>
      <c r="D739" s="78">
        <v>0</v>
      </c>
      <c r="E739" s="257">
        <v>0</v>
      </c>
      <c r="F739" s="78">
        <v>0</v>
      </c>
    </row>
    <row r="740" spans="1:6" ht="12.75">
      <c r="A740" s="951" t="s">
        <v>1351</v>
      </c>
      <c r="B740" s="78">
        <v>30038</v>
      </c>
      <c r="C740" s="78">
        <v>0</v>
      </c>
      <c r="D740" s="78">
        <v>0</v>
      </c>
      <c r="E740" s="257">
        <v>0</v>
      </c>
      <c r="F740" s="78">
        <v>0</v>
      </c>
    </row>
    <row r="741" spans="1:6" ht="12.75">
      <c r="A741" s="69" t="s">
        <v>1378</v>
      </c>
      <c r="B741" s="957"/>
      <c r="C741" s="957"/>
      <c r="D741" s="957"/>
      <c r="E741" s="257"/>
      <c r="F741" s="78"/>
    </row>
    <row r="742" spans="1:6" ht="12.75">
      <c r="A742" s="69" t="s">
        <v>1330</v>
      </c>
      <c r="B742" s="78"/>
      <c r="C742" s="78"/>
      <c r="D742" s="78"/>
      <c r="E742" s="257"/>
      <c r="F742" s="78"/>
    </row>
    <row r="743" spans="1:7" s="971" customFormat="1" ht="12.75">
      <c r="A743" s="941" t="s">
        <v>1315</v>
      </c>
      <c r="B743" s="78">
        <v>1377406</v>
      </c>
      <c r="C743" s="78">
        <v>1377406</v>
      </c>
      <c r="D743" s="78">
        <v>786536</v>
      </c>
      <c r="E743" s="257">
        <v>57.10269884115504</v>
      </c>
      <c r="F743" s="78">
        <v>-201351</v>
      </c>
      <c r="G743" s="970"/>
    </row>
    <row r="744" spans="1:7" s="971" customFormat="1" ht="12.75">
      <c r="A744" s="65" t="s">
        <v>1316</v>
      </c>
      <c r="B744" s="78">
        <v>205633</v>
      </c>
      <c r="C744" s="78">
        <v>205633</v>
      </c>
      <c r="D744" s="78">
        <v>205633</v>
      </c>
      <c r="E744" s="257">
        <v>100</v>
      </c>
      <c r="F744" s="78">
        <v>-201351</v>
      </c>
      <c r="G744" s="970"/>
    </row>
    <row r="745" spans="1:7" s="971" customFormat="1" ht="12.75">
      <c r="A745" s="65" t="s">
        <v>1331</v>
      </c>
      <c r="B745" s="78">
        <v>1171773</v>
      </c>
      <c r="C745" s="78">
        <v>1171773</v>
      </c>
      <c r="D745" s="78">
        <v>580903</v>
      </c>
      <c r="E745" s="257">
        <v>49.57470431559696</v>
      </c>
      <c r="F745" s="78">
        <v>0</v>
      </c>
      <c r="G745" s="970"/>
    </row>
    <row r="746" spans="1:7" s="971" customFormat="1" ht="12.75">
      <c r="A746" s="65" t="s">
        <v>1332</v>
      </c>
      <c r="B746" s="78">
        <v>1377406</v>
      </c>
      <c r="C746" s="78">
        <v>1377406</v>
      </c>
      <c r="D746" s="78">
        <v>747365</v>
      </c>
      <c r="E746" s="257">
        <v>54.25887501579055</v>
      </c>
      <c r="F746" s="78">
        <v>41649</v>
      </c>
      <c r="G746" s="970"/>
    </row>
    <row r="747" spans="1:7" ht="12.75">
      <c r="A747" s="943" t="s">
        <v>1358</v>
      </c>
      <c r="B747" s="78">
        <v>643882</v>
      </c>
      <c r="C747" s="78">
        <v>643882</v>
      </c>
      <c r="D747" s="78">
        <v>386331</v>
      </c>
      <c r="E747" s="257">
        <v>60.00027955432827</v>
      </c>
      <c r="F747" s="78">
        <v>0</v>
      </c>
      <c r="G747" s="972"/>
    </row>
    <row r="748" spans="1:7" ht="12.75">
      <c r="A748" s="941" t="s">
        <v>1320</v>
      </c>
      <c r="B748" s="78">
        <v>643882</v>
      </c>
      <c r="C748" s="78">
        <v>643882</v>
      </c>
      <c r="D748" s="78">
        <v>386331</v>
      </c>
      <c r="E748" s="257">
        <v>60.00027955432827</v>
      </c>
      <c r="F748" s="78">
        <v>0</v>
      </c>
      <c r="G748" s="972"/>
    </row>
    <row r="749" spans="1:6" ht="12.75">
      <c r="A749" s="65" t="s">
        <v>1325</v>
      </c>
      <c r="B749" s="78">
        <v>733524</v>
      </c>
      <c r="C749" s="78">
        <v>733524</v>
      </c>
      <c r="D749" s="78">
        <v>361034</v>
      </c>
      <c r="E749" s="257">
        <v>49.21911212175743</v>
      </c>
      <c r="F749" s="78">
        <v>41649</v>
      </c>
    </row>
    <row r="750" spans="1:6" ht="12.75">
      <c r="A750" s="65" t="s">
        <v>1326</v>
      </c>
      <c r="B750" s="78">
        <v>733524</v>
      </c>
      <c r="C750" s="78">
        <v>733524</v>
      </c>
      <c r="D750" s="78">
        <v>361034</v>
      </c>
      <c r="E750" s="257">
        <v>49.21911212175743</v>
      </c>
      <c r="F750" s="78">
        <v>41649</v>
      </c>
    </row>
    <row r="751" spans="1:6" s="946" customFormat="1" ht="25.5">
      <c r="A751" s="912" t="s">
        <v>1362</v>
      </c>
      <c r="B751" s="22"/>
      <c r="C751" s="22"/>
      <c r="D751" s="22"/>
      <c r="E751" s="257"/>
      <c r="F751" s="78"/>
    </row>
    <row r="752" spans="1:7" s="974" customFormat="1" ht="12.75">
      <c r="A752" s="941" t="s">
        <v>1315</v>
      </c>
      <c r="B752" s="78">
        <v>1365000</v>
      </c>
      <c r="C752" s="78">
        <v>1099000</v>
      </c>
      <c r="D752" s="78">
        <v>1099000</v>
      </c>
      <c r="E752" s="257">
        <v>80.51282051282051</v>
      </c>
      <c r="F752" s="78">
        <v>137000</v>
      </c>
      <c r="G752" s="973"/>
    </row>
    <row r="753" spans="1:7" s="974" customFormat="1" ht="12.75">
      <c r="A753" s="68" t="s">
        <v>1316</v>
      </c>
      <c r="B753" s="78">
        <v>1365000</v>
      </c>
      <c r="C753" s="78">
        <v>1099000</v>
      </c>
      <c r="D753" s="78">
        <v>1099000</v>
      </c>
      <c r="E753" s="257">
        <v>80.51282051282051</v>
      </c>
      <c r="F753" s="78">
        <v>137000</v>
      </c>
      <c r="G753" s="973"/>
    </row>
    <row r="754" spans="1:7" s="974" customFormat="1" ht="12.75">
      <c r="A754" s="68" t="s">
        <v>1332</v>
      </c>
      <c r="B754" s="78">
        <v>1365000</v>
      </c>
      <c r="C754" s="78">
        <v>1099000</v>
      </c>
      <c r="D754" s="78">
        <v>425251</v>
      </c>
      <c r="E754" s="257">
        <v>31.15391941391941</v>
      </c>
      <c r="F754" s="78">
        <v>92602</v>
      </c>
      <c r="G754" s="973"/>
    </row>
    <row r="755" spans="1:6" s="946" customFormat="1" ht="12.75">
      <c r="A755" s="68" t="s">
        <v>1325</v>
      </c>
      <c r="B755" s="78">
        <v>1365000</v>
      </c>
      <c r="C755" s="78">
        <v>1099000</v>
      </c>
      <c r="D755" s="78">
        <v>425251</v>
      </c>
      <c r="E755" s="257">
        <v>31.15391941391941</v>
      </c>
      <c r="F755" s="78">
        <v>92602</v>
      </c>
    </row>
    <row r="756" spans="1:6" s="946" customFormat="1" ht="12.75">
      <c r="A756" s="68" t="s">
        <v>1327</v>
      </c>
      <c r="B756" s="78">
        <v>1365000</v>
      </c>
      <c r="C756" s="78">
        <v>1099000</v>
      </c>
      <c r="D756" s="78">
        <v>425251</v>
      </c>
      <c r="E756" s="257">
        <v>31.15391941391941</v>
      </c>
      <c r="F756" s="78">
        <v>92602</v>
      </c>
    </row>
    <row r="757" spans="1:6" s="946" customFormat="1" ht="12.75">
      <c r="A757" s="912" t="s">
        <v>1340</v>
      </c>
      <c r="B757" s="22"/>
      <c r="C757" s="22"/>
      <c r="D757" s="22"/>
      <c r="E757" s="257"/>
      <c r="F757" s="78"/>
    </row>
    <row r="758" spans="1:7" s="974" customFormat="1" ht="12.75">
      <c r="A758" s="941" t="s">
        <v>1315</v>
      </c>
      <c r="B758" s="78">
        <v>29780617</v>
      </c>
      <c r="C758" s="78">
        <v>25066475</v>
      </c>
      <c r="D758" s="78">
        <v>23996475</v>
      </c>
      <c r="E758" s="257">
        <v>80.57749441524331</v>
      </c>
      <c r="F758" s="78">
        <v>3421572</v>
      </c>
      <c r="G758" s="973"/>
    </row>
    <row r="759" spans="1:7" s="974" customFormat="1" ht="12.75">
      <c r="A759" s="942" t="s">
        <v>1336</v>
      </c>
      <c r="B759" s="78">
        <v>5465057</v>
      </c>
      <c r="C759" s="78">
        <v>5184235</v>
      </c>
      <c r="D759" s="78">
        <v>5184235</v>
      </c>
      <c r="E759" s="257">
        <v>94.86149915728235</v>
      </c>
      <c r="F759" s="78">
        <v>317825</v>
      </c>
      <c r="G759" s="973"/>
    </row>
    <row r="760" spans="1:7" s="974" customFormat="1" ht="12.75">
      <c r="A760" s="949" t="s">
        <v>1621</v>
      </c>
      <c r="B760" s="78">
        <v>0</v>
      </c>
      <c r="C760" s="78">
        <v>0</v>
      </c>
      <c r="D760" s="78">
        <v>-741</v>
      </c>
      <c r="E760" s="257">
        <v>0</v>
      </c>
      <c r="F760" s="78">
        <v>-729</v>
      </c>
      <c r="G760" s="973"/>
    </row>
    <row r="761" spans="1:7" s="974" customFormat="1" ht="12.75">
      <c r="A761" s="68" t="s">
        <v>1360</v>
      </c>
      <c r="B761" s="78">
        <v>24315560</v>
      </c>
      <c r="C761" s="78">
        <v>19882240</v>
      </c>
      <c r="D761" s="78">
        <v>18812981</v>
      </c>
      <c r="E761" s="257">
        <v>77.37013254064476</v>
      </c>
      <c r="F761" s="78">
        <v>3104476</v>
      </c>
      <c r="G761" s="973"/>
    </row>
    <row r="762" spans="1:7" s="974" customFormat="1" ht="12.75">
      <c r="A762" s="68" t="s">
        <v>1332</v>
      </c>
      <c r="B762" s="78">
        <v>31425208</v>
      </c>
      <c r="C762" s="78">
        <v>27012827</v>
      </c>
      <c r="D762" s="78">
        <v>17812041</v>
      </c>
      <c r="E762" s="257">
        <v>56.6807417790202</v>
      </c>
      <c r="F762" s="78">
        <v>2575107</v>
      </c>
      <c r="G762" s="973"/>
    </row>
    <row r="763" spans="1:6" s="262" customFormat="1" ht="12" customHeight="1">
      <c r="A763" s="943" t="s">
        <v>1358</v>
      </c>
      <c r="B763" s="78">
        <v>8746467</v>
      </c>
      <c r="C763" s="78">
        <v>8348658</v>
      </c>
      <c r="D763" s="78">
        <v>5508534</v>
      </c>
      <c r="E763" s="257">
        <v>62.98010385221827</v>
      </c>
      <c r="F763" s="78">
        <v>749079</v>
      </c>
    </row>
    <row r="764" spans="1:6" s="262" customFormat="1" ht="12" customHeight="1">
      <c r="A764" s="949" t="s">
        <v>909</v>
      </c>
      <c r="B764" s="78">
        <v>8250405</v>
      </c>
      <c r="C764" s="78">
        <v>7934081</v>
      </c>
      <c r="D764" s="78">
        <v>5508534</v>
      </c>
      <c r="E764" s="257">
        <v>66.76683144645627</v>
      </c>
      <c r="F764" s="78">
        <v>749079</v>
      </c>
    </row>
    <row r="765" spans="1:6" s="262" customFormat="1" ht="12" customHeight="1">
      <c r="A765" s="949" t="s">
        <v>889</v>
      </c>
      <c r="B765" s="78">
        <v>496062</v>
      </c>
      <c r="C765" s="78">
        <v>414577</v>
      </c>
      <c r="D765" s="78">
        <v>0</v>
      </c>
      <c r="E765" s="257">
        <v>0</v>
      </c>
      <c r="F765" s="78">
        <v>0</v>
      </c>
    </row>
    <row r="766" spans="1:6" s="946" customFormat="1" ht="12.75">
      <c r="A766" s="68" t="s">
        <v>1325</v>
      </c>
      <c r="B766" s="78">
        <v>22678741</v>
      </c>
      <c r="C766" s="78">
        <v>18664169</v>
      </c>
      <c r="D766" s="78">
        <v>12303507</v>
      </c>
      <c r="E766" s="257">
        <v>54.25127876366682</v>
      </c>
      <c r="F766" s="78">
        <v>1826028</v>
      </c>
    </row>
    <row r="767" spans="1:6" s="946" customFormat="1" ht="12.75">
      <c r="A767" s="68" t="s">
        <v>1327</v>
      </c>
      <c r="B767" s="78">
        <v>22678741</v>
      </c>
      <c r="C767" s="78">
        <v>18664169</v>
      </c>
      <c r="D767" s="78">
        <v>12303507</v>
      </c>
      <c r="E767" s="257">
        <v>54.25127876366682</v>
      </c>
      <c r="F767" s="78">
        <v>1826028</v>
      </c>
    </row>
    <row r="768" spans="1:6" s="946" customFormat="1" ht="12.75">
      <c r="A768" s="68" t="s">
        <v>1328</v>
      </c>
      <c r="B768" s="78">
        <v>-1644591</v>
      </c>
      <c r="C768" s="78">
        <v>-1946352</v>
      </c>
      <c r="D768" s="78">
        <v>6184434</v>
      </c>
      <c r="E768" s="256" t="s">
        <v>1088</v>
      </c>
      <c r="F768" s="78">
        <v>846464</v>
      </c>
    </row>
    <row r="769" spans="1:6" s="946" customFormat="1" ht="25.5">
      <c r="A769" s="955" t="s">
        <v>1013</v>
      </c>
      <c r="B769" s="78">
        <v>370413</v>
      </c>
      <c r="C769" s="78">
        <v>0</v>
      </c>
      <c r="D769" s="78" t="s">
        <v>1088</v>
      </c>
      <c r="E769" s="256" t="s">
        <v>1088</v>
      </c>
      <c r="F769" s="78" t="s">
        <v>1088</v>
      </c>
    </row>
    <row r="770" spans="1:6" s="946" customFormat="1" ht="24.75" customHeight="1">
      <c r="A770" s="127" t="s">
        <v>1329</v>
      </c>
      <c r="B770" s="78">
        <v>1274178</v>
      </c>
      <c r="C770" s="78">
        <v>1946352</v>
      </c>
      <c r="D770" s="78" t="s">
        <v>1088</v>
      </c>
      <c r="E770" s="256" t="s">
        <v>1088</v>
      </c>
      <c r="F770" s="78" t="s">
        <v>1088</v>
      </c>
    </row>
    <row r="771" spans="1:6" s="262" customFormat="1" ht="12.75" customHeight="1">
      <c r="A771" s="912" t="s">
        <v>1342</v>
      </c>
      <c r="B771" s="78"/>
      <c r="C771" s="78"/>
      <c r="D771" s="78"/>
      <c r="E771" s="257"/>
      <c r="F771" s="78"/>
    </row>
    <row r="772" spans="1:6" s="262" customFormat="1" ht="12.75" customHeight="1">
      <c r="A772" s="941" t="s">
        <v>1315</v>
      </c>
      <c r="B772" s="78">
        <v>2113624</v>
      </c>
      <c r="C772" s="78">
        <v>1640981</v>
      </c>
      <c r="D772" s="78">
        <v>1640981</v>
      </c>
      <c r="E772" s="257">
        <v>77.6382648947968</v>
      </c>
      <c r="F772" s="78">
        <v>129836</v>
      </c>
    </row>
    <row r="773" spans="1:6" s="262" customFormat="1" ht="12" customHeight="1">
      <c r="A773" s="68" t="s">
        <v>1316</v>
      </c>
      <c r="B773" s="78">
        <v>2113624</v>
      </c>
      <c r="C773" s="78">
        <v>1640981</v>
      </c>
      <c r="D773" s="78">
        <v>1640981</v>
      </c>
      <c r="E773" s="257">
        <v>77.6382648947968</v>
      </c>
      <c r="F773" s="78">
        <v>129836</v>
      </c>
    </row>
    <row r="774" spans="1:6" s="262" customFormat="1" ht="12" customHeight="1">
      <c r="A774" s="68" t="s">
        <v>1332</v>
      </c>
      <c r="B774" s="78">
        <v>2113624</v>
      </c>
      <c r="C774" s="78">
        <v>1640981</v>
      </c>
      <c r="D774" s="78">
        <v>370082</v>
      </c>
      <c r="E774" s="257">
        <v>17.509358334311116</v>
      </c>
      <c r="F774" s="78">
        <v>74510</v>
      </c>
    </row>
    <row r="775" spans="1:6" s="262" customFormat="1" ht="12" customHeight="1">
      <c r="A775" s="949" t="s">
        <v>914</v>
      </c>
      <c r="B775" s="78">
        <v>122503</v>
      </c>
      <c r="C775" s="78">
        <v>109058</v>
      </c>
      <c r="D775" s="78">
        <v>26314</v>
      </c>
      <c r="E775" s="257">
        <v>21.48029027860542</v>
      </c>
      <c r="F775" s="78">
        <v>16450</v>
      </c>
    </row>
    <row r="776" spans="1:6" s="262" customFormat="1" ht="12" customHeight="1">
      <c r="A776" s="950" t="s">
        <v>36</v>
      </c>
      <c r="B776" s="78">
        <v>122503</v>
      </c>
      <c r="C776" s="78">
        <v>109058</v>
      </c>
      <c r="D776" s="78">
        <v>26314</v>
      </c>
      <c r="E776" s="257">
        <v>21.48029027860542</v>
      </c>
      <c r="F776" s="78">
        <v>16450</v>
      </c>
    </row>
    <row r="777" spans="1:6" s="262" customFormat="1" ht="12" customHeight="1">
      <c r="A777" s="68" t="s">
        <v>1325</v>
      </c>
      <c r="B777" s="78">
        <v>1991121</v>
      </c>
      <c r="C777" s="78">
        <v>1531923</v>
      </c>
      <c r="D777" s="78">
        <v>343768</v>
      </c>
      <c r="E777" s="257">
        <v>17.265048181401333</v>
      </c>
      <c r="F777" s="78">
        <v>58060</v>
      </c>
    </row>
    <row r="778" spans="1:6" s="262" customFormat="1" ht="12" customHeight="1" hidden="1">
      <c r="A778" s="949" t="s">
        <v>1911</v>
      </c>
      <c r="B778" s="78">
        <v>0</v>
      </c>
      <c r="C778" s="78">
        <v>0</v>
      </c>
      <c r="D778" s="78">
        <v>0</v>
      </c>
      <c r="E778" s="257">
        <v>0</v>
      </c>
      <c r="F778" s="78">
        <v>0</v>
      </c>
    </row>
    <row r="779" spans="1:6" s="262" customFormat="1" ht="12" customHeight="1">
      <c r="A779" s="68" t="s">
        <v>1379</v>
      </c>
      <c r="B779" s="78">
        <v>1991121</v>
      </c>
      <c r="C779" s="78">
        <v>1531923</v>
      </c>
      <c r="D779" s="78">
        <v>343768</v>
      </c>
      <c r="E779" s="257">
        <v>17.265048181401333</v>
      </c>
      <c r="F779" s="78">
        <v>58060</v>
      </c>
    </row>
    <row r="780" spans="1:6" s="262" customFormat="1" ht="12" customHeight="1">
      <c r="A780" s="91" t="s">
        <v>1352</v>
      </c>
      <c r="B780" s="78"/>
      <c r="C780" s="78"/>
      <c r="D780" s="78"/>
      <c r="E780" s="257"/>
      <c r="F780" s="78"/>
    </row>
    <row r="781" spans="1:6" s="262" customFormat="1" ht="12" customHeight="1">
      <c r="A781" s="941" t="s">
        <v>1315</v>
      </c>
      <c r="B781" s="78">
        <v>146646</v>
      </c>
      <c r="C781" s="78">
        <v>136955</v>
      </c>
      <c r="D781" s="78">
        <v>136955</v>
      </c>
      <c r="E781" s="257">
        <v>93.39156881196897</v>
      </c>
      <c r="F781" s="78">
        <v>17662</v>
      </c>
    </row>
    <row r="782" spans="1:6" s="262" customFormat="1" ht="12" customHeight="1">
      <c r="A782" s="949" t="s">
        <v>1336</v>
      </c>
      <c r="B782" s="78">
        <v>146646</v>
      </c>
      <c r="C782" s="78">
        <v>136955</v>
      </c>
      <c r="D782" s="78">
        <v>136955</v>
      </c>
      <c r="E782" s="257">
        <v>93.39156881196897</v>
      </c>
      <c r="F782" s="78">
        <v>17662</v>
      </c>
    </row>
    <row r="783" spans="1:6" s="262" customFormat="1" ht="12" customHeight="1">
      <c r="A783" s="943" t="s">
        <v>912</v>
      </c>
      <c r="B783" s="78">
        <v>146646</v>
      </c>
      <c r="C783" s="78">
        <v>136955</v>
      </c>
      <c r="D783" s="78">
        <v>103263</v>
      </c>
      <c r="E783" s="257">
        <v>70.41651323595597</v>
      </c>
      <c r="F783" s="78">
        <v>2330</v>
      </c>
    </row>
    <row r="784" spans="1:6" s="262" customFormat="1" ht="12" customHeight="1">
      <c r="A784" s="949" t="s">
        <v>914</v>
      </c>
      <c r="B784" s="78">
        <v>137746</v>
      </c>
      <c r="C784" s="78">
        <v>128055</v>
      </c>
      <c r="D784" s="78">
        <v>102553</v>
      </c>
      <c r="E784" s="257">
        <v>74.45080074920506</v>
      </c>
      <c r="F784" s="78">
        <v>1620</v>
      </c>
    </row>
    <row r="785" spans="1:6" s="262" customFormat="1" ht="12" customHeight="1">
      <c r="A785" s="950" t="s">
        <v>36</v>
      </c>
      <c r="B785" s="78">
        <v>21100</v>
      </c>
      <c r="C785" s="78">
        <v>19114</v>
      </c>
      <c r="D785" s="78">
        <v>10612</v>
      </c>
      <c r="E785" s="257">
        <v>50.293838862559234</v>
      </c>
      <c r="F785" s="78">
        <v>1620</v>
      </c>
    </row>
    <row r="786" spans="1:6" s="262" customFormat="1" ht="12" customHeight="1">
      <c r="A786" s="950" t="s">
        <v>146</v>
      </c>
      <c r="B786" s="78">
        <v>116646</v>
      </c>
      <c r="C786" s="78">
        <v>108941</v>
      </c>
      <c r="D786" s="78">
        <v>91941</v>
      </c>
      <c r="E786" s="257">
        <v>78.8205339231521</v>
      </c>
      <c r="F786" s="78">
        <v>0</v>
      </c>
    </row>
    <row r="787" spans="1:6" s="262" customFormat="1" ht="12" customHeight="1">
      <c r="A787" s="951" t="s">
        <v>1347</v>
      </c>
      <c r="B787" s="78">
        <v>116646</v>
      </c>
      <c r="C787" s="78">
        <v>108941</v>
      </c>
      <c r="D787" s="78">
        <v>91941</v>
      </c>
      <c r="E787" s="257">
        <v>78.8205339231521</v>
      </c>
      <c r="F787" s="78">
        <v>0</v>
      </c>
    </row>
    <row r="788" spans="1:6" s="262" customFormat="1" ht="12" customHeight="1">
      <c r="A788" s="949" t="s">
        <v>896</v>
      </c>
      <c r="B788" s="78">
        <v>8900</v>
      </c>
      <c r="C788" s="78">
        <v>8900</v>
      </c>
      <c r="D788" s="78">
        <v>710</v>
      </c>
      <c r="E788" s="257">
        <v>7.977528089887641</v>
      </c>
      <c r="F788" s="78">
        <v>710</v>
      </c>
    </row>
    <row r="789" spans="1:6" s="262" customFormat="1" ht="12" customHeight="1">
      <c r="A789" s="950" t="s">
        <v>1911</v>
      </c>
      <c r="B789" s="78">
        <v>8900</v>
      </c>
      <c r="C789" s="78">
        <v>8900</v>
      </c>
      <c r="D789" s="78">
        <v>710</v>
      </c>
      <c r="E789" s="257">
        <v>7.977528089887641</v>
      </c>
      <c r="F789" s="78">
        <v>710</v>
      </c>
    </row>
    <row r="790" spans="1:6" s="262" customFormat="1" ht="12" customHeight="1">
      <c r="A790" s="91" t="s">
        <v>1356</v>
      </c>
      <c r="B790" s="78"/>
      <c r="C790" s="78"/>
      <c r="D790" s="78"/>
      <c r="E790" s="257"/>
      <c r="F790" s="78"/>
    </row>
    <row r="791" spans="1:6" s="262" customFormat="1" ht="12" customHeight="1">
      <c r="A791" s="943" t="s">
        <v>1315</v>
      </c>
      <c r="B791" s="78">
        <v>301059</v>
      </c>
      <c r="C791" s="78">
        <v>0</v>
      </c>
      <c r="D791" s="78">
        <v>0</v>
      </c>
      <c r="E791" s="257">
        <v>0</v>
      </c>
      <c r="F791" s="78">
        <v>0</v>
      </c>
    </row>
    <row r="792" spans="1:6" s="262" customFormat="1" ht="12" customHeight="1">
      <c r="A792" s="949" t="s">
        <v>1336</v>
      </c>
      <c r="B792" s="78">
        <v>301059</v>
      </c>
      <c r="C792" s="78">
        <v>0</v>
      </c>
      <c r="D792" s="78">
        <v>0</v>
      </c>
      <c r="E792" s="257">
        <v>0</v>
      </c>
      <c r="F792" s="78">
        <v>0</v>
      </c>
    </row>
    <row r="793" spans="1:6" s="262" customFormat="1" ht="12" customHeight="1">
      <c r="A793" s="943" t="s">
        <v>907</v>
      </c>
      <c r="B793" s="78">
        <v>301059</v>
      </c>
      <c r="C793" s="78">
        <v>0</v>
      </c>
      <c r="D793" s="78">
        <v>0</v>
      </c>
      <c r="E793" s="257">
        <v>0</v>
      </c>
      <c r="F793" s="78">
        <v>0</v>
      </c>
    </row>
    <row r="794" spans="1:6" s="262" customFormat="1" ht="12" customHeight="1">
      <c r="A794" s="943" t="s">
        <v>1358</v>
      </c>
      <c r="B794" s="78">
        <v>301059</v>
      </c>
      <c r="C794" s="78">
        <v>0</v>
      </c>
      <c r="D794" s="78">
        <v>0</v>
      </c>
      <c r="E794" s="257">
        <v>0</v>
      </c>
      <c r="F794" s="78">
        <v>0</v>
      </c>
    </row>
    <row r="795" spans="1:6" s="262" customFormat="1" ht="12" customHeight="1">
      <c r="A795" s="950" t="s">
        <v>146</v>
      </c>
      <c r="B795" s="78">
        <v>301059</v>
      </c>
      <c r="C795" s="78">
        <v>0</v>
      </c>
      <c r="D795" s="78">
        <v>0</v>
      </c>
      <c r="E795" s="257">
        <v>0</v>
      </c>
      <c r="F795" s="78">
        <v>0</v>
      </c>
    </row>
    <row r="796" spans="1:6" s="262" customFormat="1" ht="12" customHeight="1">
      <c r="A796" s="951" t="s">
        <v>1351</v>
      </c>
      <c r="B796" s="78">
        <v>301059</v>
      </c>
      <c r="C796" s="78">
        <v>0</v>
      </c>
      <c r="D796" s="78">
        <v>0</v>
      </c>
      <c r="E796" s="257">
        <v>0</v>
      </c>
      <c r="F796" s="78">
        <v>0</v>
      </c>
    </row>
    <row r="797" spans="1:6" ht="12.75">
      <c r="A797" s="948" t="s">
        <v>1380</v>
      </c>
      <c r="B797" s="22"/>
      <c r="C797" s="22"/>
      <c r="D797" s="22"/>
      <c r="E797" s="257"/>
      <c r="F797" s="78"/>
    </row>
    <row r="798" spans="1:6" s="946" customFormat="1" ht="12.75">
      <c r="A798" s="69" t="s">
        <v>1330</v>
      </c>
      <c r="B798" s="78"/>
      <c r="C798" s="78"/>
      <c r="D798" s="78"/>
      <c r="E798" s="257"/>
      <c r="F798" s="78"/>
    </row>
    <row r="799" spans="1:7" s="974" customFormat="1" ht="12.75">
      <c r="A799" s="941" t="s">
        <v>1315</v>
      </c>
      <c r="B799" s="78">
        <v>211415</v>
      </c>
      <c r="C799" s="78">
        <v>204715</v>
      </c>
      <c r="D799" s="78">
        <v>144505</v>
      </c>
      <c r="E799" s="257">
        <v>68.35134687699548</v>
      </c>
      <c r="F799" s="78">
        <v>4842</v>
      </c>
      <c r="G799" s="973"/>
    </row>
    <row r="800" spans="1:7" s="974" customFormat="1" ht="12.75">
      <c r="A800" s="68" t="s">
        <v>1316</v>
      </c>
      <c r="B800" s="78">
        <v>19162</v>
      </c>
      <c r="C800" s="78">
        <v>18462</v>
      </c>
      <c r="D800" s="78">
        <v>18462</v>
      </c>
      <c r="E800" s="257">
        <v>96.3469366454441</v>
      </c>
      <c r="F800" s="78">
        <v>3998</v>
      </c>
      <c r="G800" s="973"/>
    </row>
    <row r="801" spans="1:7" s="974" customFormat="1" ht="12.75">
      <c r="A801" s="68" t="s">
        <v>1331</v>
      </c>
      <c r="B801" s="78">
        <v>192253</v>
      </c>
      <c r="C801" s="78">
        <v>186253</v>
      </c>
      <c r="D801" s="78">
        <v>126043</v>
      </c>
      <c r="E801" s="257">
        <v>65.56100554997842</v>
      </c>
      <c r="F801" s="78">
        <v>844</v>
      </c>
      <c r="G801" s="973"/>
    </row>
    <row r="802" spans="1:7" s="974" customFormat="1" ht="12.75">
      <c r="A802" s="68" t="s">
        <v>1332</v>
      </c>
      <c r="B802" s="78">
        <v>211415</v>
      </c>
      <c r="C802" s="78">
        <v>204715</v>
      </c>
      <c r="D802" s="78">
        <v>127544</v>
      </c>
      <c r="E802" s="257">
        <v>60.32873731759809</v>
      </c>
      <c r="F802" s="78">
        <v>865</v>
      </c>
      <c r="G802" s="973"/>
    </row>
    <row r="803" spans="1:7" s="946" customFormat="1" ht="12.75">
      <c r="A803" s="943" t="s">
        <v>1358</v>
      </c>
      <c r="B803" s="78">
        <v>211415</v>
      </c>
      <c r="C803" s="78">
        <v>204715</v>
      </c>
      <c r="D803" s="78">
        <v>127544</v>
      </c>
      <c r="E803" s="257">
        <v>60.32873731759809</v>
      </c>
      <c r="F803" s="78">
        <v>865</v>
      </c>
      <c r="G803" s="975"/>
    </row>
    <row r="804" spans="1:6" ht="12.75">
      <c r="A804" s="941" t="s">
        <v>1381</v>
      </c>
      <c r="B804" s="78">
        <v>211415</v>
      </c>
      <c r="C804" s="78">
        <v>204715</v>
      </c>
      <c r="D804" s="78">
        <v>127544</v>
      </c>
      <c r="E804" s="257">
        <v>60.32873731759809</v>
      </c>
      <c r="F804" s="78">
        <v>865</v>
      </c>
    </row>
    <row r="805" spans="1:6" s="946" customFormat="1" ht="12.75" hidden="1">
      <c r="A805" s="65" t="s">
        <v>1325</v>
      </c>
      <c r="B805" s="78">
        <v>0</v>
      </c>
      <c r="C805" s="78">
        <v>0</v>
      </c>
      <c r="D805" s="78">
        <v>0</v>
      </c>
      <c r="E805" s="257">
        <v>0</v>
      </c>
      <c r="F805" s="78">
        <v>0</v>
      </c>
    </row>
    <row r="806" spans="1:6" ht="12.75" hidden="1">
      <c r="A806" s="65" t="s">
        <v>1326</v>
      </c>
      <c r="B806" s="78">
        <v>0</v>
      </c>
      <c r="C806" s="78">
        <v>0</v>
      </c>
      <c r="D806" s="78">
        <v>0</v>
      </c>
      <c r="E806" s="257">
        <v>0</v>
      </c>
      <c r="F806" s="78">
        <v>0</v>
      </c>
    </row>
    <row r="807" spans="1:6" ht="12.75">
      <c r="A807" s="91" t="s">
        <v>1342</v>
      </c>
      <c r="B807" s="78"/>
      <c r="C807" s="78"/>
      <c r="D807" s="78"/>
      <c r="E807" s="257"/>
      <c r="F807" s="78"/>
    </row>
    <row r="808" spans="1:6" ht="12.75">
      <c r="A808" s="941" t="s">
        <v>1315</v>
      </c>
      <c r="B808" s="78">
        <v>488598</v>
      </c>
      <c r="C808" s="78">
        <v>32859</v>
      </c>
      <c r="D808" s="78">
        <v>32859</v>
      </c>
      <c r="E808" s="257">
        <v>6.7251605614431496</v>
      </c>
      <c r="F808" s="78">
        <v>-895362</v>
      </c>
    </row>
    <row r="809" spans="1:6" ht="12.75">
      <c r="A809" s="942" t="s">
        <v>1336</v>
      </c>
      <c r="B809" s="78">
        <v>488598</v>
      </c>
      <c r="C809" s="78">
        <v>32859</v>
      </c>
      <c r="D809" s="78">
        <v>32859</v>
      </c>
      <c r="E809" s="257">
        <v>6.7251605614431496</v>
      </c>
      <c r="F809" s="78">
        <v>-895362</v>
      </c>
    </row>
    <row r="810" spans="1:6" ht="12.75">
      <c r="A810" s="941" t="s">
        <v>912</v>
      </c>
      <c r="B810" s="78">
        <v>488598</v>
      </c>
      <c r="C810" s="78">
        <v>32859</v>
      </c>
      <c r="D810" s="78">
        <v>9883</v>
      </c>
      <c r="E810" s="257">
        <v>2.022726249391115</v>
      </c>
      <c r="F810" s="78">
        <v>8559</v>
      </c>
    </row>
    <row r="811" spans="1:6" ht="12.75">
      <c r="A811" s="942" t="s">
        <v>914</v>
      </c>
      <c r="B811" s="78">
        <v>11436</v>
      </c>
      <c r="C811" s="78">
        <v>9972</v>
      </c>
      <c r="D811" s="78">
        <v>8151</v>
      </c>
      <c r="E811" s="257">
        <v>71.27492130115425</v>
      </c>
      <c r="F811" s="78">
        <v>6827</v>
      </c>
    </row>
    <row r="812" spans="1:6" ht="12.75">
      <c r="A812" s="944" t="s">
        <v>36</v>
      </c>
      <c r="B812" s="78">
        <v>11436</v>
      </c>
      <c r="C812" s="78">
        <v>9972</v>
      </c>
      <c r="D812" s="78">
        <v>8151</v>
      </c>
      <c r="E812" s="257">
        <v>71.27492130115425</v>
      </c>
      <c r="F812" s="78">
        <v>6827</v>
      </c>
    </row>
    <row r="813" spans="1:6" ht="12.75">
      <c r="A813" s="941" t="s">
        <v>896</v>
      </c>
      <c r="B813" s="78">
        <v>477162</v>
      </c>
      <c r="C813" s="78">
        <v>22887</v>
      </c>
      <c r="D813" s="78">
        <v>1732</v>
      </c>
      <c r="E813" s="257">
        <v>0.36297944932748205</v>
      </c>
      <c r="F813" s="78">
        <v>1732</v>
      </c>
    </row>
    <row r="814" spans="1:6" ht="12.75">
      <c r="A814" s="942" t="s">
        <v>1915</v>
      </c>
      <c r="B814" s="78">
        <v>477162</v>
      </c>
      <c r="C814" s="78">
        <v>22887</v>
      </c>
      <c r="D814" s="78">
        <v>1732</v>
      </c>
      <c r="E814" s="257">
        <v>0.36297944932748205</v>
      </c>
      <c r="F814" s="78">
        <v>1732</v>
      </c>
    </row>
    <row r="815" spans="1:6" s="946" customFormat="1" ht="25.5">
      <c r="A815" s="912" t="s">
        <v>1362</v>
      </c>
      <c r="B815" s="22"/>
      <c r="C815" s="22"/>
      <c r="D815" s="22"/>
      <c r="E815" s="257"/>
      <c r="F815" s="78"/>
    </row>
    <row r="816" spans="1:7" s="974" customFormat="1" ht="12.75">
      <c r="A816" s="941" t="s">
        <v>1315</v>
      </c>
      <c r="B816" s="78">
        <v>90000</v>
      </c>
      <c r="C816" s="78">
        <v>76500</v>
      </c>
      <c r="D816" s="78">
        <v>76500</v>
      </c>
      <c r="E816" s="257">
        <v>85</v>
      </c>
      <c r="F816" s="78">
        <v>20000</v>
      </c>
      <c r="G816" s="973"/>
    </row>
    <row r="817" spans="1:7" s="974" customFormat="1" ht="12.75">
      <c r="A817" s="68" t="s">
        <v>1316</v>
      </c>
      <c r="B817" s="78">
        <v>90000</v>
      </c>
      <c r="C817" s="78">
        <v>76500</v>
      </c>
      <c r="D817" s="78">
        <v>76500</v>
      </c>
      <c r="E817" s="257">
        <v>85</v>
      </c>
      <c r="F817" s="78">
        <v>20000</v>
      </c>
      <c r="G817" s="973"/>
    </row>
    <row r="818" spans="1:7" s="974" customFormat="1" ht="12.75">
      <c r="A818" s="68" t="s">
        <v>1332</v>
      </c>
      <c r="B818" s="78">
        <v>90000</v>
      </c>
      <c r="C818" s="78">
        <v>76500</v>
      </c>
      <c r="D818" s="78">
        <v>1466</v>
      </c>
      <c r="E818" s="257">
        <v>1.6288888888888888</v>
      </c>
      <c r="F818" s="78">
        <v>840</v>
      </c>
      <c r="G818" s="973"/>
    </row>
    <row r="819" spans="1:6" s="946" customFormat="1" ht="12.75">
      <c r="A819" s="68" t="s">
        <v>1325</v>
      </c>
      <c r="B819" s="78">
        <v>90000</v>
      </c>
      <c r="C819" s="78">
        <v>76500</v>
      </c>
      <c r="D819" s="78">
        <v>1466</v>
      </c>
      <c r="E819" s="257">
        <v>1.6288888888888888</v>
      </c>
      <c r="F819" s="78">
        <v>840</v>
      </c>
    </row>
    <row r="820" spans="1:6" s="946" customFormat="1" ht="12.75">
      <c r="A820" s="68" t="s">
        <v>1327</v>
      </c>
      <c r="B820" s="78">
        <v>90000</v>
      </c>
      <c r="C820" s="78">
        <v>76500</v>
      </c>
      <c r="D820" s="78">
        <v>1466</v>
      </c>
      <c r="E820" s="257">
        <v>1.6288888888888888</v>
      </c>
      <c r="F820" s="78">
        <v>840</v>
      </c>
    </row>
    <row r="821" spans="1:6" s="946" customFormat="1" ht="12.75">
      <c r="A821" s="91" t="s">
        <v>1356</v>
      </c>
      <c r="B821" s="78"/>
      <c r="C821" s="78"/>
      <c r="D821" s="78"/>
      <c r="E821" s="257"/>
      <c r="F821" s="78"/>
    </row>
    <row r="822" spans="1:6" s="946" customFormat="1" ht="12.75">
      <c r="A822" s="941" t="s">
        <v>1315</v>
      </c>
      <c r="B822" s="78">
        <v>64064</v>
      </c>
      <c r="C822" s="78">
        <v>0</v>
      </c>
      <c r="D822" s="78">
        <v>0</v>
      </c>
      <c r="E822" s="257">
        <v>0</v>
      </c>
      <c r="F822" s="78">
        <v>0</v>
      </c>
    </row>
    <row r="823" spans="1:6" s="946" customFormat="1" ht="12.75">
      <c r="A823" s="942" t="s">
        <v>1336</v>
      </c>
      <c r="B823" s="78">
        <v>64064</v>
      </c>
      <c r="C823" s="78">
        <v>0</v>
      </c>
      <c r="D823" s="78">
        <v>0</v>
      </c>
      <c r="E823" s="257">
        <v>0</v>
      </c>
      <c r="F823" s="78">
        <v>0</v>
      </c>
    </row>
    <row r="824" spans="1:6" s="946" customFormat="1" ht="12.75">
      <c r="A824" s="941" t="s">
        <v>907</v>
      </c>
      <c r="B824" s="78">
        <v>64064</v>
      </c>
      <c r="C824" s="78">
        <v>0</v>
      </c>
      <c r="D824" s="78">
        <v>0</v>
      </c>
      <c r="E824" s="257">
        <v>0</v>
      </c>
      <c r="F824" s="78">
        <v>0</v>
      </c>
    </row>
    <row r="825" spans="1:6" s="946" customFormat="1" ht="12.75">
      <c r="A825" s="943" t="s">
        <v>1358</v>
      </c>
      <c r="B825" s="78">
        <v>64064</v>
      </c>
      <c r="C825" s="78">
        <v>0</v>
      </c>
      <c r="D825" s="78">
        <v>0</v>
      </c>
      <c r="E825" s="257">
        <v>0</v>
      </c>
      <c r="F825" s="78">
        <v>0</v>
      </c>
    </row>
    <row r="826" spans="1:6" s="946" customFormat="1" ht="12.75">
      <c r="A826" s="950" t="s">
        <v>146</v>
      </c>
      <c r="B826" s="78">
        <v>64064</v>
      </c>
      <c r="C826" s="78">
        <v>0</v>
      </c>
      <c r="D826" s="78">
        <v>0</v>
      </c>
      <c r="E826" s="257">
        <v>0</v>
      </c>
      <c r="F826" s="78">
        <v>0</v>
      </c>
    </row>
    <row r="827" spans="1:6" s="946" customFormat="1" ht="12.75">
      <c r="A827" s="951" t="s">
        <v>1351</v>
      </c>
      <c r="B827" s="78">
        <v>64064</v>
      </c>
      <c r="C827" s="78">
        <v>0</v>
      </c>
      <c r="D827" s="78">
        <v>0</v>
      </c>
      <c r="E827" s="257">
        <v>0</v>
      </c>
      <c r="F827" s="78">
        <v>0</v>
      </c>
    </row>
    <row r="828" spans="1:6" s="946" customFormat="1" ht="12.75">
      <c r="A828" s="91" t="s">
        <v>1345</v>
      </c>
      <c r="B828" s="78"/>
      <c r="C828" s="78"/>
      <c r="D828" s="78"/>
      <c r="E828" s="257"/>
      <c r="F828" s="78"/>
    </row>
    <row r="829" spans="1:6" s="946" customFormat="1" ht="12.75">
      <c r="A829" s="943" t="s">
        <v>1315</v>
      </c>
      <c r="B829" s="78">
        <v>3350</v>
      </c>
      <c r="C829" s="78">
        <v>1100</v>
      </c>
      <c r="D829" s="78">
        <v>1100</v>
      </c>
      <c r="E829" s="257">
        <v>32.83582089552239</v>
      </c>
      <c r="F829" s="78">
        <v>700</v>
      </c>
    </row>
    <row r="830" spans="1:6" s="946" customFormat="1" ht="12.75">
      <c r="A830" s="949" t="s">
        <v>1336</v>
      </c>
      <c r="B830" s="78">
        <v>3350</v>
      </c>
      <c r="C830" s="78">
        <v>1100</v>
      </c>
      <c r="D830" s="78">
        <v>1100</v>
      </c>
      <c r="E830" s="257">
        <v>32.83582089552239</v>
      </c>
      <c r="F830" s="78">
        <v>700</v>
      </c>
    </row>
    <row r="831" spans="1:6" s="946" customFormat="1" ht="12.75">
      <c r="A831" s="943" t="s">
        <v>907</v>
      </c>
      <c r="B831" s="78">
        <v>3350</v>
      </c>
      <c r="C831" s="78">
        <v>1100</v>
      </c>
      <c r="D831" s="78">
        <v>384</v>
      </c>
      <c r="E831" s="257">
        <v>11.462686567164178</v>
      </c>
      <c r="F831" s="78">
        <v>384</v>
      </c>
    </row>
    <row r="832" spans="1:6" s="946" customFormat="1" ht="12.75">
      <c r="A832" s="949" t="s">
        <v>914</v>
      </c>
      <c r="B832" s="78">
        <v>3350</v>
      </c>
      <c r="C832" s="78">
        <v>1100</v>
      </c>
      <c r="D832" s="78">
        <v>384</v>
      </c>
      <c r="E832" s="257">
        <v>11.462686567164178</v>
      </c>
      <c r="F832" s="78">
        <v>384</v>
      </c>
    </row>
    <row r="833" spans="1:6" s="946" customFormat="1" ht="12.75">
      <c r="A833" s="950" t="s">
        <v>36</v>
      </c>
      <c r="B833" s="78">
        <v>3350</v>
      </c>
      <c r="C833" s="78">
        <v>1100</v>
      </c>
      <c r="D833" s="78">
        <v>384</v>
      </c>
      <c r="E833" s="257">
        <v>11.462686567164178</v>
      </c>
      <c r="F833" s="78">
        <v>384</v>
      </c>
    </row>
    <row r="834" spans="1:6" ht="12.75">
      <c r="A834" s="948" t="s">
        <v>1382</v>
      </c>
      <c r="B834" s="22"/>
      <c r="C834" s="22"/>
      <c r="D834" s="22"/>
      <c r="E834" s="257"/>
      <c r="F834" s="78"/>
    </row>
    <row r="835" spans="1:6" s="946" customFormat="1" ht="12.75">
      <c r="A835" s="69" t="s">
        <v>1330</v>
      </c>
      <c r="B835" s="78"/>
      <c r="C835" s="78"/>
      <c r="D835" s="78"/>
      <c r="E835" s="257"/>
      <c r="F835" s="78"/>
    </row>
    <row r="836" spans="1:7" s="974" customFormat="1" ht="12.75">
      <c r="A836" s="941" t="s">
        <v>1315</v>
      </c>
      <c r="B836" s="78">
        <v>325800</v>
      </c>
      <c r="C836" s="78">
        <v>281496</v>
      </c>
      <c r="D836" s="78">
        <v>187732</v>
      </c>
      <c r="E836" s="257">
        <v>57.621853898097</v>
      </c>
      <c r="F836" s="78">
        <v>878</v>
      </c>
      <c r="G836" s="973"/>
    </row>
    <row r="837" spans="1:7" s="974" customFormat="1" ht="12.75">
      <c r="A837" s="68" t="s">
        <v>1331</v>
      </c>
      <c r="B837" s="78">
        <v>325800</v>
      </c>
      <c r="C837" s="78">
        <v>281496</v>
      </c>
      <c r="D837" s="78">
        <v>187732</v>
      </c>
      <c r="E837" s="257">
        <v>57.621853898097</v>
      </c>
      <c r="F837" s="78">
        <v>878</v>
      </c>
      <c r="G837" s="973"/>
    </row>
    <row r="838" spans="1:7" s="974" customFormat="1" ht="12.75">
      <c r="A838" s="68" t="s">
        <v>1332</v>
      </c>
      <c r="B838" s="78">
        <v>325800</v>
      </c>
      <c r="C838" s="78">
        <v>281496</v>
      </c>
      <c r="D838" s="78">
        <v>187732</v>
      </c>
      <c r="E838" s="257">
        <v>57.621853898097</v>
      </c>
      <c r="F838" s="78">
        <v>878</v>
      </c>
      <c r="G838" s="973"/>
    </row>
    <row r="839" spans="1:7" s="946" customFormat="1" ht="12.75">
      <c r="A839" s="943" t="s">
        <v>1358</v>
      </c>
      <c r="B839" s="78">
        <v>325800</v>
      </c>
      <c r="C839" s="78">
        <v>281496</v>
      </c>
      <c r="D839" s="78">
        <v>187732</v>
      </c>
      <c r="E839" s="257">
        <v>57.621853898097</v>
      </c>
      <c r="F839" s="78">
        <v>878</v>
      </c>
      <c r="G839" s="975"/>
    </row>
    <row r="840" spans="1:6" s="946" customFormat="1" ht="12.75">
      <c r="A840" s="68" t="s">
        <v>1320</v>
      </c>
      <c r="B840" s="78">
        <v>325800</v>
      </c>
      <c r="C840" s="78">
        <v>281496</v>
      </c>
      <c r="D840" s="78">
        <v>187732</v>
      </c>
      <c r="E840" s="257">
        <v>57.621853898097</v>
      </c>
      <c r="F840" s="78">
        <v>878</v>
      </c>
    </row>
    <row r="841" spans="1:6" ht="12.75" hidden="1">
      <c r="A841" s="65" t="s">
        <v>1325</v>
      </c>
      <c r="B841" s="78">
        <v>0</v>
      </c>
      <c r="C841" s="78">
        <v>0</v>
      </c>
      <c r="D841" s="78">
        <v>0</v>
      </c>
      <c r="E841" s="257">
        <v>0</v>
      </c>
      <c r="F841" s="78">
        <v>0</v>
      </c>
    </row>
    <row r="842" spans="1:6" ht="12.75" hidden="1">
      <c r="A842" s="65" t="s">
        <v>1326</v>
      </c>
      <c r="B842" s="78">
        <v>0</v>
      </c>
      <c r="C842" s="78">
        <v>0</v>
      </c>
      <c r="D842" s="78">
        <v>0</v>
      </c>
      <c r="E842" s="257">
        <v>0</v>
      </c>
      <c r="F842" s="78">
        <v>0</v>
      </c>
    </row>
    <row r="843" spans="1:6" ht="12.75">
      <c r="A843" s="91" t="s">
        <v>1356</v>
      </c>
      <c r="B843" s="78"/>
      <c r="C843" s="78"/>
      <c r="D843" s="78"/>
      <c r="E843" s="257"/>
      <c r="F843" s="78"/>
    </row>
    <row r="844" spans="1:6" ht="12.75">
      <c r="A844" s="941" t="s">
        <v>1315</v>
      </c>
      <c r="B844" s="78">
        <v>550</v>
      </c>
      <c r="C844" s="78">
        <v>0</v>
      </c>
      <c r="D844" s="78">
        <v>0</v>
      </c>
      <c r="E844" s="257">
        <v>0</v>
      </c>
      <c r="F844" s="78">
        <v>0</v>
      </c>
    </row>
    <row r="845" spans="1:6" ht="12.75">
      <c r="A845" s="942" t="s">
        <v>1336</v>
      </c>
      <c r="B845" s="78">
        <v>550</v>
      </c>
      <c r="C845" s="78">
        <v>0</v>
      </c>
      <c r="D845" s="78">
        <v>0</v>
      </c>
      <c r="E845" s="257">
        <v>0</v>
      </c>
      <c r="F845" s="78">
        <v>0</v>
      </c>
    </row>
    <row r="846" spans="1:6" ht="12.75">
      <c r="A846" s="941" t="s">
        <v>912</v>
      </c>
      <c r="B846" s="78">
        <v>550</v>
      </c>
      <c r="C846" s="78">
        <v>0</v>
      </c>
      <c r="D846" s="78">
        <v>0</v>
      </c>
      <c r="E846" s="257">
        <v>0</v>
      </c>
      <c r="F846" s="78">
        <v>0</v>
      </c>
    </row>
    <row r="847" spans="1:6" ht="12.75">
      <c r="A847" s="943" t="s">
        <v>1358</v>
      </c>
      <c r="B847" s="78">
        <v>550</v>
      </c>
      <c r="C847" s="78">
        <v>0</v>
      </c>
      <c r="D847" s="78">
        <v>0</v>
      </c>
      <c r="E847" s="257">
        <v>0</v>
      </c>
      <c r="F847" s="78">
        <v>0</v>
      </c>
    </row>
    <row r="848" spans="1:6" ht="12.75">
      <c r="A848" s="942" t="s">
        <v>146</v>
      </c>
      <c r="B848" s="78">
        <v>550</v>
      </c>
      <c r="C848" s="78">
        <v>0</v>
      </c>
      <c r="D848" s="78">
        <v>0</v>
      </c>
      <c r="E848" s="257">
        <v>0</v>
      </c>
      <c r="F848" s="78">
        <v>0</v>
      </c>
    </row>
    <row r="849" spans="1:6" ht="12.75">
      <c r="A849" s="944" t="s">
        <v>1351</v>
      </c>
      <c r="B849" s="78">
        <v>550</v>
      </c>
      <c r="C849" s="78">
        <v>0</v>
      </c>
      <c r="D849" s="78">
        <v>0</v>
      </c>
      <c r="E849" s="257">
        <v>0</v>
      </c>
      <c r="F849" s="78">
        <v>0</v>
      </c>
    </row>
    <row r="850" spans="1:6" ht="12.75">
      <c r="A850" s="91" t="s">
        <v>1383</v>
      </c>
      <c r="B850" s="78"/>
      <c r="C850" s="78"/>
      <c r="D850" s="78"/>
      <c r="E850" s="257"/>
      <c r="F850" s="78"/>
    </row>
    <row r="851" spans="1:6" ht="12.75">
      <c r="A851" s="91" t="s">
        <v>1356</v>
      </c>
      <c r="B851" s="78"/>
      <c r="C851" s="78"/>
      <c r="D851" s="78"/>
      <c r="E851" s="257"/>
      <c r="F851" s="78"/>
    </row>
    <row r="852" spans="1:6" ht="12.75">
      <c r="A852" s="941" t="s">
        <v>1315</v>
      </c>
      <c r="B852" s="78">
        <v>1310</v>
      </c>
      <c r="C852" s="78">
        <v>0</v>
      </c>
      <c r="D852" s="78">
        <v>0</v>
      </c>
      <c r="E852" s="257">
        <v>0</v>
      </c>
      <c r="F852" s="78">
        <v>0</v>
      </c>
    </row>
    <row r="853" spans="1:6" ht="12.75">
      <c r="A853" s="942" t="s">
        <v>1336</v>
      </c>
      <c r="B853" s="78">
        <v>1310</v>
      </c>
      <c r="C853" s="78">
        <v>0</v>
      </c>
      <c r="D853" s="78">
        <v>0</v>
      </c>
      <c r="E853" s="257">
        <v>0</v>
      </c>
      <c r="F853" s="78">
        <v>0</v>
      </c>
    </row>
    <row r="854" spans="1:6" ht="12.75">
      <c r="A854" s="941" t="s">
        <v>907</v>
      </c>
      <c r="B854" s="78">
        <v>1310</v>
      </c>
      <c r="C854" s="78">
        <v>0</v>
      </c>
      <c r="D854" s="78">
        <v>0</v>
      </c>
      <c r="E854" s="257">
        <v>0</v>
      </c>
      <c r="F854" s="78">
        <v>0</v>
      </c>
    </row>
    <row r="855" spans="1:6" ht="12.75">
      <c r="A855" s="943" t="s">
        <v>1358</v>
      </c>
      <c r="B855" s="78">
        <v>1310</v>
      </c>
      <c r="C855" s="78">
        <v>0</v>
      </c>
      <c r="D855" s="78">
        <v>0</v>
      </c>
      <c r="E855" s="257">
        <v>0</v>
      </c>
      <c r="F855" s="78">
        <v>0</v>
      </c>
    </row>
    <row r="856" spans="1:6" ht="12.75">
      <c r="A856" s="944" t="s">
        <v>146</v>
      </c>
      <c r="B856" s="78">
        <v>1310</v>
      </c>
      <c r="C856" s="78">
        <v>0</v>
      </c>
      <c r="D856" s="78">
        <v>0</v>
      </c>
      <c r="E856" s="257">
        <v>0</v>
      </c>
      <c r="F856" s="78">
        <v>0</v>
      </c>
    </row>
    <row r="857" spans="1:6" ht="12.75">
      <c r="A857" s="945" t="s">
        <v>1351</v>
      </c>
      <c r="B857" s="78">
        <v>1310</v>
      </c>
      <c r="C857" s="78">
        <v>0</v>
      </c>
      <c r="D857" s="78">
        <v>0</v>
      </c>
      <c r="E857" s="257">
        <v>0</v>
      </c>
      <c r="F857" s="78">
        <v>0</v>
      </c>
    </row>
    <row r="858" spans="1:6" ht="12.75">
      <c r="A858" s="948" t="s">
        <v>1384</v>
      </c>
      <c r="B858" s="22"/>
      <c r="C858" s="22"/>
      <c r="D858" s="22"/>
      <c r="E858" s="257"/>
      <c r="F858" s="78"/>
    </row>
    <row r="859" spans="1:6" s="946" customFormat="1" ht="12.75">
      <c r="A859" s="69" t="s">
        <v>1330</v>
      </c>
      <c r="B859" s="78"/>
      <c r="C859" s="78"/>
      <c r="D859" s="78"/>
      <c r="E859" s="257"/>
      <c r="F859" s="78"/>
    </row>
    <row r="860" spans="1:7" s="974" customFormat="1" ht="12.75">
      <c r="A860" s="941" t="s">
        <v>1315</v>
      </c>
      <c r="B860" s="78">
        <v>2087188</v>
      </c>
      <c r="C860" s="78">
        <v>1735175</v>
      </c>
      <c r="D860" s="78">
        <v>1650111</v>
      </c>
      <c r="E860" s="257">
        <v>79.05904978372816</v>
      </c>
      <c r="F860" s="78">
        <v>40651</v>
      </c>
      <c r="G860" s="973"/>
    </row>
    <row r="861" spans="1:7" s="974" customFormat="1" ht="12.75">
      <c r="A861" s="68" t="s">
        <v>1316</v>
      </c>
      <c r="B861" s="78">
        <v>367535</v>
      </c>
      <c r="C861" s="78">
        <v>320216</v>
      </c>
      <c r="D861" s="78">
        <v>320216</v>
      </c>
      <c r="E861" s="257">
        <v>87.12530779381555</v>
      </c>
      <c r="F861" s="78">
        <v>18516</v>
      </c>
      <c r="G861" s="973"/>
    </row>
    <row r="862" spans="1:7" s="974" customFormat="1" ht="12.75">
      <c r="A862" s="949" t="s">
        <v>882</v>
      </c>
      <c r="B862" s="78">
        <v>139851</v>
      </c>
      <c r="C862" s="78">
        <v>115060</v>
      </c>
      <c r="D862" s="78">
        <v>575615</v>
      </c>
      <c r="E862" s="257">
        <v>411.59162251253116</v>
      </c>
      <c r="F862" s="78">
        <v>6136</v>
      </c>
      <c r="G862" s="973"/>
    </row>
    <row r="863" spans="1:7" s="974" customFormat="1" ht="12.75">
      <c r="A863" s="68" t="s">
        <v>1331</v>
      </c>
      <c r="B863" s="78">
        <v>1579802</v>
      </c>
      <c r="C863" s="78">
        <v>1299899</v>
      </c>
      <c r="D863" s="78">
        <v>754280</v>
      </c>
      <c r="E863" s="257">
        <v>47.745223768548215</v>
      </c>
      <c r="F863" s="78">
        <v>15999</v>
      </c>
      <c r="G863" s="973"/>
    </row>
    <row r="864" spans="1:7" s="974" customFormat="1" ht="12.75">
      <c r="A864" s="68" t="s">
        <v>1332</v>
      </c>
      <c r="B864" s="78">
        <v>2087188</v>
      </c>
      <c r="C864" s="78">
        <v>1735175</v>
      </c>
      <c r="D864" s="78">
        <v>1083125</v>
      </c>
      <c r="E864" s="257">
        <v>51.89398367564397</v>
      </c>
      <c r="F864" s="78">
        <v>33803</v>
      </c>
      <c r="G864" s="973"/>
    </row>
    <row r="865" spans="1:7" s="946" customFormat="1" ht="12.75">
      <c r="A865" s="943" t="s">
        <v>1358</v>
      </c>
      <c r="B865" s="78">
        <v>577849</v>
      </c>
      <c r="C865" s="78">
        <v>524279</v>
      </c>
      <c r="D865" s="78">
        <v>163171</v>
      </c>
      <c r="E865" s="257">
        <v>28.23765378152424</v>
      </c>
      <c r="F865" s="78">
        <v>15793</v>
      </c>
      <c r="G865" s="975"/>
    </row>
    <row r="866" spans="1:7" s="946" customFormat="1" ht="12.75">
      <c r="A866" s="943" t="s">
        <v>1320</v>
      </c>
      <c r="B866" s="78">
        <v>577849</v>
      </c>
      <c r="C866" s="78">
        <v>524279</v>
      </c>
      <c r="D866" s="78">
        <v>163171</v>
      </c>
      <c r="E866" s="257">
        <v>28.23765378152424</v>
      </c>
      <c r="F866" s="78">
        <v>15793</v>
      </c>
      <c r="G866" s="975"/>
    </row>
    <row r="867" spans="1:6" ht="12.75">
      <c r="A867" s="65" t="s">
        <v>1325</v>
      </c>
      <c r="B867" s="78">
        <v>1509339</v>
      </c>
      <c r="C867" s="78">
        <v>1210896</v>
      </c>
      <c r="D867" s="78">
        <v>919954</v>
      </c>
      <c r="E867" s="257">
        <v>60.95078706639131</v>
      </c>
      <c r="F867" s="78">
        <v>18010</v>
      </c>
    </row>
    <row r="868" spans="1:6" ht="12.75">
      <c r="A868" s="65" t="s">
        <v>1326</v>
      </c>
      <c r="B868" s="78">
        <v>1509339</v>
      </c>
      <c r="C868" s="78">
        <v>1210896</v>
      </c>
      <c r="D868" s="78">
        <v>919954</v>
      </c>
      <c r="E868" s="257">
        <v>60.95078706639131</v>
      </c>
      <c r="F868" s="78">
        <v>18010</v>
      </c>
    </row>
    <row r="869" spans="1:6" ht="12.75">
      <c r="A869" s="91" t="s">
        <v>1335</v>
      </c>
      <c r="B869" s="78"/>
      <c r="C869" s="78"/>
      <c r="D869" s="78"/>
      <c r="E869" s="257"/>
      <c r="F869" s="78"/>
    </row>
    <row r="870" spans="1:6" ht="12.75">
      <c r="A870" s="941" t="s">
        <v>1315</v>
      </c>
      <c r="B870" s="78">
        <v>6414</v>
      </c>
      <c r="C870" s="78">
        <v>4414</v>
      </c>
      <c r="D870" s="78">
        <v>4414</v>
      </c>
      <c r="E870" s="257">
        <v>68.81821016526348</v>
      </c>
      <c r="F870" s="78">
        <v>1000</v>
      </c>
    </row>
    <row r="871" spans="1:6" ht="12.75">
      <c r="A871" s="942" t="s">
        <v>1336</v>
      </c>
      <c r="B871" s="78">
        <v>6414</v>
      </c>
      <c r="C871" s="78">
        <v>4414</v>
      </c>
      <c r="D871" s="78">
        <v>4414</v>
      </c>
      <c r="E871" s="257">
        <v>68.81821016526348</v>
      </c>
      <c r="F871" s="78">
        <v>1000</v>
      </c>
    </row>
    <row r="872" spans="1:6" ht="12.75" hidden="1">
      <c r="A872" s="942" t="s">
        <v>947</v>
      </c>
      <c r="B872" s="78">
        <v>0</v>
      </c>
      <c r="C872" s="78">
        <v>0</v>
      </c>
      <c r="D872" s="78">
        <v>0</v>
      </c>
      <c r="E872" s="257">
        <v>0</v>
      </c>
      <c r="F872" s="78">
        <v>0</v>
      </c>
    </row>
    <row r="873" spans="1:6" ht="12.75">
      <c r="A873" s="68" t="s">
        <v>1332</v>
      </c>
      <c r="B873" s="78">
        <v>6414</v>
      </c>
      <c r="C873" s="78">
        <v>4414</v>
      </c>
      <c r="D873" s="78">
        <v>291</v>
      </c>
      <c r="E873" s="257">
        <v>4.536950420954162</v>
      </c>
      <c r="F873" s="78">
        <v>291</v>
      </c>
    </row>
    <row r="874" spans="1:6" ht="12.75">
      <c r="A874" s="949" t="s">
        <v>914</v>
      </c>
      <c r="B874" s="78">
        <v>6414</v>
      </c>
      <c r="C874" s="78">
        <v>4414</v>
      </c>
      <c r="D874" s="78">
        <v>291</v>
      </c>
      <c r="E874" s="257">
        <v>4.536950420954162</v>
      </c>
      <c r="F874" s="78">
        <v>291</v>
      </c>
    </row>
    <row r="875" spans="1:6" ht="12.75">
      <c r="A875" s="950" t="s">
        <v>36</v>
      </c>
      <c r="B875" s="78">
        <v>6414</v>
      </c>
      <c r="C875" s="78">
        <v>4414</v>
      </c>
      <c r="D875" s="78">
        <v>291</v>
      </c>
      <c r="E875" s="257">
        <v>4.536950420954162</v>
      </c>
      <c r="F875" s="78">
        <v>291</v>
      </c>
    </row>
    <row r="876" spans="1:6" ht="12.75" hidden="1">
      <c r="A876" s="68" t="s">
        <v>1325</v>
      </c>
      <c r="B876" s="78">
        <v>0</v>
      </c>
      <c r="C876" s="78">
        <v>0</v>
      </c>
      <c r="D876" s="78">
        <v>0</v>
      </c>
      <c r="E876" s="257">
        <v>0</v>
      </c>
      <c r="F876" s="78">
        <v>0</v>
      </c>
    </row>
    <row r="877" spans="1:6" ht="12.75" hidden="1">
      <c r="A877" s="949" t="s">
        <v>1911</v>
      </c>
      <c r="B877" s="78">
        <v>0</v>
      </c>
      <c r="C877" s="78">
        <v>0</v>
      </c>
      <c r="D877" s="78">
        <v>0</v>
      </c>
      <c r="E877" s="257">
        <v>0</v>
      </c>
      <c r="F877" s="78">
        <v>0</v>
      </c>
    </row>
    <row r="878" spans="1:6" ht="12.75">
      <c r="A878" s="91" t="s">
        <v>1342</v>
      </c>
      <c r="B878" s="78"/>
      <c r="C878" s="78"/>
      <c r="D878" s="78"/>
      <c r="E878" s="257"/>
      <c r="F878" s="78"/>
    </row>
    <row r="879" spans="1:6" ht="12.75">
      <c r="A879" s="941" t="s">
        <v>1315</v>
      </c>
      <c r="B879" s="78">
        <v>4298195</v>
      </c>
      <c r="C879" s="78">
        <v>3515468</v>
      </c>
      <c r="D879" s="78">
        <v>3515468</v>
      </c>
      <c r="E879" s="257">
        <v>81.78940229561479</v>
      </c>
      <c r="F879" s="78">
        <v>2020692</v>
      </c>
    </row>
    <row r="880" spans="1:6" ht="12.75">
      <c r="A880" s="949" t="s">
        <v>1336</v>
      </c>
      <c r="B880" s="78">
        <v>4298195</v>
      </c>
      <c r="C880" s="78">
        <v>3515468</v>
      </c>
      <c r="D880" s="78">
        <v>3515468</v>
      </c>
      <c r="E880" s="257">
        <v>81.78940229561479</v>
      </c>
      <c r="F880" s="78">
        <v>2020692</v>
      </c>
    </row>
    <row r="881" spans="1:6" ht="12.75">
      <c r="A881" s="65" t="s">
        <v>1332</v>
      </c>
      <c r="B881" s="78">
        <v>4298195</v>
      </c>
      <c r="C881" s="78">
        <v>3515468</v>
      </c>
      <c r="D881" s="78">
        <v>863875</v>
      </c>
      <c r="E881" s="257">
        <v>20.098552997246518</v>
      </c>
      <c r="F881" s="78">
        <v>290140</v>
      </c>
    </row>
    <row r="882" spans="1:6" ht="12.75">
      <c r="A882" s="949" t="s">
        <v>914</v>
      </c>
      <c r="B882" s="78">
        <v>21865</v>
      </c>
      <c r="C882" s="78">
        <v>13209</v>
      </c>
      <c r="D882" s="78">
        <v>12574</v>
      </c>
      <c r="E882" s="257">
        <v>57.50743196890007</v>
      </c>
      <c r="F882" s="78">
        <v>1420</v>
      </c>
    </row>
    <row r="883" spans="1:6" ht="12.75">
      <c r="A883" s="950" t="s">
        <v>36</v>
      </c>
      <c r="B883" s="78">
        <v>21865</v>
      </c>
      <c r="C883" s="78">
        <v>13209</v>
      </c>
      <c r="D883" s="78">
        <v>12574</v>
      </c>
      <c r="E883" s="257">
        <v>57.50743196890007</v>
      </c>
      <c r="F883" s="78">
        <v>1420</v>
      </c>
    </row>
    <row r="884" spans="1:6" ht="12.75">
      <c r="A884" s="949" t="s">
        <v>896</v>
      </c>
      <c r="B884" s="78">
        <v>4276330</v>
      </c>
      <c r="C884" s="78">
        <v>3502259</v>
      </c>
      <c r="D884" s="78">
        <v>851301</v>
      </c>
      <c r="E884" s="257">
        <v>19.907280308114668</v>
      </c>
      <c r="F884" s="78">
        <v>288720</v>
      </c>
    </row>
    <row r="885" spans="1:6" ht="12.75">
      <c r="A885" s="950" t="s">
        <v>1915</v>
      </c>
      <c r="B885" s="78">
        <v>4276330</v>
      </c>
      <c r="C885" s="78">
        <v>3502259</v>
      </c>
      <c r="D885" s="78">
        <v>851301</v>
      </c>
      <c r="E885" s="257">
        <v>19.907280308114668</v>
      </c>
      <c r="F885" s="78">
        <v>288720</v>
      </c>
    </row>
    <row r="886" spans="1:6" ht="12.75">
      <c r="A886" s="91" t="s">
        <v>1345</v>
      </c>
      <c r="B886" s="78"/>
      <c r="C886" s="78"/>
      <c r="D886" s="78"/>
      <c r="E886" s="257"/>
      <c r="F886" s="78"/>
    </row>
    <row r="887" spans="1:6" ht="12.75">
      <c r="A887" s="941" t="s">
        <v>1315</v>
      </c>
      <c r="B887" s="78">
        <v>173564</v>
      </c>
      <c r="C887" s="78">
        <v>144700</v>
      </c>
      <c r="D887" s="78">
        <v>144700</v>
      </c>
      <c r="E887" s="257">
        <v>83.36982323523311</v>
      </c>
      <c r="F887" s="78">
        <v>14430</v>
      </c>
    </row>
    <row r="888" spans="1:6" ht="12.75">
      <c r="A888" s="949" t="s">
        <v>1336</v>
      </c>
      <c r="B888" s="78">
        <v>173564</v>
      </c>
      <c r="C888" s="78">
        <v>144700</v>
      </c>
      <c r="D888" s="78">
        <v>144700</v>
      </c>
      <c r="E888" s="257">
        <v>83.36982323523311</v>
      </c>
      <c r="F888" s="78">
        <v>14430</v>
      </c>
    </row>
    <row r="889" spans="1:6" ht="12.75">
      <c r="A889" s="943" t="s">
        <v>912</v>
      </c>
      <c r="B889" s="78">
        <v>173564</v>
      </c>
      <c r="C889" s="78">
        <v>144700</v>
      </c>
      <c r="D889" s="78">
        <v>107131</v>
      </c>
      <c r="E889" s="257">
        <v>61.72420548039916</v>
      </c>
      <c r="F889" s="78">
        <v>17933</v>
      </c>
    </row>
    <row r="890" spans="1:6" ht="12.75">
      <c r="A890" s="949" t="s">
        <v>914</v>
      </c>
      <c r="B890" s="78">
        <v>173564</v>
      </c>
      <c r="C890" s="78">
        <v>144700</v>
      </c>
      <c r="D890" s="78">
        <v>106838</v>
      </c>
      <c r="E890" s="257">
        <v>61.55539167108387</v>
      </c>
      <c r="F890" s="78">
        <v>17933</v>
      </c>
    </row>
    <row r="891" spans="1:6" ht="12.75">
      <c r="A891" s="950" t="s">
        <v>36</v>
      </c>
      <c r="B891" s="78">
        <v>106214</v>
      </c>
      <c r="C891" s="78">
        <v>84550</v>
      </c>
      <c r="D891" s="78">
        <v>60688</v>
      </c>
      <c r="E891" s="257">
        <v>57.13747716873482</v>
      </c>
      <c r="F891" s="78">
        <v>10483</v>
      </c>
    </row>
    <row r="892" spans="1:6" ht="12.75">
      <c r="A892" s="950" t="s">
        <v>146</v>
      </c>
      <c r="B892" s="78">
        <v>67350</v>
      </c>
      <c r="C892" s="78">
        <v>60150</v>
      </c>
      <c r="D892" s="78">
        <v>46150</v>
      </c>
      <c r="E892" s="257">
        <v>0</v>
      </c>
      <c r="F892" s="78">
        <v>7450</v>
      </c>
    </row>
    <row r="893" spans="1:6" ht="12.75">
      <c r="A893" s="951" t="s">
        <v>991</v>
      </c>
      <c r="B893" s="78">
        <v>67350</v>
      </c>
      <c r="C893" s="78">
        <v>60150</v>
      </c>
      <c r="D893" s="78">
        <v>46150</v>
      </c>
      <c r="E893" s="257">
        <v>0</v>
      </c>
      <c r="F893" s="78">
        <v>7450</v>
      </c>
    </row>
    <row r="894" spans="1:6" ht="12.75">
      <c r="A894" s="942" t="s">
        <v>896</v>
      </c>
      <c r="B894" s="200">
        <v>0</v>
      </c>
      <c r="C894" s="200">
        <v>0</v>
      </c>
      <c r="D894" s="200">
        <v>293</v>
      </c>
      <c r="E894" s="257">
        <v>0</v>
      </c>
      <c r="F894" s="78">
        <v>0</v>
      </c>
    </row>
    <row r="895" spans="1:6" ht="12.75">
      <c r="A895" s="944" t="s">
        <v>1911</v>
      </c>
      <c r="B895" s="200">
        <v>0</v>
      </c>
      <c r="C895" s="200">
        <v>0</v>
      </c>
      <c r="D895" s="200">
        <v>293</v>
      </c>
      <c r="E895" s="257">
        <v>0</v>
      </c>
      <c r="F895" s="78">
        <v>0</v>
      </c>
    </row>
    <row r="896" spans="1:6" ht="12.75">
      <c r="A896" s="91" t="s">
        <v>1350</v>
      </c>
      <c r="B896" s="78"/>
      <c r="C896" s="78"/>
      <c r="D896" s="78"/>
      <c r="E896" s="257"/>
      <c r="F896" s="78"/>
    </row>
    <row r="897" spans="1:6" ht="12.75">
      <c r="A897" s="941" t="s">
        <v>1315</v>
      </c>
      <c r="B897" s="78">
        <v>21464</v>
      </c>
      <c r="C897" s="78">
        <v>15592</v>
      </c>
      <c r="D897" s="78">
        <v>15592</v>
      </c>
      <c r="E897" s="257">
        <v>72.64256429370108</v>
      </c>
      <c r="F897" s="78">
        <v>874</v>
      </c>
    </row>
    <row r="898" spans="1:6" ht="12.75">
      <c r="A898" s="949" t="s">
        <v>1336</v>
      </c>
      <c r="B898" s="78">
        <v>21464</v>
      </c>
      <c r="C898" s="78">
        <v>15592</v>
      </c>
      <c r="D898" s="78">
        <v>15592</v>
      </c>
      <c r="E898" s="257">
        <v>72.64256429370108</v>
      </c>
      <c r="F898" s="78">
        <v>874</v>
      </c>
    </row>
    <row r="899" spans="1:6" ht="12.75">
      <c r="A899" s="65" t="s">
        <v>1332</v>
      </c>
      <c r="B899" s="78">
        <v>21464</v>
      </c>
      <c r="C899" s="78">
        <v>15592</v>
      </c>
      <c r="D899" s="78">
        <v>7502</v>
      </c>
      <c r="E899" s="257">
        <v>34.951546775997016</v>
      </c>
      <c r="F899" s="78">
        <v>4092</v>
      </c>
    </row>
    <row r="900" spans="1:6" ht="12.75">
      <c r="A900" s="949" t="s">
        <v>914</v>
      </c>
      <c r="B900" s="78">
        <v>20464</v>
      </c>
      <c r="C900" s="78">
        <v>14592</v>
      </c>
      <c r="D900" s="78">
        <v>7502</v>
      </c>
      <c r="E900" s="257">
        <v>36.659499609069584</v>
      </c>
      <c r="F900" s="78">
        <v>4092</v>
      </c>
    </row>
    <row r="901" spans="1:6" ht="12.75">
      <c r="A901" s="950" t="s">
        <v>36</v>
      </c>
      <c r="B901" s="78">
        <v>20464</v>
      </c>
      <c r="C901" s="78">
        <v>14592</v>
      </c>
      <c r="D901" s="78">
        <v>7502</v>
      </c>
      <c r="E901" s="257">
        <v>36.659499609069584</v>
      </c>
      <c r="F901" s="78">
        <v>4092</v>
      </c>
    </row>
    <row r="902" spans="1:6" ht="12.75">
      <c r="A902" s="949" t="s">
        <v>896</v>
      </c>
      <c r="B902" s="78">
        <v>1000</v>
      </c>
      <c r="C902" s="78">
        <v>1000</v>
      </c>
      <c r="D902" s="78">
        <v>0</v>
      </c>
      <c r="E902" s="257">
        <v>0</v>
      </c>
      <c r="F902" s="78">
        <v>0</v>
      </c>
    </row>
    <row r="903" spans="1:6" ht="12.75">
      <c r="A903" s="950" t="s">
        <v>1911</v>
      </c>
      <c r="B903" s="78">
        <v>1000</v>
      </c>
      <c r="C903" s="78">
        <v>1000</v>
      </c>
      <c r="D903" s="78">
        <v>0</v>
      </c>
      <c r="E903" s="257">
        <v>0</v>
      </c>
      <c r="F903" s="78">
        <v>0</v>
      </c>
    </row>
    <row r="904" spans="1:6" ht="12.75">
      <c r="A904" s="91" t="s">
        <v>1352</v>
      </c>
      <c r="B904" s="78"/>
      <c r="C904" s="78"/>
      <c r="D904" s="78"/>
      <c r="E904" s="257"/>
      <c r="F904" s="78"/>
    </row>
    <row r="905" spans="1:6" ht="12.75">
      <c r="A905" s="941" t="s">
        <v>1315</v>
      </c>
      <c r="B905" s="78">
        <v>71146</v>
      </c>
      <c r="C905" s="78">
        <v>59286</v>
      </c>
      <c r="D905" s="78">
        <v>33382</v>
      </c>
      <c r="E905" s="257">
        <v>46.920417170325806</v>
      </c>
      <c r="F905" s="78">
        <v>2965</v>
      </c>
    </row>
    <row r="906" spans="1:6" ht="12.75">
      <c r="A906" s="942" t="s">
        <v>1336</v>
      </c>
      <c r="B906" s="78">
        <v>35573</v>
      </c>
      <c r="C906" s="78">
        <v>29643</v>
      </c>
      <c r="D906" s="78">
        <v>29643</v>
      </c>
      <c r="E906" s="257">
        <v>83.33005369240716</v>
      </c>
      <c r="F906" s="78">
        <v>2965</v>
      </c>
    </row>
    <row r="907" spans="1:6" ht="12.75">
      <c r="A907" s="942" t="s">
        <v>947</v>
      </c>
      <c r="B907" s="78">
        <v>35573</v>
      </c>
      <c r="C907" s="78">
        <v>29643</v>
      </c>
      <c r="D907" s="78">
        <v>3739</v>
      </c>
      <c r="E907" s="257">
        <v>10.510780648244456</v>
      </c>
      <c r="F907" s="78">
        <v>0</v>
      </c>
    </row>
    <row r="908" spans="1:6" ht="12.75">
      <c r="A908" s="941" t="s">
        <v>912</v>
      </c>
      <c r="B908" s="78">
        <v>71146</v>
      </c>
      <c r="C908" s="78">
        <v>59286</v>
      </c>
      <c r="D908" s="78">
        <v>17528</v>
      </c>
      <c r="E908" s="257">
        <v>24.636662637393528</v>
      </c>
      <c r="F908" s="78">
        <v>1417</v>
      </c>
    </row>
    <row r="909" spans="1:6" ht="12.75">
      <c r="A909" s="942" t="s">
        <v>914</v>
      </c>
      <c r="B909" s="78">
        <v>67146</v>
      </c>
      <c r="C909" s="78">
        <v>55954</v>
      </c>
      <c r="D909" s="78">
        <v>17528</v>
      </c>
      <c r="E909" s="257">
        <v>26.104310011020758</v>
      </c>
      <c r="F909" s="78">
        <v>1417</v>
      </c>
    </row>
    <row r="910" spans="1:6" ht="12.75">
      <c r="A910" s="944" t="s">
        <v>36</v>
      </c>
      <c r="B910" s="78">
        <v>67146</v>
      </c>
      <c r="C910" s="78">
        <v>55954</v>
      </c>
      <c r="D910" s="78">
        <v>17528</v>
      </c>
      <c r="E910" s="257">
        <v>26.104310011020758</v>
      </c>
      <c r="F910" s="78">
        <v>1417</v>
      </c>
    </row>
    <row r="911" spans="1:6" ht="12.75">
      <c r="A911" s="949" t="s">
        <v>896</v>
      </c>
      <c r="B911" s="78">
        <v>4000</v>
      </c>
      <c r="C911" s="78">
        <v>3332</v>
      </c>
      <c r="D911" s="78">
        <v>0</v>
      </c>
      <c r="E911" s="257">
        <v>0</v>
      </c>
      <c r="F911" s="78">
        <v>0</v>
      </c>
    </row>
    <row r="912" spans="1:6" ht="12.75">
      <c r="A912" s="950" t="s">
        <v>1911</v>
      </c>
      <c r="B912" s="78">
        <v>4000</v>
      </c>
      <c r="C912" s="78">
        <v>3332</v>
      </c>
      <c r="D912" s="78">
        <v>0</v>
      </c>
      <c r="E912" s="257">
        <v>0</v>
      </c>
      <c r="F912" s="78">
        <v>0</v>
      </c>
    </row>
    <row r="913" spans="1:6" s="262" customFormat="1" ht="25.5" customHeight="1">
      <c r="A913" s="912" t="s">
        <v>1362</v>
      </c>
      <c r="B913" s="78"/>
      <c r="C913" s="78"/>
      <c r="D913" s="78"/>
      <c r="E913" s="257"/>
      <c r="F913" s="78"/>
    </row>
    <row r="914" spans="1:6" s="262" customFormat="1" ht="12" customHeight="1">
      <c r="A914" s="68" t="s">
        <v>1373</v>
      </c>
      <c r="B914" s="78">
        <v>30000</v>
      </c>
      <c r="C914" s="78">
        <v>30000</v>
      </c>
      <c r="D914" s="78">
        <v>30000</v>
      </c>
      <c r="E914" s="257">
        <v>100</v>
      </c>
      <c r="F914" s="78">
        <v>0</v>
      </c>
    </row>
    <row r="915" spans="1:6" s="262" customFormat="1" ht="12" customHeight="1">
      <c r="A915" s="68" t="s">
        <v>1316</v>
      </c>
      <c r="B915" s="78">
        <v>30000</v>
      </c>
      <c r="C915" s="78">
        <v>30000</v>
      </c>
      <c r="D915" s="78">
        <v>30000</v>
      </c>
      <c r="E915" s="257">
        <v>100</v>
      </c>
      <c r="F915" s="78">
        <v>0</v>
      </c>
    </row>
    <row r="916" spans="1:6" s="262" customFormat="1" ht="12" customHeight="1">
      <c r="A916" s="68" t="s">
        <v>1332</v>
      </c>
      <c r="B916" s="78">
        <v>30000</v>
      </c>
      <c r="C916" s="78">
        <v>30000</v>
      </c>
      <c r="D916" s="78">
        <v>30000</v>
      </c>
      <c r="E916" s="257">
        <v>100</v>
      </c>
      <c r="F916" s="78">
        <v>0</v>
      </c>
    </row>
    <row r="917" spans="1:6" s="262" customFormat="1" ht="12" customHeight="1">
      <c r="A917" s="68" t="s">
        <v>1325</v>
      </c>
      <c r="B917" s="78">
        <v>30000</v>
      </c>
      <c r="C917" s="78">
        <v>30000</v>
      </c>
      <c r="D917" s="78">
        <v>30000</v>
      </c>
      <c r="E917" s="257">
        <v>100</v>
      </c>
      <c r="F917" s="78">
        <v>0</v>
      </c>
    </row>
    <row r="918" spans="1:6" s="262" customFormat="1" ht="12" customHeight="1">
      <c r="A918" s="949" t="s">
        <v>1385</v>
      </c>
      <c r="B918" s="78">
        <v>30000</v>
      </c>
      <c r="C918" s="78">
        <v>30000</v>
      </c>
      <c r="D918" s="78">
        <v>30000</v>
      </c>
      <c r="E918" s="257">
        <v>100</v>
      </c>
      <c r="F918" s="78">
        <v>0</v>
      </c>
    </row>
    <row r="919" spans="1:6" s="262" customFormat="1" ht="12" customHeight="1">
      <c r="A919" s="91" t="s">
        <v>1356</v>
      </c>
      <c r="B919" s="78"/>
      <c r="C919" s="78"/>
      <c r="D919" s="78"/>
      <c r="E919" s="257"/>
      <c r="F919" s="78"/>
    </row>
    <row r="920" spans="1:6" s="262" customFormat="1" ht="12" customHeight="1">
      <c r="A920" s="943" t="s">
        <v>1315</v>
      </c>
      <c r="B920" s="78">
        <v>2246163</v>
      </c>
      <c r="C920" s="78">
        <v>1655698</v>
      </c>
      <c r="D920" s="78">
        <v>2037214</v>
      </c>
      <c r="E920" s="257">
        <v>90.69751393821375</v>
      </c>
      <c r="F920" s="78">
        <v>335640</v>
      </c>
    </row>
    <row r="921" spans="1:6" s="262" customFormat="1" ht="12" customHeight="1">
      <c r="A921" s="949" t="s">
        <v>1336</v>
      </c>
      <c r="B921" s="78">
        <v>851228</v>
      </c>
      <c r="C921" s="78">
        <v>960371</v>
      </c>
      <c r="D921" s="78">
        <v>960371</v>
      </c>
      <c r="E921" s="257">
        <v>112.82182916915326</v>
      </c>
      <c r="F921" s="78">
        <v>1391</v>
      </c>
    </row>
    <row r="922" spans="1:6" s="262" customFormat="1" ht="12" customHeight="1">
      <c r="A922" s="949" t="s">
        <v>1621</v>
      </c>
      <c r="B922" s="78">
        <v>1394935</v>
      </c>
      <c r="C922" s="78">
        <v>695327</v>
      </c>
      <c r="D922" s="78">
        <v>1076843</v>
      </c>
      <c r="E922" s="257">
        <v>77.19664357120583</v>
      </c>
      <c r="F922" s="78">
        <v>334249</v>
      </c>
    </row>
    <row r="923" spans="1:6" s="262" customFormat="1" ht="12" customHeight="1">
      <c r="A923" s="943" t="s">
        <v>907</v>
      </c>
      <c r="B923" s="78">
        <v>2246163</v>
      </c>
      <c r="C923" s="78">
        <v>1655698</v>
      </c>
      <c r="D923" s="78">
        <v>1651753</v>
      </c>
      <c r="E923" s="257">
        <v>73.53664894310876</v>
      </c>
      <c r="F923" s="78">
        <v>28422</v>
      </c>
    </row>
    <row r="924" spans="1:6" s="262" customFormat="1" ht="12" customHeight="1">
      <c r="A924" s="943" t="s">
        <v>1358</v>
      </c>
      <c r="B924" s="78">
        <v>2246163</v>
      </c>
      <c r="C924" s="78">
        <v>1655698</v>
      </c>
      <c r="D924" s="78">
        <v>1651753</v>
      </c>
      <c r="E924" s="257">
        <v>73.53664894310876</v>
      </c>
      <c r="F924" s="78">
        <v>28422</v>
      </c>
    </row>
    <row r="925" spans="1:6" s="262" customFormat="1" ht="12" customHeight="1">
      <c r="A925" s="950" t="s">
        <v>36</v>
      </c>
      <c r="B925" s="78">
        <v>1669773</v>
      </c>
      <c r="C925" s="78">
        <v>1051681</v>
      </c>
      <c r="D925" s="78">
        <v>1051680</v>
      </c>
      <c r="E925" s="257">
        <v>62.983411517613476</v>
      </c>
      <c r="F925" s="78">
        <v>16489</v>
      </c>
    </row>
    <row r="926" spans="1:6" s="262" customFormat="1" ht="12" customHeight="1">
      <c r="A926" s="950" t="s">
        <v>1884</v>
      </c>
      <c r="B926" s="78">
        <v>546370</v>
      </c>
      <c r="C926" s="78">
        <v>464854</v>
      </c>
      <c r="D926" s="78">
        <v>460910</v>
      </c>
      <c r="E926" s="257">
        <v>84.35858484177389</v>
      </c>
      <c r="F926" s="78">
        <v>10351</v>
      </c>
    </row>
    <row r="927" spans="1:6" s="262" customFormat="1" ht="12" customHeight="1">
      <c r="A927" s="950" t="s">
        <v>146</v>
      </c>
      <c r="B927" s="78">
        <v>30020</v>
      </c>
      <c r="C927" s="78">
        <v>139163</v>
      </c>
      <c r="D927" s="78">
        <v>139163</v>
      </c>
      <c r="E927" s="257">
        <v>463.5676215856096</v>
      </c>
      <c r="F927" s="78">
        <v>1582</v>
      </c>
    </row>
    <row r="928" spans="1:6" s="262" customFormat="1" ht="12" customHeight="1">
      <c r="A928" s="951" t="s">
        <v>1347</v>
      </c>
      <c r="B928" s="78">
        <v>0</v>
      </c>
      <c r="C928" s="78">
        <v>117542</v>
      </c>
      <c r="D928" s="78">
        <v>117542</v>
      </c>
      <c r="E928" s="257">
        <v>0</v>
      </c>
      <c r="F928" s="78">
        <v>0</v>
      </c>
    </row>
    <row r="929" spans="1:6" s="262" customFormat="1" ht="12" customHeight="1">
      <c r="A929" s="951" t="s">
        <v>1351</v>
      </c>
      <c r="B929" s="78">
        <v>30020</v>
      </c>
      <c r="C929" s="78">
        <v>21621</v>
      </c>
      <c r="D929" s="78">
        <v>21621</v>
      </c>
      <c r="E929" s="257">
        <v>72.0219853431046</v>
      </c>
      <c r="F929" s="78">
        <v>1582</v>
      </c>
    </row>
    <row r="930" spans="1:6" s="262" customFormat="1" ht="12" customHeight="1" hidden="1">
      <c r="A930" s="942" t="s">
        <v>896</v>
      </c>
      <c r="B930" s="78">
        <v>0</v>
      </c>
      <c r="C930" s="200">
        <v>0</v>
      </c>
      <c r="D930" s="156">
        <v>0</v>
      </c>
      <c r="E930" s="257"/>
      <c r="F930" s="78">
        <v>0</v>
      </c>
    </row>
    <row r="931" spans="1:6" s="262" customFormat="1" ht="12" customHeight="1" hidden="1">
      <c r="A931" s="944" t="s">
        <v>1911</v>
      </c>
      <c r="B931" s="78">
        <v>0</v>
      </c>
      <c r="C931" s="200">
        <v>0</v>
      </c>
      <c r="D931" s="200">
        <v>0</v>
      </c>
      <c r="E931" s="257"/>
      <c r="F931" s="78">
        <v>0</v>
      </c>
    </row>
    <row r="932" spans="1:6" ht="12.75">
      <c r="A932" s="948" t="s">
        <v>1386</v>
      </c>
      <c r="B932" s="22"/>
      <c r="C932" s="22"/>
      <c r="D932" s="22"/>
      <c r="E932" s="257"/>
      <c r="F932" s="78"/>
    </row>
    <row r="933" spans="1:6" s="946" customFormat="1" ht="12.75">
      <c r="A933" s="69" t="s">
        <v>1330</v>
      </c>
      <c r="B933" s="78"/>
      <c r="C933" s="78"/>
      <c r="D933" s="78"/>
      <c r="E933" s="257"/>
      <c r="F933" s="78"/>
    </row>
    <row r="934" spans="1:7" s="974" customFormat="1" ht="12.75">
      <c r="A934" s="941" t="s">
        <v>1315</v>
      </c>
      <c r="B934" s="78">
        <v>20475</v>
      </c>
      <c r="C934" s="78">
        <v>20475</v>
      </c>
      <c r="D934" s="78">
        <v>16745</v>
      </c>
      <c r="E934" s="257">
        <v>81.78266178266178</v>
      </c>
      <c r="F934" s="78">
        <v>0</v>
      </c>
      <c r="G934" s="973"/>
    </row>
    <row r="935" spans="1:7" s="974" customFormat="1" ht="12.75">
      <c r="A935" s="68" t="s">
        <v>1331</v>
      </c>
      <c r="B935" s="78">
        <v>20475</v>
      </c>
      <c r="C935" s="78">
        <v>20475</v>
      </c>
      <c r="D935" s="78">
        <v>16745</v>
      </c>
      <c r="E935" s="257">
        <v>81.78266178266178</v>
      </c>
      <c r="F935" s="78">
        <v>0</v>
      </c>
      <c r="G935" s="973"/>
    </row>
    <row r="936" spans="1:7" s="974" customFormat="1" ht="12.75">
      <c r="A936" s="68" t="s">
        <v>1332</v>
      </c>
      <c r="B936" s="78">
        <v>20475</v>
      </c>
      <c r="C936" s="78">
        <v>20475</v>
      </c>
      <c r="D936" s="78">
        <v>16745</v>
      </c>
      <c r="E936" s="257">
        <v>81.78266178266178</v>
      </c>
      <c r="F936" s="78">
        <v>0</v>
      </c>
      <c r="G936" s="973"/>
    </row>
    <row r="937" spans="1:7" s="946" customFormat="1" ht="12.75">
      <c r="A937" s="943" t="s">
        <v>1358</v>
      </c>
      <c r="B937" s="78">
        <v>20475</v>
      </c>
      <c r="C937" s="78">
        <v>20475</v>
      </c>
      <c r="D937" s="78">
        <v>16745</v>
      </c>
      <c r="E937" s="257">
        <v>81.78266178266178</v>
      </c>
      <c r="F937" s="78">
        <v>0</v>
      </c>
      <c r="G937" s="975"/>
    </row>
    <row r="938" spans="1:7" s="946" customFormat="1" ht="12.75">
      <c r="A938" s="943" t="s">
        <v>1320</v>
      </c>
      <c r="B938" s="78">
        <v>20475</v>
      </c>
      <c r="C938" s="78">
        <v>20475</v>
      </c>
      <c r="D938" s="78">
        <v>16745</v>
      </c>
      <c r="E938" s="257">
        <v>81.78266178266178</v>
      </c>
      <c r="F938" s="78">
        <v>0</v>
      </c>
      <c r="G938" s="975"/>
    </row>
    <row r="939" spans="1:6" ht="12.75">
      <c r="A939" s="91" t="s">
        <v>1387</v>
      </c>
      <c r="B939" s="78"/>
      <c r="C939" s="78"/>
      <c r="D939" s="78"/>
      <c r="E939" s="257"/>
      <c r="F939" s="78"/>
    </row>
    <row r="940" spans="1:6" ht="12.75">
      <c r="A940" s="91" t="s">
        <v>1356</v>
      </c>
      <c r="B940" s="78"/>
      <c r="C940" s="78"/>
      <c r="D940" s="78"/>
      <c r="E940" s="257"/>
      <c r="F940" s="78"/>
    </row>
    <row r="941" spans="1:6" ht="12.75">
      <c r="A941" s="941" t="s">
        <v>1315</v>
      </c>
      <c r="B941" s="78">
        <v>774</v>
      </c>
      <c r="C941" s="78">
        <v>0</v>
      </c>
      <c r="D941" s="78">
        <v>0</v>
      </c>
      <c r="E941" s="257">
        <v>0</v>
      </c>
      <c r="F941" s="78">
        <v>0</v>
      </c>
    </row>
    <row r="942" spans="1:6" ht="12.75">
      <c r="A942" s="942" t="s">
        <v>1336</v>
      </c>
      <c r="B942" s="78">
        <v>774</v>
      </c>
      <c r="C942" s="78">
        <v>0</v>
      </c>
      <c r="D942" s="78">
        <v>0</v>
      </c>
      <c r="E942" s="257">
        <v>0</v>
      </c>
      <c r="F942" s="78">
        <v>0</v>
      </c>
    </row>
    <row r="943" spans="1:6" ht="12.75">
      <c r="A943" s="941" t="s">
        <v>907</v>
      </c>
      <c r="B943" s="78">
        <v>774</v>
      </c>
      <c r="C943" s="78">
        <v>0</v>
      </c>
      <c r="D943" s="78">
        <v>0</v>
      </c>
      <c r="E943" s="257">
        <v>0</v>
      </c>
      <c r="F943" s="78">
        <v>0</v>
      </c>
    </row>
    <row r="944" spans="1:6" ht="12.75">
      <c r="A944" s="943" t="s">
        <v>1358</v>
      </c>
      <c r="B944" s="78">
        <v>774</v>
      </c>
      <c r="C944" s="78">
        <v>0</v>
      </c>
      <c r="D944" s="78">
        <v>0</v>
      </c>
      <c r="E944" s="257">
        <v>0</v>
      </c>
      <c r="F944" s="78">
        <v>0</v>
      </c>
    </row>
    <row r="945" spans="1:6" ht="12.75">
      <c r="A945" s="944" t="s">
        <v>146</v>
      </c>
      <c r="B945" s="78">
        <v>774</v>
      </c>
      <c r="C945" s="78">
        <v>0</v>
      </c>
      <c r="D945" s="78">
        <v>0</v>
      </c>
      <c r="E945" s="257">
        <v>0</v>
      </c>
      <c r="F945" s="78">
        <v>0</v>
      </c>
    </row>
    <row r="946" spans="1:6" ht="12.75">
      <c r="A946" s="945" t="s">
        <v>1351</v>
      </c>
      <c r="B946" s="78">
        <v>774</v>
      </c>
      <c r="C946" s="78">
        <v>0</v>
      </c>
      <c r="D946" s="78">
        <v>0</v>
      </c>
      <c r="E946" s="257">
        <v>0</v>
      </c>
      <c r="F946" s="78">
        <v>0</v>
      </c>
    </row>
    <row r="947" spans="1:6" ht="25.5">
      <c r="A947" s="391" t="s">
        <v>1388</v>
      </c>
      <c r="B947" s="22"/>
      <c r="C947" s="22"/>
      <c r="D947" s="22"/>
      <c r="E947" s="257"/>
      <c r="F947" s="78"/>
    </row>
    <row r="948" spans="1:6" s="946" customFormat="1" ht="12.75" customHeight="1">
      <c r="A948" s="69" t="s">
        <v>1330</v>
      </c>
      <c r="B948" s="78"/>
      <c r="C948" s="78"/>
      <c r="D948" s="78"/>
      <c r="E948" s="257"/>
      <c r="F948" s="78"/>
    </row>
    <row r="949" spans="1:7" s="974" customFormat="1" ht="12.75" customHeight="1">
      <c r="A949" s="941" t="s">
        <v>1315</v>
      </c>
      <c r="B949" s="78">
        <v>2409549</v>
      </c>
      <c r="C949" s="78">
        <v>2389799</v>
      </c>
      <c r="D949" s="78">
        <v>843573</v>
      </c>
      <c r="E949" s="257">
        <v>35.00958063106415</v>
      </c>
      <c r="F949" s="78">
        <v>524848</v>
      </c>
      <c r="G949" s="973"/>
    </row>
    <row r="950" spans="1:7" s="974" customFormat="1" ht="12.75" customHeight="1">
      <c r="A950" s="68" t="s">
        <v>1316</v>
      </c>
      <c r="B950" s="78">
        <v>339549</v>
      </c>
      <c r="C950" s="78">
        <v>319799</v>
      </c>
      <c r="D950" s="78">
        <v>319799</v>
      </c>
      <c r="E950" s="257">
        <v>94.18346100268296</v>
      </c>
      <c r="F950" s="78">
        <v>9877</v>
      </c>
      <c r="G950" s="973"/>
    </row>
    <row r="951" spans="1:7" s="974" customFormat="1" ht="12.75" customHeight="1">
      <c r="A951" s="68" t="s">
        <v>1331</v>
      </c>
      <c r="B951" s="78">
        <v>2070000</v>
      </c>
      <c r="C951" s="78">
        <v>2070000</v>
      </c>
      <c r="D951" s="78">
        <v>523774</v>
      </c>
      <c r="E951" s="257">
        <v>25.303091787439612</v>
      </c>
      <c r="F951" s="78">
        <v>514971</v>
      </c>
      <c r="G951" s="973"/>
    </row>
    <row r="952" spans="1:7" s="974" customFormat="1" ht="12.75" customHeight="1">
      <c r="A952" s="68" t="s">
        <v>1332</v>
      </c>
      <c r="B952" s="78">
        <v>2409549</v>
      </c>
      <c r="C952" s="78">
        <v>2389799</v>
      </c>
      <c r="D952" s="78">
        <v>746414</v>
      </c>
      <c r="E952" s="257">
        <v>30.97733227255391</v>
      </c>
      <c r="F952" s="78">
        <v>631391</v>
      </c>
      <c r="G952" s="973"/>
    </row>
    <row r="953" spans="1:7" s="946" customFormat="1" ht="12.75" customHeight="1">
      <c r="A953" s="943" t="s">
        <v>1358</v>
      </c>
      <c r="B953" s="78">
        <v>2409549</v>
      </c>
      <c r="C953" s="78">
        <v>2389799</v>
      </c>
      <c r="D953" s="78">
        <v>746414</v>
      </c>
      <c r="E953" s="257">
        <v>30.97733227255391</v>
      </c>
      <c r="F953" s="78">
        <v>631391</v>
      </c>
      <c r="G953" s="975"/>
    </row>
    <row r="954" spans="1:7" s="946" customFormat="1" ht="12.75" customHeight="1">
      <c r="A954" s="943" t="s">
        <v>1320</v>
      </c>
      <c r="B954" s="78">
        <v>2409549</v>
      </c>
      <c r="C954" s="78">
        <v>2389799</v>
      </c>
      <c r="D954" s="78">
        <v>746414</v>
      </c>
      <c r="E954" s="257">
        <v>30.97733227255391</v>
      </c>
      <c r="F954" s="78">
        <v>631391</v>
      </c>
      <c r="G954" s="975"/>
    </row>
    <row r="955" spans="1:6" ht="12.75">
      <c r="A955" s="91" t="s">
        <v>1342</v>
      </c>
      <c r="B955" s="78"/>
      <c r="C955" s="78"/>
      <c r="D955" s="78"/>
      <c r="E955" s="257"/>
      <c r="F955" s="78"/>
    </row>
    <row r="956" spans="1:6" ht="12.75">
      <c r="A956" s="941" t="s">
        <v>1315</v>
      </c>
      <c r="B956" s="78">
        <v>65648</v>
      </c>
      <c r="C956" s="78">
        <v>65648</v>
      </c>
      <c r="D956" s="78">
        <v>65648</v>
      </c>
      <c r="E956" s="257">
        <v>100</v>
      </c>
      <c r="F956" s="78">
        <v>0</v>
      </c>
    </row>
    <row r="957" spans="1:6" ht="12.75">
      <c r="A957" s="949" t="s">
        <v>1336</v>
      </c>
      <c r="B957" s="78">
        <v>65648</v>
      </c>
      <c r="C957" s="78">
        <v>65648</v>
      </c>
      <c r="D957" s="78">
        <v>65648</v>
      </c>
      <c r="E957" s="257">
        <v>100</v>
      </c>
      <c r="F957" s="78">
        <v>0</v>
      </c>
    </row>
    <row r="958" spans="1:6" ht="12.75">
      <c r="A958" s="65" t="s">
        <v>1332</v>
      </c>
      <c r="B958" s="78">
        <v>65648</v>
      </c>
      <c r="C958" s="78">
        <v>65648</v>
      </c>
      <c r="D958" s="78">
        <v>31740</v>
      </c>
      <c r="E958" s="257">
        <v>48.34876919327321</v>
      </c>
      <c r="F958" s="78">
        <v>1612</v>
      </c>
    </row>
    <row r="959" spans="1:6" ht="12.75">
      <c r="A959" s="949" t="s">
        <v>914</v>
      </c>
      <c r="B959" s="78">
        <v>53244</v>
      </c>
      <c r="C959" s="78">
        <v>53244</v>
      </c>
      <c r="D959" s="78">
        <v>23325</v>
      </c>
      <c r="E959" s="257">
        <v>43.80775298625198</v>
      </c>
      <c r="F959" s="78">
        <v>1613</v>
      </c>
    </row>
    <row r="960" spans="1:6" ht="12.75">
      <c r="A960" s="950" t="s">
        <v>36</v>
      </c>
      <c r="B960" s="78">
        <v>53244</v>
      </c>
      <c r="C960" s="78">
        <v>53244</v>
      </c>
      <c r="D960" s="78">
        <v>23325</v>
      </c>
      <c r="E960" s="257">
        <v>43.80775298625198</v>
      </c>
      <c r="F960" s="78">
        <v>1613</v>
      </c>
    </row>
    <row r="961" spans="1:6" ht="12.75">
      <c r="A961" s="949" t="s">
        <v>896</v>
      </c>
      <c r="B961" s="78">
        <v>12404</v>
      </c>
      <c r="C961" s="78">
        <v>12404</v>
      </c>
      <c r="D961" s="78">
        <v>8415</v>
      </c>
      <c r="E961" s="257">
        <v>67.8410190261206</v>
      </c>
      <c r="F961" s="78">
        <v>-1</v>
      </c>
    </row>
    <row r="962" spans="1:6" ht="12.75">
      <c r="A962" s="950" t="s">
        <v>1911</v>
      </c>
      <c r="B962" s="78">
        <v>12404</v>
      </c>
      <c r="C962" s="78">
        <v>12404</v>
      </c>
      <c r="D962" s="78">
        <v>8415</v>
      </c>
      <c r="E962" s="257">
        <v>67.8410190261206</v>
      </c>
      <c r="F962" s="78">
        <v>-1</v>
      </c>
    </row>
    <row r="963" spans="1:6" s="262" customFormat="1" ht="12" customHeight="1">
      <c r="A963" s="69" t="s">
        <v>1345</v>
      </c>
      <c r="B963" s="78"/>
      <c r="C963" s="78"/>
      <c r="D963" s="78"/>
      <c r="E963" s="257"/>
      <c r="F963" s="78"/>
    </row>
    <row r="964" spans="1:6" s="262" customFormat="1" ht="12" customHeight="1">
      <c r="A964" s="941" t="s">
        <v>1315</v>
      </c>
      <c r="B964" s="78">
        <v>1805196</v>
      </c>
      <c r="C964" s="78">
        <v>1752405</v>
      </c>
      <c r="D964" s="78">
        <v>1752405</v>
      </c>
      <c r="E964" s="257">
        <v>97.07560841038868</v>
      </c>
      <c r="F964" s="78">
        <v>25716</v>
      </c>
    </row>
    <row r="965" spans="1:6" s="262" customFormat="1" ht="12" customHeight="1">
      <c r="A965" s="68" t="s">
        <v>1316</v>
      </c>
      <c r="B965" s="78">
        <v>1805196</v>
      </c>
      <c r="C965" s="78">
        <v>1752405</v>
      </c>
      <c r="D965" s="78">
        <v>1752405</v>
      </c>
      <c r="E965" s="257">
        <v>97.07560841038868</v>
      </c>
      <c r="F965" s="78">
        <v>25716</v>
      </c>
    </row>
    <row r="966" spans="1:6" s="262" customFormat="1" ht="12" customHeight="1">
      <c r="A966" s="68" t="s">
        <v>1332</v>
      </c>
      <c r="B966" s="78">
        <v>1805196</v>
      </c>
      <c r="C966" s="78">
        <v>1752405</v>
      </c>
      <c r="D966" s="78">
        <v>1558581</v>
      </c>
      <c r="E966" s="257">
        <v>86.33860256725585</v>
      </c>
      <c r="F966" s="78">
        <v>61079</v>
      </c>
    </row>
    <row r="967" spans="1:6" s="262" customFormat="1" ht="12" customHeight="1">
      <c r="A967" s="943" t="s">
        <v>1358</v>
      </c>
      <c r="B967" s="78">
        <v>1766751</v>
      </c>
      <c r="C967" s="78">
        <v>1713960</v>
      </c>
      <c r="D967" s="78">
        <v>1541755</v>
      </c>
      <c r="E967" s="257">
        <v>87.2649852752312</v>
      </c>
      <c r="F967" s="78">
        <v>59115</v>
      </c>
    </row>
    <row r="968" spans="1:6" s="262" customFormat="1" ht="12" customHeight="1">
      <c r="A968" s="943" t="s">
        <v>1320</v>
      </c>
      <c r="B968" s="78">
        <v>197572</v>
      </c>
      <c r="C968" s="78">
        <v>144781</v>
      </c>
      <c r="D968" s="78">
        <v>89379</v>
      </c>
      <c r="E968" s="257">
        <v>45.23869779118498</v>
      </c>
      <c r="F968" s="78">
        <v>30145</v>
      </c>
    </row>
    <row r="969" spans="1:6" s="262" customFormat="1" ht="12" customHeight="1">
      <c r="A969" s="950" t="s">
        <v>146</v>
      </c>
      <c r="B969" s="78">
        <v>1569179</v>
      </c>
      <c r="C969" s="78">
        <v>1569179</v>
      </c>
      <c r="D969" s="78">
        <v>1452376</v>
      </c>
      <c r="E969" s="257">
        <v>92.55642600366178</v>
      </c>
      <c r="F969" s="78">
        <v>28970</v>
      </c>
    </row>
    <row r="970" spans="1:6" s="262" customFormat="1" ht="12" customHeight="1">
      <c r="A970" s="951" t="s">
        <v>989</v>
      </c>
      <c r="B970" s="78">
        <v>1569179</v>
      </c>
      <c r="C970" s="78">
        <v>1569179</v>
      </c>
      <c r="D970" s="78">
        <v>1452376</v>
      </c>
      <c r="E970" s="257">
        <v>92.55642600366178</v>
      </c>
      <c r="F970" s="78">
        <v>28970</v>
      </c>
    </row>
    <row r="971" spans="1:6" s="262" customFormat="1" ht="12" customHeight="1">
      <c r="A971" s="943" t="s">
        <v>896</v>
      </c>
      <c r="B971" s="78">
        <v>38445</v>
      </c>
      <c r="C971" s="78">
        <v>38445</v>
      </c>
      <c r="D971" s="78">
        <v>16826</v>
      </c>
      <c r="E971" s="257">
        <v>43.766419560410974</v>
      </c>
      <c r="F971" s="78">
        <v>1964</v>
      </c>
    </row>
    <row r="972" spans="1:6" s="262" customFormat="1" ht="12" customHeight="1">
      <c r="A972" s="949" t="s">
        <v>1911</v>
      </c>
      <c r="B972" s="78">
        <v>38445</v>
      </c>
      <c r="C972" s="78">
        <v>38445</v>
      </c>
      <c r="D972" s="78">
        <v>16826</v>
      </c>
      <c r="E972" s="257">
        <v>43.766419560410974</v>
      </c>
      <c r="F972" s="78">
        <v>1964</v>
      </c>
    </row>
    <row r="973" spans="1:6" s="262" customFormat="1" ht="12" customHeight="1">
      <c r="A973" s="91" t="s">
        <v>1389</v>
      </c>
      <c r="B973" s="78"/>
      <c r="C973" s="78"/>
      <c r="D973" s="78"/>
      <c r="E973" s="257"/>
      <c r="F973" s="78"/>
    </row>
    <row r="974" spans="1:6" s="262" customFormat="1" ht="25.5">
      <c r="A974" s="401" t="s">
        <v>1362</v>
      </c>
      <c r="B974" s="78"/>
      <c r="C974" s="78"/>
      <c r="D974" s="78"/>
      <c r="E974" s="257"/>
      <c r="F974" s="78"/>
    </row>
    <row r="975" spans="1:6" s="262" customFormat="1" ht="12" customHeight="1">
      <c r="A975" s="943" t="s">
        <v>1315</v>
      </c>
      <c r="B975" s="78">
        <v>260000</v>
      </c>
      <c r="C975" s="78">
        <v>46000</v>
      </c>
      <c r="D975" s="78">
        <v>46000</v>
      </c>
      <c r="E975" s="257">
        <v>17.692307692307693</v>
      </c>
      <c r="F975" s="78">
        <v>46000</v>
      </c>
    </row>
    <row r="976" spans="1:6" s="262" customFormat="1" ht="12" customHeight="1">
      <c r="A976" s="949" t="s">
        <v>1336</v>
      </c>
      <c r="B976" s="78">
        <v>260000</v>
      </c>
      <c r="C976" s="78">
        <v>46000</v>
      </c>
      <c r="D976" s="78">
        <v>46000</v>
      </c>
      <c r="E976" s="257">
        <v>17.692307692307693</v>
      </c>
      <c r="F976" s="78">
        <v>46000</v>
      </c>
    </row>
    <row r="977" spans="1:6" s="262" customFormat="1" ht="12" customHeight="1">
      <c r="A977" s="943" t="s">
        <v>907</v>
      </c>
      <c r="B977" s="78">
        <v>260000</v>
      </c>
      <c r="C977" s="78">
        <v>46000</v>
      </c>
      <c r="D977" s="78">
        <v>38500</v>
      </c>
      <c r="E977" s="257">
        <v>14.807692307692308</v>
      </c>
      <c r="F977" s="78">
        <v>38500</v>
      </c>
    </row>
    <row r="978" spans="1:6" s="262" customFormat="1" ht="12" customHeight="1">
      <c r="A978" s="949" t="s">
        <v>896</v>
      </c>
      <c r="B978" s="78">
        <v>260000</v>
      </c>
      <c r="C978" s="78">
        <v>46000</v>
      </c>
      <c r="D978" s="78">
        <v>38500</v>
      </c>
      <c r="E978" s="257">
        <v>14.807692307692308</v>
      </c>
      <c r="F978" s="78">
        <v>38500</v>
      </c>
    </row>
    <row r="979" spans="1:6" s="262" customFormat="1" ht="12" customHeight="1">
      <c r="A979" s="950" t="s">
        <v>1915</v>
      </c>
      <c r="B979" s="78">
        <v>260000</v>
      </c>
      <c r="C979" s="78">
        <v>46000</v>
      </c>
      <c r="D979" s="78">
        <v>38500</v>
      </c>
      <c r="E979" s="257">
        <v>14.807692307692308</v>
      </c>
      <c r="F979" s="78">
        <v>38500</v>
      </c>
    </row>
    <row r="980" spans="1:6" ht="25.5">
      <c r="A980" s="401" t="s">
        <v>1390</v>
      </c>
      <c r="B980" s="78"/>
      <c r="C980" s="78"/>
      <c r="D980" s="78"/>
      <c r="E980" s="257"/>
      <c r="F980" s="78"/>
    </row>
    <row r="981" spans="1:6" ht="12.75">
      <c r="A981" s="91" t="s">
        <v>1342</v>
      </c>
      <c r="B981" s="78"/>
      <c r="C981" s="78"/>
      <c r="D981" s="78"/>
      <c r="E981" s="257"/>
      <c r="F981" s="78"/>
    </row>
    <row r="982" spans="1:6" ht="12.75">
      <c r="A982" s="941" t="s">
        <v>1315</v>
      </c>
      <c r="B982" s="78">
        <v>1031124</v>
      </c>
      <c r="C982" s="78">
        <v>776867</v>
      </c>
      <c r="D982" s="78">
        <v>776867</v>
      </c>
      <c r="E982" s="257">
        <v>75.3417629693422</v>
      </c>
      <c r="F982" s="78">
        <v>127127</v>
      </c>
    </row>
    <row r="983" spans="1:6" ht="12.75">
      <c r="A983" s="949" t="s">
        <v>1336</v>
      </c>
      <c r="B983" s="78">
        <v>1031124</v>
      </c>
      <c r="C983" s="78">
        <v>776867</v>
      </c>
      <c r="D983" s="78">
        <v>776867</v>
      </c>
      <c r="E983" s="257">
        <v>75.3417629693422</v>
      </c>
      <c r="F983" s="78">
        <v>127127</v>
      </c>
    </row>
    <row r="984" spans="1:6" ht="12.75" hidden="1">
      <c r="A984" s="949" t="s">
        <v>1621</v>
      </c>
      <c r="B984" s="78">
        <v>0</v>
      </c>
      <c r="C984" s="78">
        <v>0</v>
      </c>
      <c r="D984" s="78">
        <v>0</v>
      </c>
      <c r="E984" s="257">
        <v>0</v>
      </c>
      <c r="F984" s="78">
        <v>0</v>
      </c>
    </row>
    <row r="985" spans="1:6" ht="12.75">
      <c r="A985" s="65" t="s">
        <v>1332</v>
      </c>
      <c r="B985" s="78">
        <v>1031124</v>
      </c>
      <c r="C985" s="78">
        <v>776867</v>
      </c>
      <c r="D985" s="78">
        <v>139781</v>
      </c>
      <c r="E985" s="257">
        <v>13.55617753053949</v>
      </c>
      <c r="F985" s="78">
        <v>36006</v>
      </c>
    </row>
    <row r="986" spans="1:6" ht="12.75">
      <c r="A986" s="949" t="s">
        <v>914</v>
      </c>
      <c r="B986" s="78">
        <v>30930</v>
      </c>
      <c r="C986" s="78">
        <v>25972</v>
      </c>
      <c r="D986" s="78">
        <v>12149</v>
      </c>
      <c r="E986" s="257">
        <v>39.27901713546718</v>
      </c>
      <c r="F986" s="78">
        <v>8300</v>
      </c>
    </row>
    <row r="987" spans="1:6" ht="12.75">
      <c r="A987" s="950" t="s">
        <v>36</v>
      </c>
      <c r="B987" s="78">
        <v>30930</v>
      </c>
      <c r="C987" s="78">
        <v>25972</v>
      </c>
      <c r="D987" s="78">
        <v>12149</v>
      </c>
      <c r="E987" s="257">
        <v>39.27901713546718</v>
      </c>
      <c r="F987" s="78">
        <v>8300</v>
      </c>
    </row>
    <row r="988" spans="1:6" ht="12.75">
      <c r="A988" s="949" t="s">
        <v>896</v>
      </c>
      <c r="B988" s="78">
        <v>1000194</v>
      </c>
      <c r="C988" s="78">
        <v>750895</v>
      </c>
      <c r="D988" s="78">
        <v>127632</v>
      </c>
      <c r="E988" s="257">
        <v>12.760724419462624</v>
      </c>
      <c r="F988" s="78">
        <v>27706</v>
      </c>
    </row>
    <row r="989" spans="1:6" ht="12.75">
      <c r="A989" s="950" t="s">
        <v>1911</v>
      </c>
      <c r="B989" s="78">
        <v>3000</v>
      </c>
      <c r="C989" s="78">
        <v>3000</v>
      </c>
      <c r="D989" s="78">
        <v>0</v>
      </c>
      <c r="E989" s="257">
        <v>0</v>
      </c>
      <c r="F989" s="78">
        <v>0</v>
      </c>
    </row>
    <row r="990" spans="1:6" ht="12.75">
      <c r="A990" s="944" t="s">
        <v>1915</v>
      </c>
      <c r="B990" s="78">
        <v>997194</v>
      </c>
      <c r="C990" s="78">
        <v>747895</v>
      </c>
      <c r="D990" s="78">
        <v>127632</v>
      </c>
      <c r="E990" s="257">
        <v>12.799114314767237</v>
      </c>
      <c r="F990" s="78">
        <v>27706</v>
      </c>
    </row>
    <row r="991" spans="1:6" ht="12.75">
      <c r="A991" s="948" t="s">
        <v>1391</v>
      </c>
      <c r="B991" s="22"/>
      <c r="C991" s="22"/>
      <c r="D991" s="22"/>
      <c r="E991" s="257"/>
      <c r="F991" s="78"/>
    </row>
    <row r="992" spans="1:6" s="946" customFormat="1" ht="12.75">
      <c r="A992" s="69" t="s">
        <v>1330</v>
      </c>
      <c r="B992" s="78"/>
      <c r="C992" s="78"/>
      <c r="D992" s="78"/>
      <c r="E992" s="257"/>
      <c r="F992" s="78"/>
    </row>
    <row r="993" spans="1:7" s="974" customFormat="1" ht="12" customHeight="1">
      <c r="A993" s="941" t="s">
        <v>1315</v>
      </c>
      <c r="B993" s="78">
        <v>1882239</v>
      </c>
      <c r="C993" s="78">
        <v>1610446</v>
      </c>
      <c r="D993" s="78">
        <v>1152382</v>
      </c>
      <c r="E993" s="257">
        <v>61.22399971523276</v>
      </c>
      <c r="F993" s="78">
        <v>16842</v>
      </c>
      <c r="G993" s="973"/>
    </row>
    <row r="994" spans="1:7" s="971" customFormat="1" ht="12.75">
      <c r="A994" s="65" t="s">
        <v>1316</v>
      </c>
      <c r="B994" s="78">
        <v>202036</v>
      </c>
      <c r="C994" s="78">
        <v>202036</v>
      </c>
      <c r="D994" s="78">
        <v>202036</v>
      </c>
      <c r="E994" s="257">
        <v>100</v>
      </c>
      <c r="F994" s="78">
        <v>0</v>
      </c>
      <c r="G994" s="970"/>
    </row>
    <row r="995" spans="1:7" s="974" customFormat="1" ht="12.75">
      <c r="A995" s="68" t="s">
        <v>1331</v>
      </c>
      <c r="B995" s="78">
        <v>1680203</v>
      </c>
      <c r="C995" s="78">
        <v>1408410</v>
      </c>
      <c r="D995" s="78">
        <v>950346</v>
      </c>
      <c r="E995" s="257">
        <v>56.561379785656854</v>
      </c>
      <c r="F995" s="78">
        <v>16842</v>
      </c>
      <c r="G995" s="973"/>
    </row>
    <row r="996" spans="1:7" s="974" customFormat="1" ht="12.75">
      <c r="A996" s="68" t="s">
        <v>1332</v>
      </c>
      <c r="B996" s="78">
        <v>1882239</v>
      </c>
      <c r="C996" s="78">
        <v>1610446</v>
      </c>
      <c r="D996" s="78">
        <v>1050532</v>
      </c>
      <c r="E996" s="257">
        <v>55.81289092405375</v>
      </c>
      <c r="F996" s="78">
        <v>16842</v>
      </c>
      <c r="G996" s="973"/>
    </row>
    <row r="997" spans="1:7" s="946" customFormat="1" ht="12.75">
      <c r="A997" s="943" t="s">
        <v>1358</v>
      </c>
      <c r="B997" s="78">
        <v>1882239</v>
      </c>
      <c r="C997" s="78">
        <v>1610446</v>
      </c>
      <c r="D997" s="78">
        <v>1050532</v>
      </c>
      <c r="E997" s="257">
        <v>55.81289092405375</v>
      </c>
      <c r="F997" s="78">
        <v>16842</v>
      </c>
      <c r="G997" s="975"/>
    </row>
    <row r="998" spans="1:7" s="946" customFormat="1" ht="12.75">
      <c r="A998" s="68" t="s">
        <v>1320</v>
      </c>
      <c r="B998" s="78">
        <v>1680203</v>
      </c>
      <c r="C998" s="78">
        <v>1408410</v>
      </c>
      <c r="D998" s="78">
        <v>950346</v>
      </c>
      <c r="E998" s="257">
        <v>56.561379785656854</v>
      </c>
      <c r="F998" s="78">
        <v>16842</v>
      </c>
      <c r="G998" s="975"/>
    </row>
    <row r="999" spans="1:6" s="946" customFormat="1" ht="12.75">
      <c r="A999" s="68" t="s">
        <v>1333</v>
      </c>
      <c r="B999" s="78">
        <v>202036</v>
      </c>
      <c r="C999" s="78">
        <v>202036</v>
      </c>
      <c r="D999" s="78">
        <v>100186</v>
      </c>
      <c r="E999" s="257">
        <v>49.588192203369694</v>
      </c>
      <c r="F999" s="78">
        <v>0</v>
      </c>
    </row>
    <row r="1000" spans="1:6" s="946" customFormat="1" ht="12.75">
      <c r="A1000" s="65" t="s">
        <v>1322</v>
      </c>
      <c r="B1000" s="78">
        <v>202036</v>
      </c>
      <c r="C1000" s="78">
        <v>202036</v>
      </c>
      <c r="D1000" s="78">
        <v>100186</v>
      </c>
      <c r="E1000" s="257">
        <v>49.588192203369694</v>
      </c>
      <c r="F1000" s="78">
        <v>0</v>
      </c>
    </row>
    <row r="1001" spans="1:6" s="262" customFormat="1" ht="12" customHeight="1">
      <c r="A1001" s="69" t="s">
        <v>1342</v>
      </c>
      <c r="B1001" s="78"/>
      <c r="C1001" s="78"/>
      <c r="D1001" s="78"/>
      <c r="E1001" s="257"/>
      <c r="F1001" s="78"/>
    </row>
    <row r="1002" spans="1:6" s="262" customFormat="1" ht="12" customHeight="1">
      <c r="A1002" s="68" t="s">
        <v>1373</v>
      </c>
      <c r="B1002" s="78">
        <v>1595594</v>
      </c>
      <c r="C1002" s="78">
        <v>1419198</v>
      </c>
      <c r="D1002" s="78">
        <v>1419198</v>
      </c>
      <c r="E1002" s="257">
        <v>88.94480676161982</v>
      </c>
      <c r="F1002" s="78">
        <v>-239194</v>
      </c>
    </row>
    <row r="1003" spans="1:6" s="262" customFormat="1" ht="12" customHeight="1">
      <c r="A1003" s="68" t="s">
        <v>1316</v>
      </c>
      <c r="B1003" s="78">
        <v>1595594</v>
      </c>
      <c r="C1003" s="78">
        <v>1419198</v>
      </c>
      <c r="D1003" s="78">
        <v>1419198</v>
      </c>
      <c r="E1003" s="257">
        <v>88.94480676161982</v>
      </c>
      <c r="F1003" s="78">
        <v>-239194</v>
      </c>
    </row>
    <row r="1004" spans="1:6" s="262" customFormat="1" ht="12" customHeight="1">
      <c r="A1004" s="68" t="s">
        <v>1332</v>
      </c>
      <c r="B1004" s="78">
        <v>1595594</v>
      </c>
      <c r="C1004" s="78">
        <v>1419198</v>
      </c>
      <c r="D1004" s="78">
        <v>1251176</v>
      </c>
      <c r="E1004" s="257">
        <v>78.41443374693061</v>
      </c>
      <c r="F1004" s="78">
        <v>279088</v>
      </c>
    </row>
    <row r="1005" spans="1:6" s="262" customFormat="1" ht="12" customHeight="1">
      <c r="A1005" s="943" t="s">
        <v>1358</v>
      </c>
      <c r="B1005" s="78">
        <v>1566457</v>
      </c>
      <c r="C1005" s="78">
        <v>1391932</v>
      </c>
      <c r="D1005" s="78">
        <v>1226131</v>
      </c>
      <c r="E1005" s="257">
        <v>78.27415626474267</v>
      </c>
      <c r="F1005" s="78">
        <v>278973</v>
      </c>
    </row>
    <row r="1006" spans="1:6" s="262" customFormat="1" ht="12" customHeight="1">
      <c r="A1006" s="950" t="s">
        <v>36</v>
      </c>
      <c r="B1006" s="78">
        <v>108465</v>
      </c>
      <c r="C1006" s="78">
        <v>101832</v>
      </c>
      <c r="D1006" s="78">
        <v>47717</v>
      </c>
      <c r="E1006" s="257">
        <v>43.99299313142488</v>
      </c>
      <c r="F1006" s="78">
        <v>7243</v>
      </c>
    </row>
    <row r="1007" spans="1:6" s="262" customFormat="1" ht="12" customHeight="1">
      <c r="A1007" s="950" t="s">
        <v>146</v>
      </c>
      <c r="B1007" s="78">
        <v>1457992</v>
      </c>
      <c r="C1007" s="78">
        <v>1290100</v>
      </c>
      <c r="D1007" s="78">
        <v>1178414</v>
      </c>
      <c r="E1007" s="257">
        <v>80.82444896816993</v>
      </c>
      <c r="F1007" s="78">
        <v>271730</v>
      </c>
    </row>
    <row r="1008" spans="1:6" s="262" customFormat="1" ht="12" customHeight="1">
      <c r="A1008" s="951" t="s">
        <v>1347</v>
      </c>
      <c r="B1008" s="78">
        <v>1457992</v>
      </c>
      <c r="C1008" s="78">
        <v>1290100</v>
      </c>
      <c r="D1008" s="78">
        <v>1178414</v>
      </c>
      <c r="E1008" s="257">
        <v>80.82444896816993</v>
      </c>
      <c r="F1008" s="78">
        <v>271730</v>
      </c>
    </row>
    <row r="1009" spans="1:6" s="262" customFormat="1" ht="12" customHeight="1">
      <c r="A1009" s="950" t="s">
        <v>896</v>
      </c>
      <c r="B1009" s="78">
        <v>29137</v>
      </c>
      <c r="C1009" s="78">
        <v>27266</v>
      </c>
      <c r="D1009" s="78">
        <v>25045</v>
      </c>
      <c r="E1009" s="257">
        <v>85.95600096097745</v>
      </c>
      <c r="F1009" s="78">
        <v>115</v>
      </c>
    </row>
    <row r="1010" spans="1:6" s="262" customFormat="1" ht="12" customHeight="1">
      <c r="A1010" s="951" t="s">
        <v>1911</v>
      </c>
      <c r="B1010" s="78">
        <v>29137</v>
      </c>
      <c r="C1010" s="78">
        <v>27266</v>
      </c>
      <c r="D1010" s="78">
        <v>25045</v>
      </c>
      <c r="E1010" s="257">
        <v>85.95600096097745</v>
      </c>
      <c r="F1010" s="78">
        <v>115</v>
      </c>
    </row>
    <row r="1011" spans="1:6" s="262" customFormat="1" ht="12" customHeight="1">
      <c r="A1011" s="91" t="s">
        <v>1350</v>
      </c>
      <c r="B1011" s="78"/>
      <c r="C1011" s="78"/>
      <c r="D1011" s="78"/>
      <c r="E1011" s="257"/>
      <c r="F1011" s="78"/>
    </row>
    <row r="1012" spans="1:6" s="262" customFormat="1" ht="12" customHeight="1">
      <c r="A1012" s="941" t="s">
        <v>1315</v>
      </c>
      <c r="B1012" s="78">
        <v>1099258</v>
      </c>
      <c r="C1012" s="78">
        <v>1051413</v>
      </c>
      <c r="D1012" s="78">
        <v>1051413</v>
      </c>
      <c r="E1012" s="257">
        <v>95.64751859890944</v>
      </c>
      <c r="F1012" s="78">
        <v>-1149163</v>
      </c>
    </row>
    <row r="1013" spans="1:6" s="262" customFormat="1" ht="12" customHeight="1">
      <c r="A1013" s="949" t="s">
        <v>1336</v>
      </c>
      <c r="B1013" s="78">
        <v>1099258</v>
      </c>
      <c r="C1013" s="78">
        <v>1051413</v>
      </c>
      <c r="D1013" s="78">
        <v>1051413</v>
      </c>
      <c r="E1013" s="257">
        <v>95.64751859890944</v>
      </c>
      <c r="F1013" s="78">
        <v>-1149163</v>
      </c>
    </row>
    <row r="1014" spans="1:6" s="262" customFormat="1" ht="12" customHeight="1">
      <c r="A1014" s="65" t="s">
        <v>1332</v>
      </c>
      <c r="B1014" s="78">
        <v>1099258</v>
      </c>
      <c r="C1014" s="78">
        <v>1051413</v>
      </c>
      <c r="D1014" s="78">
        <v>261211</v>
      </c>
      <c r="E1014" s="257">
        <v>23.76248342063465</v>
      </c>
      <c r="F1014" s="78">
        <v>28442</v>
      </c>
    </row>
    <row r="1015" spans="1:6" s="262" customFormat="1" ht="12" customHeight="1">
      <c r="A1015" s="943" t="s">
        <v>1358</v>
      </c>
      <c r="B1015" s="78">
        <v>1088458</v>
      </c>
      <c r="C1015" s="78">
        <v>1040613</v>
      </c>
      <c r="D1015" s="78">
        <v>261211</v>
      </c>
      <c r="E1015" s="257">
        <v>23.99826176113364</v>
      </c>
      <c r="F1015" s="78">
        <v>28442</v>
      </c>
    </row>
    <row r="1016" spans="1:6" s="262" customFormat="1" ht="12" customHeight="1">
      <c r="A1016" s="950" t="s">
        <v>36</v>
      </c>
      <c r="B1016" s="78">
        <v>112445</v>
      </c>
      <c r="C1016" s="78">
        <v>64600</v>
      </c>
      <c r="D1016" s="78">
        <v>27442</v>
      </c>
      <c r="E1016" s="257">
        <v>24.404820134287874</v>
      </c>
      <c r="F1016" s="78">
        <v>1607</v>
      </c>
    </row>
    <row r="1017" spans="1:6" s="262" customFormat="1" ht="12" customHeight="1">
      <c r="A1017" s="950" t="s">
        <v>146</v>
      </c>
      <c r="B1017" s="78">
        <v>976013</v>
      </c>
      <c r="C1017" s="78">
        <v>976013</v>
      </c>
      <c r="D1017" s="78">
        <v>233769</v>
      </c>
      <c r="E1017" s="273">
        <v>23.95142277818021</v>
      </c>
      <c r="F1017" s="78">
        <v>26835</v>
      </c>
    </row>
    <row r="1018" spans="1:6" s="262" customFormat="1" ht="11.25" customHeight="1">
      <c r="A1018" s="951" t="s">
        <v>1347</v>
      </c>
      <c r="B1018" s="78">
        <v>847481</v>
      </c>
      <c r="C1018" s="78">
        <v>847481</v>
      </c>
      <c r="D1018" s="78">
        <v>132860</v>
      </c>
      <c r="E1018" s="273">
        <v>15.677047627026447</v>
      </c>
      <c r="F1018" s="78">
        <v>26835</v>
      </c>
    </row>
    <row r="1019" spans="1:6" s="262" customFormat="1" ht="12" customHeight="1">
      <c r="A1019" s="951" t="s">
        <v>1351</v>
      </c>
      <c r="B1019" s="78">
        <v>128532</v>
      </c>
      <c r="C1019" s="78">
        <v>128532</v>
      </c>
      <c r="D1019" s="78">
        <v>100909</v>
      </c>
      <c r="E1019" s="273">
        <v>78.50885382628451</v>
      </c>
      <c r="F1019" s="78">
        <v>0</v>
      </c>
    </row>
    <row r="1020" spans="1:6" s="262" customFormat="1" ht="12" customHeight="1">
      <c r="A1020" s="950" t="s">
        <v>896</v>
      </c>
      <c r="B1020" s="78">
        <v>10800</v>
      </c>
      <c r="C1020" s="78">
        <v>10800</v>
      </c>
      <c r="D1020" s="78">
        <v>0</v>
      </c>
      <c r="E1020" s="273">
        <v>0</v>
      </c>
      <c r="F1020" s="78">
        <v>0</v>
      </c>
    </row>
    <row r="1021" spans="1:6" s="262" customFormat="1" ht="12" customHeight="1">
      <c r="A1021" s="951" t="s">
        <v>1911</v>
      </c>
      <c r="B1021" s="78">
        <v>10800</v>
      </c>
      <c r="C1021" s="78">
        <v>10800</v>
      </c>
      <c r="D1021" s="78">
        <v>0</v>
      </c>
      <c r="E1021" s="273">
        <v>0</v>
      </c>
      <c r="F1021" s="78">
        <v>0</v>
      </c>
    </row>
    <row r="1022" spans="1:6" s="262" customFormat="1" ht="12" customHeight="1">
      <c r="A1022" s="91" t="s">
        <v>1356</v>
      </c>
      <c r="B1022" s="78"/>
      <c r="C1022" s="78"/>
      <c r="D1022" s="78"/>
      <c r="E1022" s="273"/>
      <c r="F1022" s="78"/>
    </row>
    <row r="1023" spans="1:6" s="262" customFormat="1" ht="12" customHeight="1">
      <c r="A1023" s="941" t="s">
        <v>1315</v>
      </c>
      <c r="B1023" s="78">
        <v>1097692</v>
      </c>
      <c r="C1023" s="78">
        <v>723561</v>
      </c>
      <c r="D1023" s="78">
        <v>723561</v>
      </c>
      <c r="E1023" s="273">
        <v>65.91657769210306</v>
      </c>
      <c r="F1023" s="78">
        <v>183148</v>
      </c>
    </row>
    <row r="1024" spans="1:6" s="262" customFormat="1" ht="12" customHeight="1">
      <c r="A1024" s="942" t="s">
        <v>1336</v>
      </c>
      <c r="B1024" s="78">
        <v>1097692</v>
      </c>
      <c r="C1024" s="78">
        <v>723561</v>
      </c>
      <c r="D1024" s="78">
        <v>723561</v>
      </c>
      <c r="E1024" s="273">
        <v>65.91657769210306</v>
      </c>
      <c r="F1024" s="78">
        <v>183561</v>
      </c>
    </row>
    <row r="1025" spans="1:6" s="262" customFormat="1" ht="12" customHeight="1">
      <c r="A1025" s="942" t="s">
        <v>1621</v>
      </c>
      <c r="B1025" s="78">
        <v>0</v>
      </c>
      <c r="C1025" s="78">
        <v>0</v>
      </c>
      <c r="D1025" s="78">
        <v>0</v>
      </c>
      <c r="E1025" s="273">
        <v>0</v>
      </c>
      <c r="F1025" s="78">
        <v>-413</v>
      </c>
    </row>
    <row r="1026" spans="1:6" s="262" customFormat="1" ht="12" customHeight="1">
      <c r="A1026" s="941" t="s">
        <v>907</v>
      </c>
      <c r="B1026" s="78">
        <v>1097692</v>
      </c>
      <c r="C1026" s="78">
        <v>723561</v>
      </c>
      <c r="D1026" s="78">
        <v>723142</v>
      </c>
      <c r="E1026" s="273">
        <v>65.87840669331652</v>
      </c>
      <c r="F1026" s="78">
        <v>224106</v>
      </c>
    </row>
    <row r="1027" spans="1:6" s="262" customFormat="1" ht="12" customHeight="1">
      <c r="A1027" s="943" t="s">
        <v>1358</v>
      </c>
      <c r="B1027" s="78">
        <v>1097692</v>
      </c>
      <c r="C1027" s="78">
        <v>723561</v>
      </c>
      <c r="D1027" s="78">
        <v>723142</v>
      </c>
      <c r="E1027" s="273">
        <v>65.87840669331652</v>
      </c>
      <c r="F1027" s="78">
        <v>224106</v>
      </c>
    </row>
    <row r="1028" spans="1:6" s="262" customFormat="1" ht="12" customHeight="1">
      <c r="A1028" s="944" t="s">
        <v>146</v>
      </c>
      <c r="B1028" s="78">
        <v>1097692</v>
      </c>
      <c r="C1028" s="78">
        <v>723561</v>
      </c>
      <c r="D1028" s="78">
        <v>723142</v>
      </c>
      <c r="E1028" s="273">
        <v>65.87840669331652</v>
      </c>
      <c r="F1028" s="78">
        <v>224106</v>
      </c>
    </row>
    <row r="1029" spans="1:6" s="262" customFormat="1" ht="12" customHeight="1">
      <c r="A1029" s="945" t="s">
        <v>1347</v>
      </c>
      <c r="B1029" s="78">
        <v>1090685</v>
      </c>
      <c r="C1029" s="78">
        <v>723561</v>
      </c>
      <c r="D1029" s="78">
        <v>723142</v>
      </c>
      <c r="E1029" s="273">
        <v>66.30163612775458</v>
      </c>
      <c r="F1029" s="78">
        <v>224106</v>
      </c>
    </row>
    <row r="1030" spans="1:6" s="262" customFormat="1" ht="12" customHeight="1">
      <c r="A1030" s="945" t="s">
        <v>1351</v>
      </c>
      <c r="B1030" s="78">
        <v>7007</v>
      </c>
      <c r="C1030" s="78">
        <v>0</v>
      </c>
      <c r="D1030" s="78">
        <v>0</v>
      </c>
      <c r="E1030" s="273">
        <v>0</v>
      </c>
      <c r="F1030" s="78">
        <v>0</v>
      </c>
    </row>
    <row r="1031" spans="1:6" ht="12.75">
      <c r="A1031" s="948" t="s">
        <v>1392</v>
      </c>
      <c r="B1031" s="22"/>
      <c r="C1031" s="22"/>
      <c r="D1031" s="22"/>
      <c r="E1031" s="273"/>
      <c r="F1031" s="78"/>
    </row>
    <row r="1032" spans="1:6" s="946" customFormat="1" ht="25.5">
      <c r="A1032" s="912" t="s">
        <v>1362</v>
      </c>
      <c r="B1032" s="22"/>
      <c r="C1032" s="22"/>
      <c r="D1032" s="22"/>
      <c r="E1032" s="273"/>
      <c r="F1032" s="78"/>
    </row>
    <row r="1033" spans="1:7" s="971" customFormat="1" ht="12.75">
      <c r="A1033" s="941" t="s">
        <v>1315</v>
      </c>
      <c r="B1033" s="78">
        <v>21155326</v>
      </c>
      <c r="C1033" s="78">
        <v>21155326</v>
      </c>
      <c r="D1033" s="78">
        <v>21155326</v>
      </c>
      <c r="E1033" s="273">
        <v>100</v>
      </c>
      <c r="F1033" s="78">
        <v>15655451</v>
      </c>
      <c r="G1033" s="970"/>
    </row>
    <row r="1034" spans="1:7" s="971" customFormat="1" ht="12.75">
      <c r="A1034" s="65" t="s">
        <v>1316</v>
      </c>
      <c r="B1034" s="78">
        <v>21155326</v>
      </c>
      <c r="C1034" s="78">
        <v>21155326</v>
      </c>
      <c r="D1034" s="78">
        <v>21155326</v>
      </c>
      <c r="E1034" s="273">
        <v>100</v>
      </c>
      <c r="F1034" s="78">
        <v>15655451</v>
      </c>
      <c r="G1034" s="970"/>
    </row>
    <row r="1035" spans="1:7" s="971" customFormat="1" ht="12.75">
      <c r="A1035" s="65" t="s">
        <v>1332</v>
      </c>
      <c r="B1035" s="78">
        <v>21155326</v>
      </c>
      <c r="C1035" s="78">
        <v>21155326</v>
      </c>
      <c r="D1035" s="78">
        <v>7306585</v>
      </c>
      <c r="E1035" s="273">
        <v>34.53780386083391</v>
      </c>
      <c r="F1035" s="78">
        <v>3596845</v>
      </c>
      <c r="G1035" s="970"/>
    </row>
    <row r="1036" spans="1:6" ht="12.75">
      <c r="A1036" s="65" t="s">
        <v>1325</v>
      </c>
      <c r="B1036" s="78">
        <v>21155326</v>
      </c>
      <c r="C1036" s="78">
        <v>21155326</v>
      </c>
      <c r="D1036" s="78">
        <v>7306585</v>
      </c>
      <c r="E1036" s="273">
        <v>34.53780386083391</v>
      </c>
      <c r="F1036" s="78">
        <v>3596845</v>
      </c>
    </row>
    <row r="1037" spans="1:6" ht="12.75">
      <c r="A1037" s="65" t="s">
        <v>1327</v>
      </c>
      <c r="B1037" s="78">
        <v>21155326</v>
      </c>
      <c r="C1037" s="78">
        <v>21155326</v>
      </c>
      <c r="D1037" s="78">
        <v>7306585</v>
      </c>
      <c r="E1037" s="273">
        <v>34.53780386083391</v>
      </c>
      <c r="F1037" s="78">
        <v>3596845</v>
      </c>
    </row>
    <row r="1038" spans="1:6" ht="10.5" customHeight="1">
      <c r="A1038" s="65"/>
      <c r="B1038" s="78"/>
      <c r="C1038" s="78"/>
      <c r="D1038" s="78"/>
      <c r="E1038" s="273"/>
      <c r="F1038" s="78"/>
    </row>
    <row r="1039" spans="1:6" ht="12.75">
      <c r="A1039" s="91" t="s">
        <v>1393</v>
      </c>
      <c r="B1039" s="78"/>
      <c r="C1039" s="78"/>
      <c r="D1039" s="78"/>
      <c r="E1039" s="273"/>
      <c r="F1039" s="78"/>
    </row>
    <row r="1040" spans="1:6" ht="12.75">
      <c r="A1040" s="91" t="s">
        <v>1394</v>
      </c>
      <c r="B1040" s="250">
        <v>33093456</v>
      </c>
      <c r="C1040" s="250">
        <v>3113822</v>
      </c>
      <c r="D1040" s="250">
        <v>2931404</v>
      </c>
      <c r="E1040" s="260">
        <v>8.857956690893813</v>
      </c>
      <c r="F1040" s="250">
        <v>263410</v>
      </c>
    </row>
    <row r="1041" spans="1:6" ht="12.75">
      <c r="A1041" s="91" t="s">
        <v>1395</v>
      </c>
      <c r="B1041" s="250">
        <v>33093456</v>
      </c>
      <c r="C1041" s="250">
        <v>3113822</v>
      </c>
      <c r="D1041" s="250">
        <v>2931404</v>
      </c>
      <c r="E1041" s="260">
        <v>8.857956690893813</v>
      </c>
      <c r="F1041" s="250">
        <v>263410</v>
      </c>
    </row>
    <row r="1042" spans="1:6" ht="12.75">
      <c r="A1042" s="91" t="s">
        <v>1332</v>
      </c>
      <c r="B1042" s="250">
        <v>33093456</v>
      </c>
      <c r="C1042" s="250">
        <v>3506774</v>
      </c>
      <c r="D1042" s="250">
        <v>3115431</v>
      </c>
      <c r="E1042" s="260">
        <v>9.414039440305057</v>
      </c>
      <c r="F1042" s="250">
        <v>452347</v>
      </c>
    </row>
    <row r="1043" spans="1:6" ht="12.75">
      <c r="A1043" s="925" t="s">
        <v>1396</v>
      </c>
      <c r="B1043" s="250">
        <v>30502057</v>
      </c>
      <c r="C1043" s="250">
        <v>1911404</v>
      </c>
      <c r="D1043" s="250">
        <v>1900314</v>
      </c>
      <c r="E1043" s="260">
        <v>6.230117529450554</v>
      </c>
      <c r="F1043" s="250">
        <v>252495</v>
      </c>
    </row>
    <row r="1044" spans="1:6" ht="12.75">
      <c r="A1044" s="909" t="s">
        <v>36</v>
      </c>
      <c r="B1044" s="250">
        <v>25996809</v>
      </c>
      <c r="C1044" s="250">
        <v>0</v>
      </c>
      <c r="D1044" s="250">
        <v>0</v>
      </c>
      <c r="E1044" s="260">
        <v>0</v>
      </c>
      <c r="F1044" s="250">
        <v>0</v>
      </c>
    </row>
    <row r="1045" spans="1:6" ht="12.75">
      <c r="A1045" s="909" t="s">
        <v>1884</v>
      </c>
      <c r="B1045" s="250">
        <v>1961639</v>
      </c>
      <c r="C1045" s="250">
        <v>0</v>
      </c>
      <c r="D1045" s="250">
        <v>0</v>
      </c>
      <c r="E1045" s="260">
        <v>0</v>
      </c>
      <c r="F1045" s="250">
        <v>0</v>
      </c>
    </row>
    <row r="1046" spans="1:6" ht="12.75">
      <c r="A1046" s="908" t="s">
        <v>1321</v>
      </c>
      <c r="B1046" s="250">
        <v>2543609</v>
      </c>
      <c r="C1046" s="250">
        <v>1911404</v>
      </c>
      <c r="D1046" s="250">
        <v>1900314</v>
      </c>
      <c r="E1046" s="250">
        <v>147.50223783088725</v>
      </c>
      <c r="F1046" s="250">
        <v>252495</v>
      </c>
    </row>
    <row r="1047" spans="1:6" ht="12.75">
      <c r="A1047" s="908" t="s">
        <v>1322</v>
      </c>
      <c r="B1047" s="250">
        <v>2189013</v>
      </c>
      <c r="C1047" s="250">
        <v>1615908</v>
      </c>
      <c r="D1047" s="250">
        <v>1643507</v>
      </c>
      <c r="E1047" s="260">
        <v>75.07981907827866</v>
      </c>
      <c r="F1047" s="250">
        <v>236355</v>
      </c>
    </row>
    <row r="1048" spans="1:6" ht="12.75">
      <c r="A1048" s="910" t="s">
        <v>991</v>
      </c>
      <c r="B1048" s="250">
        <v>354596</v>
      </c>
      <c r="C1048" s="250">
        <v>295496</v>
      </c>
      <c r="D1048" s="250">
        <v>256807</v>
      </c>
      <c r="E1048" s="260">
        <v>72.42241875260859</v>
      </c>
      <c r="F1048" s="250">
        <v>15976</v>
      </c>
    </row>
    <row r="1049" spans="1:6" ht="12.75">
      <c r="A1049" s="927" t="s">
        <v>896</v>
      </c>
      <c r="B1049" s="250">
        <v>2591399</v>
      </c>
      <c r="C1049" s="250">
        <v>1595370</v>
      </c>
      <c r="D1049" s="250">
        <v>1215117</v>
      </c>
      <c r="E1049" s="260">
        <v>46.89038623538868</v>
      </c>
      <c r="F1049" s="250">
        <v>199852</v>
      </c>
    </row>
    <row r="1050" spans="1:6" ht="12.75">
      <c r="A1050" s="910" t="s">
        <v>1915</v>
      </c>
      <c r="B1050" s="250">
        <v>2591399</v>
      </c>
      <c r="C1050" s="250">
        <v>1595370</v>
      </c>
      <c r="D1050" s="250">
        <v>1215117</v>
      </c>
      <c r="E1050" s="260">
        <v>46.89038623538868</v>
      </c>
      <c r="F1050" s="250">
        <v>199852</v>
      </c>
    </row>
    <row r="1051" spans="1:6" s="946" customFormat="1" ht="12.75">
      <c r="A1051" s="69" t="s">
        <v>1345</v>
      </c>
      <c r="B1051" s="78"/>
      <c r="C1051" s="78"/>
      <c r="D1051" s="78"/>
      <c r="E1051" s="260"/>
      <c r="F1051" s="250"/>
    </row>
    <row r="1052" spans="1:7" s="974" customFormat="1" ht="12.75">
      <c r="A1052" s="91" t="s">
        <v>1394</v>
      </c>
      <c r="B1052" s="22">
        <v>2543609</v>
      </c>
      <c r="C1052" s="22">
        <v>1911404</v>
      </c>
      <c r="D1052" s="250">
        <v>1911404</v>
      </c>
      <c r="E1052" s="260">
        <v>75.14535449434248</v>
      </c>
      <c r="F1052" s="250">
        <v>263410</v>
      </c>
      <c r="G1052" s="973"/>
    </row>
    <row r="1053" spans="1:7" s="974" customFormat="1" ht="12.75">
      <c r="A1053" s="91" t="s">
        <v>1395</v>
      </c>
      <c r="B1053" s="22">
        <v>2543609</v>
      </c>
      <c r="C1053" s="22">
        <v>1911404</v>
      </c>
      <c r="D1053" s="250">
        <v>1911404</v>
      </c>
      <c r="E1053" s="260">
        <v>75.14535449434248</v>
      </c>
      <c r="F1053" s="250">
        <v>263410</v>
      </c>
      <c r="G1053" s="973"/>
    </row>
    <row r="1054" spans="1:7" s="974" customFormat="1" ht="12.75">
      <c r="A1054" s="91" t="s">
        <v>1332</v>
      </c>
      <c r="B1054" s="22">
        <v>2543609</v>
      </c>
      <c r="C1054" s="22">
        <v>1911404</v>
      </c>
      <c r="D1054" s="250">
        <v>1900315</v>
      </c>
      <c r="E1054" s="260">
        <v>74.7093991254159</v>
      </c>
      <c r="F1054" s="250">
        <v>252496</v>
      </c>
      <c r="G1054" s="973"/>
    </row>
    <row r="1055" spans="1:7" s="946" customFormat="1" ht="12.75">
      <c r="A1055" s="925" t="s">
        <v>1396</v>
      </c>
      <c r="B1055" s="22">
        <v>2543609</v>
      </c>
      <c r="C1055" s="22">
        <v>1911404</v>
      </c>
      <c r="D1055" s="250">
        <v>1900315</v>
      </c>
      <c r="E1055" s="260">
        <v>74.7093991254159</v>
      </c>
      <c r="F1055" s="250">
        <v>252496</v>
      </c>
      <c r="G1055" s="975"/>
    </row>
    <row r="1056" spans="1:6" s="946" customFormat="1" ht="12.75" hidden="1">
      <c r="A1056" s="927" t="s">
        <v>36</v>
      </c>
      <c r="B1056" s="22">
        <v>0</v>
      </c>
      <c r="C1056" s="22">
        <v>0</v>
      </c>
      <c r="D1056" s="250">
        <v>0</v>
      </c>
      <c r="E1056" s="260">
        <v>0</v>
      </c>
      <c r="F1056" s="250">
        <v>0</v>
      </c>
    </row>
    <row r="1057" spans="1:6" s="946" customFormat="1" ht="12.75">
      <c r="A1057" s="91" t="s">
        <v>1321</v>
      </c>
      <c r="B1057" s="22">
        <v>2543609</v>
      </c>
      <c r="C1057" s="22">
        <v>1911404</v>
      </c>
      <c r="D1057" s="22">
        <v>1900315</v>
      </c>
      <c r="E1057" s="260">
        <v>74.7093991254159</v>
      </c>
      <c r="F1057" s="250">
        <v>252496</v>
      </c>
    </row>
    <row r="1058" spans="1:6" s="946" customFormat="1" ht="12.75">
      <c r="A1058" s="91" t="s">
        <v>1322</v>
      </c>
      <c r="B1058" s="22">
        <v>2189013</v>
      </c>
      <c r="C1058" s="22">
        <v>1615908</v>
      </c>
      <c r="D1058" s="22">
        <v>1643507</v>
      </c>
      <c r="E1058" s="260">
        <v>75.07981907827866</v>
      </c>
      <c r="F1058" s="250">
        <v>236355</v>
      </c>
    </row>
    <row r="1059" spans="1:6" s="946" customFormat="1" ht="12.75">
      <c r="A1059" s="909" t="s">
        <v>991</v>
      </c>
      <c r="B1059" s="22">
        <v>354596</v>
      </c>
      <c r="C1059" s="22">
        <v>295496</v>
      </c>
      <c r="D1059" s="22">
        <v>256807</v>
      </c>
      <c r="E1059" s="260">
        <v>72.42241875260859</v>
      </c>
      <c r="F1059" s="250">
        <v>15976</v>
      </c>
    </row>
    <row r="1060" spans="1:6" s="262" customFormat="1" ht="25.5">
      <c r="A1060" s="912" t="s">
        <v>1362</v>
      </c>
      <c r="B1060" s="78"/>
      <c r="C1060" s="78"/>
      <c r="D1060" s="78"/>
      <c r="E1060" s="260"/>
      <c r="F1060" s="250"/>
    </row>
    <row r="1061" spans="1:6" s="262" customFormat="1" ht="12" customHeight="1">
      <c r="A1061" s="69" t="s">
        <v>1394</v>
      </c>
      <c r="B1061" s="250">
        <v>2591399</v>
      </c>
      <c r="C1061" s="250">
        <v>1202418</v>
      </c>
      <c r="D1061" s="250">
        <v>1020000</v>
      </c>
      <c r="E1061" s="260">
        <v>39.3609783750013</v>
      </c>
      <c r="F1061" s="250">
        <v>0</v>
      </c>
    </row>
    <row r="1062" spans="1:6" s="262" customFormat="1" ht="12" customHeight="1">
      <c r="A1062" s="69" t="s">
        <v>1395</v>
      </c>
      <c r="B1062" s="250">
        <v>2591399</v>
      </c>
      <c r="C1062" s="250">
        <v>1202418</v>
      </c>
      <c r="D1062" s="250">
        <v>1020000</v>
      </c>
      <c r="E1062" s="260">
        <v>39.3609783750013</v>
      </c>
      <c r="F1062" s="250">
        <v>0</v>
      </c>
    </row>
    <row r="1063" spans="1:6" s="262" customFormat="1" ht="12" customHeight="1">
      <c r="A1063" s="69" t="s">
        <v>1332</v>
      </c>
      <c r="B1063" s="250">
        <v>2591399</v>
      </c>
      <c r="C1063" s="250">
        <v>1595370</v>
      </c>
      <c r="D1063" s="250">
        <v>1215117</v>
      </c>
      <c r="E1063" s="260">
        <v>46.89038623538868</v>
      </c>
      <c r="F1063" s="250">
        <v>199852</v>
      </c>
    </row>
    <row r="1064" spans="1:6" s="262" customFormat="1" ht="12" customHeight="1">
      <c r="A1064" s="69" t="s">
        <v>1325</v>
      </c>
      <c r="B1064" s="250">
        <v>2591399</v>
      </c>
      <c r="C1064" s="250">
        <v>1595370</v>
      </c>
      <c r="D1064" s="250">
        <v>1215117</v>
      </c>
      <c r="E1064" s="260">
        <v>46.89038623538868</v>
      </c>
      <c r="F1064" s="250">
        <v>199852</v>
      </c>
    </row>
    <row r="1065" spans="1:6" s="262" customFormat="1" ht="12" customHeight="1">
      <c r="A1065" s="69" t="s">
        <v>1327</v>
      </c>
      <c r="B1065" s="250">
        <v>2591399</v>
      </c>
      <c r="C1065" s="250">
        <v>1595370</v>
      </c>
      <c r="D1065" s="250">
        <v>1215117</v>
      </c>
      <c r="E1065" s="260">
        <v>46.89038623538868</v>
      </c>
      <c r="F1065" s="250">
        <v>199852</v>
      </c>
    </row>
    <row r="1066" spans="1:6" s="946" customFormat="1" ht="12.75">
      <c r="A1066" s="912" t="s">
        <v>1356</v>
      </c>
      <c r="B1066" s="22"/>
      <c r="C1066" s="22"/>
      <c r="D1066" s="22"/>
      <c r="E1066" s="260"/>
      <c r="F1066" s="78"/>
    </row>
    <row r="1067" spans="1:7" s="974" customFormat="1" ht="12" customHeight="1">
      <c r="A1067" s="91" t="s">
        <v>1394</v>
      </c>
      <c r="B1067" s="22">
        <v>27958448</v>
      </c>
      <c r="C1067" s="22">
        <v>0</v>
      </c>
      <c r="D1067" s="22">
        <v>0</v>
      </c>
      <c r="E1067" s="260">
        <v>0</v>
      </c>
      <c r="F1067" s="250">
        <v>0</v>
      </c>
      <c r="G1067" s="973"/>
    </row>
    <row r="1068" spans="1:7" s="974" customFormat="1" ht="12" customHeight="1">
      <c r="A1068" s="91" t="s">
        <v>1395</v>
      </c>
      <c r="B1068" s="22">
        <v>27958448</v>
      </c>
      <c r="C1068" s="22">
        <v>0</v>
      </c>
      <c r="D1068" s="22">
        <v>0</v>
      </c>
      <c r="E1068" s="260">
        <v>0</v>
      </c>
      <c r="F1068" s="250">
        <v>0</v>
      </c>
      <c r="G1068" s="973"/>
    </row>
    <row r="1069" spans="1:7" s="974" customFormat="1" ht="12" customHeight="1">
      <c r="A1069" s="91" t="s">
        <v>1332</v>
      </c>
      <c r="B1069" s="22">
        <v>27958448</v>
      </c>
      <c r="C1069" s="22">
        <v>0</v>
      </c>
      <c r="D1069" s="22">
        <v>0</v>
      </c>
      <c r="E1069" s="260">
        <v>0</v>
      </c>
      <c r="F1069" s="250">
        <v>0</v>
      </c>
      <c r="G1069" s="973"/>
    </row>
    <row r="1070" spans="1:6" s="946" customFormat="1" ht="12.75">
      <c r="A1070" s="925" t="s">
        <v>1358</v>
      </c>
      <c r="B1070" s="22">
        <v>27958448</v>
      </c>
      <c r="C1070" s="22">
        <v>0</v>
      </c>
      <c r="D1070" s="22">
        <v>0</v>
      </c>
      <c r="E1070" s="260">
        <v>0</v>
      </c>
      <c r="F1070" s="250">
        <v>0</v>
      </c>
    </row>
    <row r="1071" spans="1:6" s="946" customFormat="1" ht="12.75">
      <c r="A1071" s="909" t="s">
        <v>36</v>
      </c>
      <c r="B1071" s="22">
        <v>25996809</v>
      </c>
      <c r="C1071" s="22">
        <v>0</v>
      </c>
      <c r="D1071" s="22">
        <v>0</v>
      </c>
      <c r="E1071" s="260">
        <v>0</v>
      </c>
      <c r="F1071" s="250">
        <v>0</v>
      </c>
    </row>
    <row r="1072" spans="1:6" s="946" customFormat="1" ht="12.75">
      <c r="A1072" s="909" t="s">
        <v>1884</v>
      </c>
      <c r="B1072" s="22">
        <v>1961639</v>
      </c>
      <c r="C1072" s="22">
        <v>0</v>
      </c>
      <c r="D1072" s="22">
        <v>0</v>
      </c>
      <c r="E1072" s="260">
        <v>0</v>
      </c>
      <c r="F1072" s="250">
        <v>0</v>
      </c>
    </row>
    <row r="1073" spans="1:6" s="946" customFormat="1" ht="12.75">
      <c r="A1073" s="401"/>
      <c r="B1073" s="22"/>
      <c r="C1073" s="22"/>
      <c r="D1073" s="22"/>
      <c r="E1073" s="248"/>
      <c r="F1073" s="78"/>
    </row>
    <row r="1074" spans="1:7" s="971" customFormat="1" ht="12.75">
      <c r="A1074" s="69" t="s">
        <v>1374</v>
      </c>
      <c r="B1074" s="78"/>
      <c r="C1074" s="78"/>
      <c r="D1074" s="78"/>
      <c r="E1074" s="272"/>
      <c r="F1074" s="78"/>
      <c r="G1074" s="970"/>
    </row>
    <row r="1075" spans="1:6" s="946" customFormat="1" ht="12.75">
      <c r="A1075" s="69" t="s">
        <v>1345</v>
      </c>
      <c r="B1075" s="78"/>
      <c r="C1075" s="78"/>
      <c r="D1075" s="78"/>
      <c r="E1075" s="272"/>
      <c r="F1075" s="78"/>
    </row>
    <row r="1076" spans="1:7" s="971" customFormat="1" ht="12" customHeight="1">
      <c r="A1076" s="65" t="s">
        <v>1394</v>
      </c>
      <c r="B1076" s="78">
        <v>2543609</v>
      </c>
      <c r="C1076" s="78">
        <v>1911404</v>
      </c>
      <c r="D1076" s="200">
        <v>1911404</v>
      </c>
      <c r="E1076" s="272">
        <v>75.14535449434248</v>
      </c>
      <c r="F1076" s="78">
        <v>263410</v>
      </c>
      <c r="G1076" s="970"/>
    </row>
    <row r="1077" spans="1:7" s="974" customFormat="1" ht="12.75">
      <c r="A1077" s="65" t="s">
        <v>1395</v>
      </c>
      <c r="B1077" s="78">
        <v>2543609</v>
      </c>
      <c r="C1077" s="78">
        <v>1911404</v>
      </c>
      <c r="D1077" s="200">
        <v>1911404</v>
      </c>
      <c r="E1077" s="272">
        <v>75.14535449434248</v>
      </c>
      <c r="F1077" s="78">
        <v>263410</v>
      </c>
      <c r="G1077" s="973"/>
    </row>
    <row r="1078" spans="1:7" s="974" customFormat="1" ht="12.75">
      <c r="A1078" s="68" t="s">
        <v>1332</v>
      </c>
      <c r="B1078" s="78">
        <v>2543609</v>
      </c>
      <c r="C1078" s="78">
        <v>1911404</v>
      </c>
      <c r="D1078" s="200">
        <v>1900315</v>
      </c>
      <c r="E1078" s="272">
        <v>0</v>
      </c>
      <c r="F1078" s="78">
        <v>252496</v>
      </c>
      <c r="G1078" s="973"/>
    </row>
    <row r="1079" spans="1:7" s="946" customFormat="1" ht="12.75">
      <c r="A1079" s="943" t="s">
        <v>1358</v>
      </c>
      <c r="B1079" s="78">
        <v>2543609</v>
      </c>
      <c r="C1079" s="78">
        <v>1911404</v>
      </c>
      <c r="D1079" s="200">
        <v>1900315</v>
      </c>
      <c r="E1079" s="272">
        <v>0</v>
      </c>
      <c r="F1079" s="78">
        <v>252496</v>
      </c>
      <c r="G1079" s="975"/>
    </row>
    <row r="1080" spans="1:6" s="946" customFormat="1" ht="12.75" hidden="1">
      <c r="A1080" s="949" t="s">
        <v>36</v>
      </c>
      <c r="B1080" s="78">
        <v>0</v>
      </c>
      <c r="C1080" s="78">
        <v>0</v>
      </c>
      <c r="D1080" s="200">
        <v>0</v>
      </c>
      <c r="E1080" s="272">
        <v>0</v>
      </c>
      <c r="F1080" s="78">
        <v>0</v>
      </c>
    </row>
    <row r="1081" spans="1:6" s="946" customFormat="1" ht="12.75" customHeight="1">
      <c r="A1081" s="68" t="s">
        <v>1321</v>
      </c>
      <c r="B1081" s="78">
        <v>2543609</v>
      </c>
      <c r="C1081" s="78">
        <v>1911404</v>
      </c>
      <c r="D1081" s="200">
        <v>1900315</v>
      </c>
      <c r="E1081" s="272">
        <v>0</v>
      </c>
      <c r="F1081" s="78">
        <v>252496</v>
      </c>
    </row>
    <row r="1082" spans="1:6" s="946" customFormat="1" ht="12.75" customHeight="1">
      <c r="A1082" s="65" t="s">
        <v>1322</v>
      </c>
      <c r="B1082" s="78">
        <v>2189013</v>
      </c>
      <c r="C1082" s="78">
        <v>1615908</v>
      </c>
      <c r="D1082" s="200">
        <v>1643507</v>
      </c>
      <c r="E1082" s="272">
        <v>0</v>
      </c>
      <c r="F1082" s="78">
        <v>236355</v>
      </c>
    </row>
    <row r="1083" spans="1:6" s="946" customFormat="1" ht="12.75" customHeight="1">
      <c r="A1083" s="944" t="s">
        <v>991</v>
      </c>
      <c r="B1083" s="78">
        <v>354596</v>
      </c>
      <c r="C1083" s="78">
        <v>295496</v>
      </c>
      <c r="D1083" s="200">
        <v>256807</v>
      </c>
      <c r="E1083" s="272">
        <v>0</v>
      </c>
      <c r="F1083" s="78">
        <v>15976</v>
      </c>
    </row>
    <row r="1084" spans="1:6" s="262" customFormat="1" ht="25.5">
      <c r="A1084" s="401" t="s">
        <v>1362</v>
      </c>
      <c r="B1084" s="78"/>
      <c r="C1084" s="78"/>
      <c r="D1084" s="78"/>
      <c r="E1084" s="273"/>
      <c r="F1084" s="78"/>
    </row>
    <row r="1085" spans="1:6" s="262" customFormat="1" ht="12" customHeight="1">
      <c r="A1085" s="65" t="s">
        <v>1394</v>
      </c>
      <c r="B1085" s="78">
        <v>2591399</v>
      </c>
      <c r="C1085" s="78">
        <v>1202418</v>
      </c>
      <c r="D1085" s="78">
        <v>1020000</v>
      </c>
      <c r="E1085" s="273">
        <v>39.3609783750013</v>
      </c>
      <c r="F1085" s="78">
        <v>0</v>
      </c>
    </row>
    <row r="1086" spans="1:6" s="262" customFormat="1" ht="12" customHeight="1">
      <c r="A1086" s="65" t="s">
        <v>1395</v>
      </c>
      <c r="B1086" s="78">
        <v>2591399</v>
      </c>
      <c r="C1086" s="78">
        <v>1202418</v>
      </c>
      <c r="D1086" s="78">
        <v>1020000</v>
      </c>
      <c r="E1086" s="273">
        <v>39.3609783750013</v>
      </c>
      <c r="F1086" s="78">
        <v>0</v>
      </c>
    </row>
    <row r="1087" spans="1:6" s="262" customFormat="1" ht="12" customHeight="1">
      <c r="A1087" s="65" t="s">
        <v>1332</v>
      </c>
      <c r="B1087" s="78">
        <v>2591399</v>
      </c>
      <c r="C1087" s="78">
        <v>1595370</v>
      </c>
      <c r="D1087" s="78">
        <v>1215117</v>
      </c>
      <c r="E1087" s="273">
        <v>46.89038623538868</v>
      </c>
      <c r="F1087" s="78">
        <v>199852</v>
      </c>
    </row>
    <row r="1088" spans="1:6" s="262" customFormat="1" ht="12" customHeight="1">
      <c r="A1088" s="65" t="s">
        <v>1325</v>
      </c>
      <c r="B1088" s="78">
        <v>2591399</v>
      </c>
      <c r="C1088" s="78">
        <v>1595370</v>
      </c>
      <c r="D1088" s="78">
        <v>1215117</v>
      </c>
      <c r="E1088" s="273">
        <v>46.89038623538868</v>
      </c>
      <c r="F1088" s="78">
        <v>199852</v>
      </c>
    </row>
    <row r="1089" spans="1:6" s="262" customFormat="1" ht="12" customHeight="1">
      <c r="A1089" s="65" t="s">
        <v>1327</v>
      </c>
      <c r="B1089" s="78">
        <v>2591399</v>
      </c>
      <c r="C1089" s="78">
        <v>1595370</v>
      </c>
      <c r="D1089" s="78">
        <v>1215117</v>
      </c>
      <c r="E1089" s="273">
        <v>46.89038623538868</v>
      </c>
      <c r="F1089" s="78">
        <v>199852</v>
      </c>
    </row>
    <row r="1090" spans="1:6" s="946" customFormat="1" ht="12.75">
      <c r="A1090" s="912" t="s">
        <v>1356</v>
      </c>
      <c r="B1090" s="22"/>
      <c r="C1090" s="22"/>
      <c r="D1090" s="22"/>
      <c r="E1090" s="248"/>
      <c r="F1090" s="78"/>
    </row>
    <row r="1091" spans="1:7" s="971" customFormat="1" ht="12.75">
      <c r="A1091" s="65" t="s">
        <v>1394</v>
      </c>
      <c r="B1091" s="78">
        <v>27958448</v>
      </c>
      <c r="C1091" s="78">
        <v>0</v>
      </c>
      <c r="D1091" s="78">
        <v>0</v>
      </c>
      <c r="E1091" s="272">
        <v>0</v>
      </c>
      <c r="F1091" s="78">
        <v>0</v>
      </c>
      <c r="G1091" s="970"/>
    </row>
    <row r="1092" spans="1:7" s="971" customFormat="1" ht="12.75">
      <c r="A1092" s="65" t="s">
        <v>1395</v>
      </c>
      <c r="B1092" s="78">
        <v>27958448</v>
      </c>
      <c r="C1092" s="78">
        <v>0</v>
      </c>
      <c r="D1092" s="78">
        <v>0</v>
      </c>
      <c r="E1092" s="272">
        <v>0</v>
      </c>
      <c r="F1092" s="78">
        <v>0</v>
      </c>
      <c r="G1092" s="970"/>
    </row>
    <row r="1093" spans="1:7" s="974" customFormat="1" ht="12.75">
      <c r="A1093" s="68" t="s">
        <v>1332</v>
      </c>
      <c r="B1093" s="78">
        <v>27958448</v>
      </c>
      <c r="C1093" s="78">
        <v>0</v>
      </c>
      <c r="D1093" s="78">
        <v>0</v>
      </c>
      <c r="E1093" s="272">
        <v>0</v>
      </c>
      <c r="F1093" s="78">
        <v>0</v>
      </c>
      <c r="G1093" s="973"/>
    </row>
    <row r="1094" spans="1:6" s="946" customFormat="1" ht="12.75">
      <c r="A1094" s="943" t="s">
        <v>1358</v>
      </c>
      <c r="B1094" s="78">
        <v>27958448</v>
      </c>
      <c r="C1094" s="78">
        <v>0</v>
      </c>
      <c r="D1094" s="78">
        <v>0</v>
      </c>
      <c r="E1094" s="272">
        <v>0</v>
      </c>
      <c r="F1094" s="78">
        <v>0</v>
      </c>
    </row>
    <row r="1095" spans="1:6" s="946" customFormat="1" ht="12.75">
      <c r="A1095" s="950" t="s">
        <v>36</v>
      </c>
      <c r="B1095" s="78">
        <v>25996809</v>
      </c>
      <c r="C1095" s="78">
        <v>0</v>
      </c>
      <c r="D1095" s="78">
        <v>0</v>
      </c>
      <c r="E1095" s="272">
        <v>0</v>
      </c>
      <c r="F1095" s="78">
        <v>0</v>
      </c>
    </row>
    <row r="1096" spans="1:6" s="946" customFormat="1" ht="12.75">
      <c r="A1096" s="950" t="s">
        <v>1884</v>
      </c>
      <c r="B1096" s="78">
        <v>1961639</v>
      </c>
      <c r="C1096" s="78">
        <v>0</v>
      </c>
      <c r="D1096" s="78">
        <v>0</v>
      </c>
      <c r="E1096" s="272">
        <v>0</v>
      </c>
      <c r="F1096" s="78">
        <v>0</v>
      </c>
    </row>
    <row r="1097" spans="1:6" ht="17.25" customHeight="1">
      <c r="A1097" s="958" t="s">
        <v>1397</v>
      </c>
      <c r="F1097" s="959"/>
    </row>
    <row r="1098" ht="12.75">
      <c r="A1098" s="958" t="s">
        <v>1398</v>
      </c>
    </row>
    <row r="1099" ht="12.75">
      <c r="A1099" s="958"/>
    </row>
    <row r="1100" ht="12.75">
      <c r="A1100" s="958"/>
    </row>
    <row r="1101" spans="1:6" ht="12" customHeight="1">
      <c r="A1101" s="960"/>
      <c r="B1101" s="960"/>
      <c r="C1101" s="960"/>
      <c r="D1101" s="960"/>
      <c r="E1101" s="960"/>
      <c r="F1101" s="960"/>
    </row>
    <row r="1102" spans="1:6" ht="12" customHeight="1">
      <c r="A1102" s="34" t="s">
        <v>765</v>
      </c>
      <c r="B1102" s="960"/>
      <c r="C1102" s="960"/>
      <c r="D1102" s="960"/>
      <c r="E1102" s="221" t="s">
        <v>1126</v>
      </c>
      <c r="F1102" s="960"/>
    </row>
    <row r="1103" spans="1:6" s="262" customFormat="1" ht="12.75" customHeight="1">
      <c r="A1103" s="38"/>
      <c r="B1103" s="38"/>
      <c r="C1103" s="38"/>
      <c r="D1103" s="38"/>
      <c r="E1103" s="38"/>
      <c r="F1103" s="38"/>
    </row>
    <row r="1104" spans="1:6" s="262" customFormat="1" ht="12.75" customHeight="1">
      <c r="A1104" s="38"/>
      <c r="B1104" s="38"/>
      <c r="C1104" s="38"/>
      <c r="D1104" s="38"/>
      <c r="E1104" s="38"/>
      <c r="F1104" s="38"/>
    </row>
    <row r="1105" spans="1:6" s="262" customFormat="1" ht="12.75" customHeight="1">
      <c r="A1105" s="38"/>
      <c r="B1105" s="38"/>
      <c r="C1105" s="38"/>
      <c r="D1105" s="38"/>
      <c r="E1105" s="38"/>
      <c r="F1105" s="38"/>
    </row>
    <row r="1106" spans="1:6" s="262" customFormat="1" ht="12.75" customHeight="1">
      <c r="A1106" s="38"/>
      <c r="B1106" s="38"/>
      <c r="C1106" s="38"/>
      <c r="D1106" s="38"/>
      <c r="E1106" s="38"/>
      <c r="F1106" s="38"/>
    </row>
    <row r="1107" spans="1:6" s="262" customFormat="1" ht="12.75" customHeight="1">
      <c r="A1107" s="38"/>
      <c r="B1107" s="38"/>
      <c r="C1107" s="38"/>
      <c r="D1107" s="38"/>
      <c r="E1107" s="38"/>
      <c r="F1107" s="38"/>
    </row>
    <row r="1108" spans="1:6" s="262" customFormat="1" ht="12.75" customHeight="1">
      <c r="A1108" s="38"/>
      <c r="B1108" s="38"/>
      <c r="C1108" s="38"/>
      <c r="D1108" s="38"/>
      <c r="E1108" s="38"/>
      <c r="F1108" s="38"/>
    </row>
    <row r="1109" spans="1:6" s="262" customFormat="1" ht="12.75" customHeight="1">
      <c r="A1109" s="43"/>
      <c r="B1109" s="38"/>
      <c r="C1109" s="38"/>
      <c r="D1109" s="38"/>
      <c r="E1109" s="38"/>
      <c r="F1109" s="38"/>
    </row>
    <row r="1110" spans="1:6" s="262" customFormat="1" ht="12.75" customHeight="1">
      <c r="A1110" s="43"/>
      <c r="B1110" s="38"/>
      <c r="C1110" s="38"/>
      <c r="D1110" s="38"/>
      <c r="E1110" s="38"/>
      <c r="F1110" s="38"/>
    </row>
    <row r="1111" spans="1:6" ht="12.75">
      <c r="A1111" s="38" t="s">
        <v>1230</v>
      </c>
      <c r="B1111" s="777"/>
      <c r="C1111" s="777"/>
      <c r="D1111" s="777"/>
      <c r="E1111" s="961"/>
      <c r="F1111" s="777"/>
    </row>
    <row r="1112" spans="1:6" ht="12.75">
      <c r="A1112" s="38" t="s">
        <v>1128</v>
      </c>
      <c r="B1112" s="777"/>
      <c r="C1112" s="777"/>
      <c r="D1112" s="777"/>
      <c r="E1112" s="961"/>
      <c r="F1112" s="777"/>
    </row>
  </sheetData>
  <printOptions horizontalCentered="1"/>
  <pageMargins left="0.8267716535433072" right="0.6692913385826772" top="0.7086614173228347" bottom="0.3937007874015748" header="0.5118110236220472" footer="0.11811023622047245"/>
  <pageSetup firstPageNumber="53" useFirstPageNumber="1" horizontalDpi="600" verticalDpi="600" orientation="portrait" paperSize="9" scale="82" r:id="rId1"/>
  <headerFooter alignWithMargins="0">
    <oddFooter>&amp;R&amp;P</oddFooter>
  </headerFooter>
  <rowBreaks count="3" manualBreakCount="3">
    <brk id="936" max="5" man="1"/>
    <brk id="1003" max="5" man="1"/>
    <brk id="1072" max="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Q49"/>
  <sheetViews>
    <sheetView zoomScaleSheetLayoutView="95" workbookViewId="0" topLeftCell="A1">
      <selection activeCell="H22" sqref="H22"/>
    </sheetView>
  </sheetViews>
  <sheetFormatPr defaultColWidth="9.140625" defaultRowHeight="12.75"/>
  <cols>
    <col min="1" max="1" width="41.7109375" style="155" customWidth="1"/>
    <col min="2" max="2" width="12.421875" style="155" customWidth="1"/>
    <col min="3" max="3" width="11.421875" style="156" customWidth="1"/>
    <col min="4" max="4" width="11.28125" style="155" customWidth="1"/>
    <col min="5" max="5" width="11.00390625" style="156" customWidth="1"/>
    <col min="6" max="16384" width="9.140625" style="300" customWidth="1"/>
  </cols>
  <sheetData>
    <row r="1" ht="12.75">
      <c r="E1" s="158" t="s">
        <v>1399</v>
      </c>
    </row>
    <row r="2" spans="1:5" ht="12.75">
      <c r="A2" s="918" t="s">
        <v>367</v>
      </c>
      <c r="B2" s="918"/>
      <c r="C2" s="918"/>
      <c r="D2" s="918"/>
      <c r="E2" s="918"/>
    </row>
    <row r="4" spans="1:5" s="168" customFormat="1" ht="15.75">
      <c r="A4" s="917" t="s">
        <v>1400</v>
      </c>
      <c r="B4" s="917"/>
      <c r="C4" s="917"/>
      <c r="D4" s="917"/>
      <c r="E4" s="917"/>
    </row>
    <row r="5" ht="9.75" customHeight="1">
      <c r="A5" s="53"/>
    </row>
    <row r="6" spans="1:5" s="155" customFormat="1" ht="12.75">
      <c r="A6" s="1087" t="s">
        <v>772</v>
      </c>
      <c r="B6" s="1087"/>
      <c r="C6" s="1087"/>
      <c r="D6" s="1087"/>
      <c r="E6" s="1087"/>
    </row>
    <row r="7" spans="1:5" ht="12" customHeight="1">
      <c r="A7" s="471"/>
      <c r="B7" s="471"/>
      <c r="C7" s="471"/>
      <c r="D7" s="471"/>
      <c r="E7" s="51" t="s">
        <v>1133</v>
      </c>
    </row>
    <row r="8" spans="1:5" s="159" customFormat="1" ht="51">
      <c r="A8" s="383" t="s">
        <v>1081</v>
      </c>
      <c r="B8" s="383" t="s">
        <v>1134</v>
      </c>
      <c r="C8" s="384" t="s">
        <v>1135</v>
      </c>
      <c r="D8" s="383" t="s">
        <v>1401</v>
      </c>
      <c r="E8" s="384" t="s">
        <v>1236</v>
      </c>
    </row>
    <row r="9" spans="1:5" s="182" customFormat="1" ht="11.25">
      <c r="A9" s="902">
        <v>1</v>
      </c>
      <c r="B9" s="179">
        <v>2</v>
      </c>
      <c r="C9" s="180">
        <v>3</v>
      </c>
      <c r="D9" s="179">
        <v>4</v>
      </c>
      <c r="E9" s="181">
        <v>5</v>
      </c>
    </row>
    <row r="10" spans="1:5" s="159" customFormat="1" ht="17.25" customHeight="1">
      <c r="A10" s="391" t="s">
        <v>1402</v>
      </c>
      <c r="B10" s="250">
        <v>112086194</v>
      </c>
      <c r="C10" s="71">
        <v>80008400</v>
      </c>
      <c r="D10" s="980">
        <v>71.38113727012623</v>
      </c>
      <c r="E10" s="187">
        <v>11030820</v>
      </c>
    </row>
    <row r="11" spans="1:5" s="159" customFormat="1" ht="17.25" customHeight="1">
      <c r="A11" s="391" t="s">
        <v>1403</v>
      </c>
      <c r="B11" s="250">
        <v>273488</v>
      </c>
      <c r="C11" s="187">
        <v>193217</v>
      </c>
      <c r="D11" s="980">
        <v>70.64916925057041</v>
      </c>
      <c r="E11" s="187">
        <v>15725</v>
      </c>
    </row>
    <row r="12" spans="1:5" s="159" customFormat="1" ht="17.25" customHeight="1">
      <c r="A12" s="981" t="s">
        <v>1404</v>
      </c>
      <c r="B12" s="200">
        <v>273488</v>
      </c>
      <c r="C12" s="193">
        <v>193217</v>
      </c>
      <c r="D12" s="982">
        <v>70.64916925057041</v>
      </c>
      <c r="E12" s="193">
        <v>15725</v>
      </c>
    </row>
    <row r="13" spans="1:5" s="159" customFormat="1" ht="17.25" customHeight="1">
      <c r="A13" s="391" t="s">
        <v>1405</v>
      </c>
      <c r="B13" s="250">
        <v>975471</v>
      </c>
      <c r="C13" s="71">
        <v>812890</v>
      </c>
      <c r="D13" s="980">
        <v>83.33307704688299</v>
      </c>
      <c r="E13" s="187">
        <v>89215</v>
      </c>
    </row>
    <row r="14" spans="1:5" s="159" customFormat="1" ht="17.25" customHeight="1">
      <c r="A14" s="981" t="s">
        <v>1406</v>
      </c>
      <c r="B14" s="200">
        <v>339000</v>
      </c>
      <c r="C14" s="193">
        <v>282500</v>
      </c>
      <c r="D14" s="982">
        <v>83.33333333333334</v>
      </c>
      <c r="E14" s="193">
        <v>36176</v>
      </c>
    </row>
    <row r="15" spans="1:5" s="159" customFormat="1" ht="25.5">
      <c r="A15" s="981" t="s">
        <v>1407</v>
      </c>
      <c r="B15" s="200">
        <v>636471</v>
      </c>
      <c r="C15" s="193">
        <v>530390</v>
      </c>
      <c r="D15" s="982">
        <v>83.33294054245991</v>
      </c>
      <c r="E15" s="193">
        <v>53039</v>
      </c>
    </row>
    <row r="16" spans="1:5" s="985" customFormat="1" ht="12.75">
      <c r="A16" s="983" t="s">
        <v>1408</v>
      </c>
      <c r="B16" s="984">
        <v>161378</v>
      </c>
      <c r="C16" s="984">
        <v>130410</v>
      </c>
      <c r="D16" s="980">
        <v>80.81027153639282</v>
      </c>
      <c r="E16" s="187">
        <v>13394</v>
      </c>
    </row>
    <row r="17" spans="1:5" s="986" customFormat="1" ht="17.25" customHeight="1">
      <c r="A17" s="981" t="s">
        <v>1409</v>
      </c>
      <c r="B17" s="200">
        <v>161378</v>
      </c>
      <c r="C17" s="193">
        <v>130410</v>
      </c>
      <c r="D17" s="982">
        <v>80.81027153639282</v>
      </c>
      <c r="E17" s="193">
        <v>13394</v>
      </c>
    </row>
    <row r="18" spans="1:5" s="159" customFormat="1" ht="17.25" customHeight="1">
      <c r="A18" s="391" t="s">
        <v>1410</v>
      </c>
      <c r="B18" s="250">
        <v>450854</v>
      </c>
      <c r="C18" s="71">
        <v>371487</v>
      </c>
      <c r="D18" s="980">
        <v>82.39629680561778</v>
      </c>
      <c r="E18" s="187">
        <v>37470</v>
      </c>
    </row>
    <row r="19" spans="1:5" s="159" customFormat="1" ht="17.25" customHeight="1">
      <c r="A19" s="981" t="s">
        <v>1411</v>
      </c>
      <c r="B19" s="200">
        <v>450854</v>
      </c>
      <c r="C19" s="193">
        <v>371487</v>
      </c>
      <c r="D19" s="982">
        <v>82.39629680561778</v>
      </c>
      <c r="E19" s="193">
        <v>37470</v>
      </c>
    </row>
    <row r="20" spans="1:5" s="159" customFormat="1" ht="17.25" customHeight="1">
      <c r="A20" s="391" t="s">
        <v>1412</v>
      </c>
      <c r="B20" s="250">
        <v>30835890</v>
      </c>
      <c r="C20" s="71">
        <v>21761771</v>
      </c>
      <c r="D20" s="980">
        <v>70.57286493109166</v>
      </c>
      <c r="E20" s="187">
        <v>2491557</v>
      </c>
    </row>
    <row r="21" spans="1:5" s="159" customFormat="1" ht="25.5">
      <c r="A21" s="981" t="s">
        <v>1425</v>
      </c>
      <c r="B21" s="200">
        <v>1392000</v>
      </c>
      <c r="C21" s="193">
        <v>899246</v>
      </c>
      <c r="D21" s="982">
        <v>64.60100574712644</v>
      </c>
      <c r="E21" s="193">
        <v>0</v>
      </c>
    </row>
    <row r="22" spans="1:5" s="159" customFormat="1" ht="25.5">
      <c r="A22" s="981" t="s">
        <v>1413</v>
      </c>
      <c r="B22" s="200">
        <v>1288469</v>
      </c>
      <c r="C22" s="193">
        <v>437816</v>
      </c>
      <c r="D22" s="982">
        <v>33.97955247662148</v>
      </c>
      <c r="E22" s="193">
        <v>24350</v>
      </c>
    </row>
    <row r="23" spans="1:5" s="159" customFormat="1" ht="17.25" customHeight="1">
      <c r="A23" s="981" t="s">
        <v>1414</v>
      </c>
      <c r="B23" s="200">
        <v>452770</v>
      </c>
      <c r="C23" s="193">
        <v>0</v>
      </c>
      <c r="D23" s="982">
        <v>0</v>
      </c>
      <c r="E23" s="193">
        <v>0</v>
      </c>
    </row>
    <row r="24" spans="1:5" s="159" customFormat="1" ht="17.25" customHeight="1">
      <c r="A24" s="981" t="s">
        <v>1415</v>
      </c>
      <c r="B24" s="200">
        <v>17745614</v>
      </c>
      <c r="C24" s="193">
        <v>14380264</v>
      </c>
      <c r="D24" s="982">
        <v>81.03559561252713</v>
      </c>
      <c r="E24" s="193">
        <v>1644026</v>
      </c>
    </row>
    <row r="25" spans="1:5" s="159" customFormat="1" ht="17.25" customHeight="1">
      <c r="A25" s="981" t="s">
        <v>1416</v>
      </c>
      <c r="B25" s="200">
        <v>2793630</v>
      </c>
      <c r="C25" s="193">
        <v>2656544</v>
      </c>
      <c r="D25" s="982">
        <v>95.09290779380233</v>
      </c>
      <c r="E25" s="193">
        <v>374785</v>
      </c>
    </row>
    <row r="26" spans="1:5" s="159" customFormat="1" ht="25.5">
      <c r="A26" s="981" t="s">
        <v>1417</v>
      </c>
      <c r="B26" s="200">
        <v>7163407</v>
      </c>
      <c r="C26" s="193">
        <v>3387901</v>
      </c>
      <c r="D26" s="982">
        <v>47.29454852977082</v>
      </c>
      <c r="E26" s="193">
        <v>448396</v>
      </c>
    </row>
    <row r="27" spans="1:5" s="159" customFormat="1" ht="17.25" customHeight="1">
      <c r="A27" s="391" t="s">
        <v>1418</v>
      </c>
      <c r="B27" s="250">
        <v>3540555</v>
      </c>
      <c r="C27" s="71">
        <v>2880190</v>
      </c>
      <c r="D27" s="980">
        <v>81.34854563761897</v>
      </c>
      <c r="E27" s="187">
        <v>269640</v>
      </c>
    </row>
    <row r="28" spans="1:5" s="159" customFormat="1" ht="17.25" customHeight="1">
      <c r="A28" s="391" t="s">
        <v>1419</v>
      </c>
      <c r="B28" s="462">
        <v>3900000</v>
      </c>
      <c r="C28" s="71">
        <v>2533674</v>
      </c>
      <c r="D28" s="980">
        <v>64.96600000000001</v>
      </c>
      <c r="E28" s="187">
        <v>229484</v>
      </c>
    </row>
    <row r="29" spans="1:5" s="159" customFormat="1" ht="17.25" customHeight="1">
      <c r="A29" s="391" t="s">
        <v>1420</v>
      </c>
      <c r="B29" s="462">
        <v>742500</v>
      </c>
      <c r="C29" s="187">
        <v>527051</v>
      </c>
      <c r="D29" s="980">
        <v>70.98329966329966</v>
      </c>
      <c r="E29" s="187">
        <v>30118</v>
      </c>
    </row>
    <row r="30" spans="1:5" s="159" customFormat="1" ht="17.25" customHeight="1">
      <c r="A30" s="981" t="s">
        <v>1421</v>
      </c>
      <c r="B30" s="423">
        <v>742500</v>
      </c>
      <c r="C30" s="193">
        <v>527051</v>
      </c>
      <c r="D30" s="982">
        <v>70.98329966329966</v>
      </c>
      <c r="E30" s="193">
        <v>30118</v>
      </c>
    </row>
    <row r="31" spans="1:5" s="159" customFormat="1" ht="17.25" customHeight="1">
      <c r="A31" s="391" t="s">
        <v>1422</v>
      </c>
      <c r="B31" s="462">
        <v>850000</v>
      </c>
      <c r="C31" s="71">
        <v>286665</v>
      </c>
      <c r="D31" s="980">
        <v>33.72529411764706</v>
      </c>
      <c r="E31" s="187">
        <v>61511</v>
      </c>
    </row>
    <row r="32" spans="1:5" s="159" customFormat="1" ht="17.25" customHeight="1">
      <c r="A32" s="981" t="s">
        <v>1423</v>
      </c>
      <c r="B32" s="423">
        <v>850000</v>
      </c>
      <c r="C32" s="193">
        <v>286665</v>
      </c>
      <c r="D32" s="982">
        <v>33.72529411764706</v>
      </c>
      <c r="E32" s="193">
        <v>61511</v>
      </c>
    </row>
    <row r="33" spans="1:5" s="159" customFormat="1" ht="17.25" customHeight="1">
      <c r="A33" s="401" t="s">
        <v>1424</v>
      </c>
      <c r="B33" s="462">
        <v>1200000</v>
      </c>
      <c r="C33" s="187">
        <v>958920</v>
      </c>
      <c r="D33" s="980">
        <v>79.91</v>
      </c>
      <c r="E33" s="187">
        <v>95525</v>
      </c>
    </row>
    <row r="34" spans="1:5" s="159" customFormat="1" ht="17.25" customHeight="1">
      <c r="A34" s="391" t="s">
        <v>345</v>
      </c>
      <c r="B34" s="250">
        <v>155016330</v>
      </c>
      <c r="C34" s="250">
        <v>110464675</v>
      </c>
      <c r="D34" s="980">
        <v>71.26002466965899</v>
      </c>
      <c r="E34" s="187">
        <v>14364459</v>
      </c>
    </row>
    <row r="35" spans="1:5" s="159" customFormat="1" ht="12.75">
      <c r="A35" s="155"/>
      <c r="B35" s="155"/>
      <c r="C35" s="156"/>
      <c r="D35" s="521"/>
      <c r="E35" s="156"/>
    </row>
    <row r="36" spans="1:5" s="159" customFormat="1" ht="12.75">
      <c r="A36" s="919"/>
      <c r="B36" s="920"/>
      <c r="C36" s="920"/>
      <c r="D36" s="920"/>
      <c r="E36" s="920"/>
    </row>
    <row r="37" spans="1:5" s="159" customFormat="1" ht="12.75">
      <c r="A37" s="155"/>
      <c r="B37" s="155"/>
      <c r="C37" s="156"/>
      <c r="D37" s="521"/>
      <c r="E37" s="156"/>
    </row>
    <row r="38" spans="1:5" s="223" customFormat="1" ht="17.25" customHeight="1">
      <c r="A38" s="161" t="s">
        <v>1125</v>
      </c>
      <c r="B38" s="155"/>
      <c r="C38" s="156"/>
      <c r="E38" s="156" t="s">
        <v>1126</v>
      </c>
    </row>
    <row r="39" spans="3:17" s="155" customFormat="1" ht="12.75">
      <c r="C39" s="516"/>
      <c r="D39" s="516"/>
      <c r="E39" s="521"/>
      <c r="G39" s="156"/>
      <c r="H39" s="156"/>
      <c r="J39" s="987"/>
      <c r="K39" s="177"/>
      <c r="L39" s="177"/>
      <c r="M39" s="177"/>
      <c r="N39" s="177"/>
      <c r="O39" s="177"/>
      <c r="P39" s="177"/>
      <c r="Q39" s="177"/>
    </row>
    <row r="40" spans="3:17" s="155" customFormat="1" ht="12.75">
      <c r="C40" s="516"/>
      <c r="D40" s="516"/>
      <c r="E40" s="521"/>
      <c r="G40" s="156"/>
      <c r="H40" s="156"/>
      <c r="J40" s="987"/>
      <c r="K40" s="177"/>
      <c r="L40" s="177"/>
      <c r="M40" s="177"/>
      <c r="N40" s="177"/>
      <c r="O40" s="177"/>
      <c r="P40" s="177"/>
      <c r="Q40" s="177"/>
    </row>
    <row r="41" spans="3:17" s="155" customFormat="1" ht="12.75">
      <c r="C41" s="516"/>
      <c r="D41" s="516"/>
      <c r="E41" s="521"/>
      <c r="G41" s="156"/>
      <c r="H41" s="156"/>
      <c r="J41" s="987"/>
      <c r="K41" s="177"/>
      <c r="L41" s="177"/>
      <c r="M41" s="177"/>
      <c r="N41" s="177"/>
      <c r="O41" s="177"/>
      <c r="P41" s="177"/>
      <c r="Q41" s="177"/>
    </row>
    <row r="42" spans="3:17" s="155" customFormat="1" ht="12.75">
      <c r="C42" s="516"/>
      <c r="D42" s="516"/>
      <c r="E42" s="521"/>
      <c r="G42" s="156"/>
      <c r="H42" s="156"/>
      <c r="J42" s="987"/>
      <c r="K42" s="177"/>
      <c r="L42" s="177"/>
      <c r="M42" s="177"/>
      <c r="N42" s="177"/>
      <c r="O42" s="177"/>
      <c r="P42" s="177"/>
      <c r="Q42" s="177"/>
    </row>
    <row r="43" spans="1:17" s="155" customFormat="1" ht="12.75">
      <c r="A43" s="228" t="s">
        <v>1230</v>
      </c>
      <c r="B43" s="516"/>
      <c r="C43" s="516"/>
      <c r="D43" s="517"/>
      <c r="E43" s="172"/>
      <c r="G43" s="156"/>
      <c r="H43" s="156"/>
      <c r="J43" s="987"/>
      <c r="K43" s="177"/>
      <c r="L43" s="177"/>
      <c r="M43" s="177"/>
      <c r="N43" s="177"/>
      <c r="O43" s="177"/>
      <c r="P43" s="177"/>
      <c r="Q43" s="177"/>
    </row>
    <row r="44" spans="1:5" s="182" customFormat="1" ht="12.75">
      <c r="A44" s="228" t="s">
        <v>1128</v>
      </c>
      <c r="B44" s="516"/>
      <c r="C44" s="516"/>
      <c r="D44" s="517"/>
      <c r="E44" s="225"/>
    </row>
    <row r="45" spans="1:5" s="183" customFormat="1" ht="12.75">
      <c r="A45" s="161"/>
      <c r="B45" s="155"/>
      <c r="C45" s="156"/>
      <c r="D45" s="156"/>
      <c r="E45" s="225"/>
    </row>
    <row r="46" spans="3:5" s="155" customFormat="1" ht="12.75">
      <c r="C46" s="156"/>
      <c r="E46" s="156"/>
    </row>
    <row r="47" spans="1:5" s="159" customFormat="1" ht="12.75">
      <c r="A47" s="155"/>
      <c r="B47" s="155"/>
      <c r="C47" s="156"/>
      <c r="D47" s="155"/>
      <c r="E47" s="156"/>
    </row>
    <row r="48" spans="1:5" s="159" customFormat="1" ht="12.75">
      <c r="A48" s="155"/>
      <c r="B48" s="155"/>
      <c r="C48" s="156"/>
      <c r="D48" s="155"/>
      <c r="E48" s="156"/>
    </row>
    <row r="49" spans="1:5" s="159" customFormat="1" ht="12.75">
      <c r="A49" s="155"/>
      <c r="B49" s="155"/>
      <c r="C49" s="156"/>
      <c r="D49" s="155"/>
      <c r="E49" s="156"/>
    </row>
  </sheetData>
  <mergeCells count="4">
    <mergeCell ref="A4:E4"/>
    <mergeCell ref="A6:E6"/>
    <mergeCell ref="A2:E2"/>
    <mergeCell ref="A36:E36"/>
  </mergeCells>
  <printOptions/>
  <pageMargins left="0.7480314960629921" right="0.7480314960629921" top="0.7874015748031497" bottom="0.7874015748031497" header="0.5118110236220472" footer="0.5118110236220472"/>
  <pageSetup firstPageNumber="70" useFirstPageNumber="1" horizontalDpi="300" verticalDpi="300" orientation="portrait" paperSize="9" r:id="rId1"/>
  <headerFooter alignWithMargins="0">
    <oddFooter>&amp;R&amp;P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1130"/>
  <dimension ref="A1:AZ49"/>
  <sheetViews>
    <sheetView workbookViewId="0" topLeftCell="A1">
      <selection activeCell="G24" sqref="G24"/>
    </sheetView>
  </sheetViews>
  <sheetFormatPr defaultColWidth="9.140625" defaultRowHeight="12.75"/>
  <cols>
    <col min="1" max="1" width="33.28125" style="155" customWidth="1"/>
    <col min="2" max="2" width="14.28125" style="155" customWidth="1"/>
    <col min="3" max="3" width="14.421875" style="155" customWidth="1"/>
    <col min="4" max="4" width="13.140625" style="155" customWidth="1"/>
    <col min="5" max="6" width="9.140625" style="155" customWidth="1"/>
    <col min="7" max="7" width="10.00390625" style="155" bestFit="1" customWidth="1"/>
    <col min="8" max="8" width="10.421875" style="155" customWidth="1"/>
    <col min="9" max="10" width="9.140625" style="155" customWidth="1"/>
    <col min="11" max="11" width="10.140625" style="155" customWidth="1"/>
    <col min="12" max="12" width="9.7109375" style="155" customWidth="1"/>
    <col min="13" max="13" width="10.140625" style="155" customWidth="1"/>
    <col min="14" max="16384" width="9.140625" style="155" customWidth="1"/>
  </cols>
  <sheetData>
    <row r="1" spans="2:4" ht="12.75">
      <c r="B1" s="988"/>
      <c r="D1" s="232" t="s">
        <v>1426</v>
      </c>
    </row>
    <row r="2" spans="2:4" ht="12.75">
      <c r="B2" s="246" t="s">
        <v>367</v>
      </c>
      <c r="C2" s="246"/>
      <c r="D2" s="246"/>
    </row>
    <row r="3" spans="2:4" ht="12.75">
      <c r="B3" s="989"/>
      <c r="D3" s="232"/>
    </row>
    <row r="4" spans="2:4" s="169" customFormat="1" ht="15.75" customHeight="1">
      <c r="B4" s="990" t="s">
        <v>1427</v>
      </c>
      <c r="C4" s="991"/>
      <c r="D4" s="991"/>
    </row>
    <row r="5" spans="2:4" ht="12.75">
      <c r="B5" s="170" t="s">
        <v>1428</v>
      </c>
      <c r="C5" s="170"/>
      <c r="D5" s="170"/>
    </row>
    <row r="6" spans="1:4" ht="12.75">
      <c r="A6" s="992"/>
      <c r="B6" s="992"/>
      <c r="C6" s="992"/>
      <c r="D6" s="992"/>
    </row>
    <row r="7" ht="12.75">
      <c r="D7" s="232" t="s">
        <v>1133</v>
      </c>
    </row>
    <row r="8" spans="1:4" s="994" customFormat="1" ht="57" customHeight="1">
      <c r="A8" s="993" t="s">
        <v>1081</v>
      </c>
      <c r="B8" s="383" t="s">
        <v>1429</v>
      </c>
      <c r="C8" s="383" t="s">
        <v>1430</v>
      </c>
      <c r="D8" s="383" t="s">
        <v>1431</v>
      </c>
    </row>
    <row r="9" spans="1:4" s="996" customFormat="1" ht="11.25" customHeight="1">
      <c r="A9" s="995">
        <v>1</v>
      </c>
      <c r="B9" s="995">
        <v>2</v>
      </c>
      <c r="C9" s="507">
        <v>3</v>
      </c>
      <c r="D9" s="507">
        <v>4</v>
      </c>
    </row>
    <row r="10" spans="1:4" s="284" customFormat="1" ht="12.75">
      <c r="A10" s="997" t="s">
        <v>1432</v>
      </c>
      <c r="B10" s="998">
        <v>168990605</v>
      </c>
      <c r="C10" s="998">
        <v>267031818.38</v>
      </c>
      <c r="D10" s="998">
        <v>98041213.38</v>
      </c>
    </row>
    <row r="11" spans="1:4" s="284" customFormat="1" ht="12.75">
      <c r="A11" s="749" t="s">
        <v>1433</v>
      </c>
      <c r="B11" s="187">
        <v>168862383</v>
      </c>
      <c r="C11" s="187">
        <v>267031818.38</v>
      </c>
      <c r="D11" s="187">
        <v>98169435.38</v>
      </c>
    </row>
    <row r="12" spans="1:4" s="284" customFormat="1" ht="12.75">
      <c r="A12" s="948" t="s">
        <v>1434</v>
      </c>
      <c r="B12" s="187">
        <v>66483001</v>
      </c>
      <c r="C12" s="187">
        <v>38539769.419999994</v>
      </c>
      <c r="D12" s="187">
        <v>-27943231.580000006</v>
      </c>
    </row>
    <row r="13" spans="1:10" ht="12.75">
      <c r="A13" s="509" t="s">
        <v>1435</v>
      </c>
      <c r="B13" s="193">
        <v>58755139</v>
      </c>
      <c r="C13" s="193">
        <v>36148919.3</v>
      </c>
      <c r="D13" s="193">
        <v>-22606219.700000003</v>
      </c>
      <c r="G13" s="284"/>
      <c r="H13" s="284"/>
      <c r="I13" s="284"/>
      <c r="J13" s="284"/>
    </row>
    <row r="14" spans="1:10" ht="12.75">
      <c r="A14" s="509" t="s">
        <v>1436</v>
      </c>
      <c r="B14" s="193">
        <v>41269</v>
      </c>
      <c r="C14" s="193">
        <v>51204.02</v>
      </c>
      <c r="D14" s="193">
        <v>9935.02</v>
      </c>
      <c r="G14" s="284"/>
      <c r="H14" s="284"/>
      <c r="I14" s="284"/>
      <c r="J14" s="284"/>
    </row>
    <row r="15" spans="1:10" ht="12.75">
      <c r="A15" s="509" t="s">
        <v>1437</v>
      </c>
      <c r="B15" s="193">
        <v>7669895</v>
      </c>
      <c r="C15" s="193">
        <v>2325904.96</v>
      </c>
      <c r="D15" s="193">
        <v>-5343990.04</v>
      </c>
      <c r="G15" s="284"/>
      <c r="H15" s="284"/>
      <c r="I15" s="284"/>
      <c r="J15" s="284"/>
    </row>
    <row r="16" spans="1:10" ht="12.75">
      <c r="A16" s="509" t="s">
        <v>1438</v>
      </c>
      <c r="B16" s="193">
        <v>14759</v>
      </c>
      <c r="C16" s="193">
        <v>11826.73</v>
      </c>
      <c r="D16" s="193">
        <v>-2932.27</v>
      </c>
      <c r="G16" s="284"/>
      <c r="H16" s="284"/>
      <c r="I16" s="284"/>
      <c r="J16" s="284"/>
    </row>
    <row r="17" spans="1:10" ht="11.25" customHeight="1">
      <c r="A17" s="509" t="s">
        <v>1439</v>
      </c>
      <c r="B17" s="193">
        <v>1799</v>
      </c>
      <c r="C17" s="193">
        <v>1799</v>
      </c>
      <c r="D17" s="193">
        <v>0</v>
      </c>
      <c r="G17" s="284"/>
      <c r="H17" s="284"/>
      <c r="I17" s="284"/>
      <c r="J17" s="284"/>
    </row>
    <row r="18" spans="1:10" ht="11.25" customHeight="1">
      <c r="A18" s="509" t="s">
        <v>1440</v>
      </c>
      <c r="B18" s="193">
        <v>50</v>
      </c>
      <c r="C18" s="193">
        <v>25</v>
      </c>
      <c r="D18" s="193">
        <v>-25</v>
      </c>
      <c r="G18" s="284"/>
      <c r="H18" s="284"/>
      <c r="I18" s="284"/>
      <c r="J18" s="284"/>
    </row>
    <row r="19" spans="1:10" ht="11.25" customHeight="1">
      <c r="A19" s="509" t="s">
        <v>1441</v>
      </c>
      <c r="B19" s="193">
        <v>90</v>
      </c>
      <c r="C19" s="193">
        <v>90.41</v>
      </c>
      <c r="D19" s="193">
        <v>0.4099999999999966</v>
      </c>
      <c r="G19" s="284"/>
      <c r="H19" s="284"/>
      <c r="I19" s="284"/>
      <c r="J19" s="284"/>
    </row>
    <row r="20" spans="1:10" ht="11.25" customHeight="1">
      <c r="A20" s="509"/>
      <c r="B20" s="193"/>
      <c r="C20" s="193"/>
      <c r="D20" s="193"/>
      <c r="G20" s="284"/>
      <c r="H20" s="284"/>
      <c r="I20" s="284"/>
      <c r="J20" s="284"/>
    </row>
    <row r="21" spans="1:4" s="284" customFormat="1" ht="12.75">
      <c r="A21" s="948" t="s">
        <v>1442</v>
      </c>
      <c r="B21" s="187">
        <v>102379382</v>
      </c>
      <c r="C21" s="187">
        <v>228492048.96</v>
      </c>
      <c r="D21" s="187">
        <v>126112666.96000001</v>
      </c>
    </row>
    <row r="22" spans="1:10" ht="12.75">
      <c r="A22" s="509" t="s">
        <v>1435</v>
      </c>
      <c r="B22" s="193">
        <v>48305382</v>
      </c>
      <c r="C22" s="193">
        <v>138330360.96</v>
      </c>
      <c r="D22" s="193">
        <v>90024978.96000001</v>
      </c>
      <c r="G22" s="284"/>
      <c r="H22" s="284"/>
      <c r="I22" s="284"/>
      <c r="J22" s="284"/>
    </row>
    <row r="23" spans="1:10" ht="11.25" customHeight="1">
      <c r="A23" s="509" t="s">
        <v>1443</v>
      </c>
      <c r="B23" s="193">
        <v>13300000</v>
      </c>
      <c r="C23" s="193">
        <v>15900000</v>
      </c>
      <c r="D23" s="193">
        <v>2600000</v>
      </c>
      <c r="G23" s="284"/>
      <c r="H23" s="284"/>
      <c r="I23" s="284"/>
      <c r="J23" s="284"/>
    </row>
    <row r="24" spans="1:10" ht="11.25" customHeight="1">
      <c r="A24" s="509" t="s">
        <v>1444</v>
      </c>
      <c r="B24" s="193">
        <v>10545000</v>
      </c>
      <c r="C24" s="193">
        <v>26947668</v>
      </c>
      <c r="D24" s="193">
        <v>16402668</v>
      </c>
      <c r="G24" s="284"/>
      <c r="H24" s="284"/>
      <c r="I24" s="284"/>
      <c r="J24" s="284"/>
    </row>
    <row r="25" spans="1:10" ht="11.25" customHeight="1" hidden="1">
      <c r="A25" s="509" t="s">
        <v>1445</v>
      </c>
      <c r="B25" s="193">
        <v>0</v>
      </c>
      <c r="C25" s="193">
        <v>0</v>
      </c>
      <c r="D25" s="193">
        <v>0</v>
      </c>
      <c r="G25" s="284"/>
      <c r="H25" s="284"/>
      <c r="I25" s="284"/>
      <c r="J25" s="284"/>
    </row>
    <row r="26" spans="1:10" ht="11.25" customHeight="1">
      <c r="A26" s="509" t="s">
        <v>1437</v>
      </c>
      <c r="B26" s="193">
        <v>17575000</v>
      </c>
      <c r="C26" s="193">
        <v>0</v>
      </c>
      <c r="D26" s="193">
        <v>-17575000</v>
      </c>
      <c r="G26" s="284"/>
      <c r="H26" s="284"/>
      <c r="I26" s="284"/>
      <c r="J26" s="284"/>
    </row>
    <row r="27" spans="1:10" ht="11.25" customHeight="1">
      <c r="A27" s="509" t="s">
        <v>1436</v>
      </c>
      <c r="B27" s="193">
        <v>4218000</v>
      </c>
      <c r="C27" s="193">
        <v>21300000</v>
      </c>
      <c r="D27" s="193">
        <v>17082000</v>
      </c>
      <c r="G27" s="284"/>
      <c r="H27" s="284"/>
      <c r="I27" s="284"/>
      <c r="J27" s="284"/>
    </row>
    <row r="28" spans="1:10" ht="11.25" customHeight="1">
      <c r="A28" s="509" t="s">
        <v>1440</v>
      </c>
      <c r="B28" s="193">
        <v>6327000</v>
      </c>
      <c r="C28" s="193">
        <v>8014020</v>
      </c>
      <c r="D28" s="193">
        <v>1687020</v>
      </c>
      <c r="G28" s="284"/>
      <c r="H28" s="284"/>
      <c r="I28" s="284"/>
      <c r="J28" s="284"/>
    </row>
    <row r="29" spans="1:10" ht="11.25" customHeight="1">
      <c r="A29" s="509" t="s">
        <v>1441</v>
      </c>
      <c r="B29" s="193">
        <v>0</v>
      </c>
      <c r="C29" s="193">
        <v>18000000</v>
      </c>
      <c r="D29" s="193">
        <v>18000000</v>
      </c>
      <c r="G29" s="284"/>
      <c r="H29" s="284"/>
      <c r="I29" s="284"/>
      <c r="J29" s="284"/>
    </row>
    <row r="30" spans="1:10" ht="11.25" customHeight="1">
      <c r="A30" s="509" t="s">
        <v>1438</v>
      </c>
      <c r="B30" s="193">
        <v>2109000</v>
      </c>
      <c r="C30" s="193">
        <v>0</v>
      </c>
      <c r="D30" s="193">
        <v>-2109000</v>
      </c>
      <c r="G30" s="284"/>
      <c r="H30" s="284"/>
      <c r="I30" s="284"/>
      <c r="J30" s="284"/>
    </row>
    <row r="31" spans="1:10" ht="11.25" customHeight="1" hidden="1">
      <c r="A31" s="509" t="s">
        <v>1446</v>
      </c>
      <c r="B31" s="193">
        <v>0</v>
      </c>
      <c r="C31" s="193">
        <v>0</v>
      </c>
      <c r="D31" s="193">
        <v>0</v>
      </c>
      <c r="G31" s="284"/>
      <c r="H31" s="284"/>
      <c r="I31" s="284"/>
      <c r="J31" s="284"/>
    </row>
    <row r="32" spans="1:10" ht="11.25" customHeight="1">
      <c r="A32" s="509" t="s">
        <v>1447</v>
      </c>
      <c r="B32" s="193">
        <v>0</v>
      </c>
      <c r="C32" s="193">
        <v>0</v>
      </c>
      <c r="D32" s="193">
        <v>0</v>
      </c>
      <c r="G32" s="284"/>
      <c r="H32" s="284"/>
      <c r="I32" s="284"/>
      <c r="J32" s="284"/>
    </row>
    <row r="33" spans="1:10" ht="11.25" customHeight="1">
      <c r="A33" s="509"/>
      <c r="B33" s="193"/>
      <c r="C33" s="193"/>
      <c r="D33" s="193"/>
      <c r="G33" s="284"/>
      <c r="H33" s="284"/>
      <c r="I33" s="284"/>
      <c r="J33" s="284"/>
    </row>
    <row r="34" spans="1:4" s="284" customFormat="1" ht="12.75">
      <c r="A34" s="749" t="s">
        <v>1448</v>
      </c>
      <c r="B34" s="187">
        <v>128222</v>
      </c>
      <c r="C34" s="187">
        <v>0</v>
      </c>
      <c r="D34" s="187">
        <v>-128222</v>
      </c>
    </row>
    <row r="35" spans="1:4" s="284" customFormat="1" ht="11.25" customHeight="1">
      <c r="A35" s="948" t="s">
        <v>1449</v>
      </c>
      <c r="B35" s="187">
        <v>128222</v>
      </c>
      <c r="C35" s="187">
        <v>0</v>
      </c>
      <c r="D35" s="187">
        <v>-128222</v>
      </c>
    </row>
    <row r="36" spans="1:10" ht="12.75">
      <c r="A36" s="509" t="s">
        <v>1450</v>
      </c>
      <c r="B36" s="193">
        <v>128222</v>
      </c>
      <c r="C36" s="193">
        <v>0</v>
      </c>
      <c r="D36" s="193">
        <v>-128222</v>
      </c>
      <c r="G36" s="284"/>
      <c r="H36" s="284"/>
      <c r="I36" s="284"/>
      <c r="J36" s="284"/>
    </row>
    <row r="37" spans="1:10" ht="26.25" customHeight="1">
      <c r="A37" s="921" t="s">
        <v>1451</v>
      </c>
      <c r="B37" s="922"/>
      <c r="C37" s="922"/>
      <c r="D37" s="922"/>
      <c r="H37" s="284"/>
      <c r="I37" s="284"/>
      <c r="J37" s="284"/>
    </row>
    <row r="38" spans="1:4" ht="12.75">
      <c r="A38" s="839"/>
      <c r="B38" s="162"/>
      <c r="C38" s="162"/>
      <c r="D38" s="162"/>
    </row>
    <row r="39" spans="1:4" ht="12.75">
      <c r="A39" s="839"/>
      <c r="B39" s="162"/>
      <c r="C39" s="162"/>
      <c r="D39" s="162"/>
    </row>
    <row r="41" spans="1:52" s="169" customFormat="1" ht="12.75" customHeight="1">
      <c r="A41" s="155" t="s">
        <v>1125</v>
      </c>
      <c r="D41" s="232" t="s">
        <v>1126</v>
      </c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  <c r="AC41" s="155"/>
      <c r="AD41" s="155"/>
      <c r="AE41" s="155"/>
      <c r="AF41" s="155"/>
      <c r="AG41" s="155"/>
      <c r="AH41" s="155"/>
      <c r="AI41" s="155"/>
      <c r="AJ41" s="155"/>
      <c r="AK41" s="155"/>
      <c r="AL41" s="155"/>
      <c r="AM41" s="155"/>
      <c r="AN41" s="155"/>
      <c r="AO41" s="155"/>
      <c r="AP41" s="155"/>
      <c r="AQ41" s="155"/>
      <c r="AR41" s="155"/>
      <c r="AS41" s="155"/>
      <c r="AT41" s="155"/>
      <c r="AU41" s="155"/>
      <c r="AV41" s="155"/>
      <c r="AW41" s="155"/>
      <c r="AX41" s="155"/>
      <c r="AY41" s="155"/>
      <c r="AZ41" s="155"/>
    </row>
    <row r="42" spans="1:51" s="169" customFormat="1" ht="12.75" customHeight="1">
      <c r="A42" s="155"/>
      <c r="C42" s="232"/>
      <c r="D42" s="232"/>
      <c r="G42" s="155"/>
      <c r="H42" s="155"/>
      <c r="I42" s="155"/>
      <c r="J42" s="155"/>
      <c r="K42" s="155"/>
      <c r="L42" s="155"/>
      <c r="M42" s="155"/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155"/>
      <c r="Y42" s="155"/>
      <c r="Z42" s="155"/>
      <c r="AA42" s="155"/>
      <c r="AB42" s="155"/>
      <c r="AC42" s="155"/>
      <c r="AD42" s="155"/>
      <c r="AE42" s="155"/>
      <c r="AF42" s="155"/>
      <c r="AG42" s="155"/>
      <c r="AH42" s="155"/>
      <c r="AI42" s="155"/>
      <c r="AJ42" s="155"/>
      <c r="AK42" s="155"/>
      <c r="AL42" s="155"/>
      <c r="AM42" s="155"/>
      <c r="AN42" s="155"/>
      <c r="AO42" s="155"/>
      <c r="AP42" s="155"/>
      <c r="AQ42" s="155"/>
      <c r="AR42" s="155"/>
      <c r="AS42" s="155"/>
      <c r="AT42" s="155"/>
      <c r="AU42" s="155"/>
      <c r="AV42" s="155"/>
      <c r="AW42" s="155"/>
      <c r="AX42" s="155"/>
      <c r="AY42" s="155"/>
    </row>
    <row r="44" ht="12.75" hidden="1"/>
    <row r="45" ht="12.75" hidden="1"/>
    <row r="48" ht="12.75">
      <c r="A48" s="155" t="s">
        <v>1230</v>
      </c>
    </row>
    <row r="49" ht="12.75">
      <c r="A49" s="155" t="s">
        <v>1452</v>
      </c>
    </row>
  </sheetData>
  <mergeCells count="1">
    <mergeCell ref="A37:D37"/>
  </mergeCells>
  <printOptions horizontalCentered="1"/>
  <pageMargins left="1.3385826771653544" right="0.7480314960629921" top="0.984251968503937" bottom="0.984251968503937" header="0.5118110236220472" footer="0.5118110236220472"/>
  <pageSetup firstPageNumber="71" useFirstPageNumber="1" horizontalDpi="600" verticalDpi="600" orientation="portrait" paperSize="9" r:id="rId1"/>
  <headerFooter alignWithMargins="0">
    <oddFooter>&amp;R&amp;8&amp;P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2:D787"/>
  <sheetViews>
    <sheetView workbookViewId="0" topLeftCell="A1">
      <selection activeCell="K33" sqref="K33"/>
    </sheetView>
  </sheetViews>
  <sheetFormatPr defaultColWidth="9.140625" defaultRowHeight="9.75" customHeight="1"/>
  <cols>
    <col min="1" max="1" width="58.28125" style="999" customWidth="1"/>
    <col min="2" max="2" width="13.7109375" style="999" customWidth="1"/>
    <col min="3" max="3" width="12.8515625" style="999" customWidth="1"/>
    <col min="4" max="4" width="12.00390625" style="1076" customWidth="1"/>
    <col min="5" max="16384" width="9.140625" style="155" customWidth="1"/>
  </cols>
  <sheetData>
    <row r="2" ht="15" customHeight="1">
      <c r="D2" s="1000" t="s">
        <v>1453</v>
      </c>
    </row>
    <row r="3" spans="1:4" ht="12.75">
      <c r="A3" s="1091" t="s">
        <v>367</v>
      </c>
      <c r="B3" s="1091"/>
      <c r="C3" s="1091"/>
      <c r="D3" s="1091"/>
    </row>
    <row r="4" spans="1:4" ht="12.75">
      <c r="A4" s="246"/>
      <c r="B4" s="246"/>
      <c r="C4" s="246"/>
      <c r="D4" s="155"/>
    </row>
    <row r="5" spans="1:4" s="169" customFormat="1" ht="13.5" customHeight="1">
      <c r="A5" s="917" t="s">
        <v>1454</v>
      </c>
      <c r="B5" s="917"/>
      <c r="C5" s="917"/>
      <c r="D5" s="917"/>
    </row>
    <row r="6" spans="1:4" s="169" customFormat="1" ht="14.25" customHeight="1">
      <c r="A6" s="863" t="s">
        <v>370</v>
      </c>
      <c r="B6" s="863"/>
      <c r="C6" s="863"/>
      <c r="D6" s="863"/>
    </row>
    <row r="7" spans="1:4" ht="9.75" customHeight="1">
      <c r="A7" s="284"/>
      <c r="B7" s="155"/>
      <c r="C7" s="155"/>
      <c r="D7" s="155"/>
    </row>
    <row r="8" spans="1:4" ht="15.75" customHeight="1">
      <c r="A8" s="284"/>
      <c r="B8" s="155"/>
      <c r="C8" s="155"/>
      <c r="D8" s="246" t="s">
        <v>1455</v>
      </c>
    </row>
    <row r="9" spans="1:4" ht="35.25" customHeight="1">
      <c r="A9" s="1001" t="s">
        <v>1081</v>
      </c>
      <c r="B9" s="1001" t="s">
        <v>160</v>
      </c>
      <c r="C9" s="1002" t="s">
        <v>1135</v>
      </c>
      <c r="D9" s="1001" t="s">
        <v>1085</v>
      </c>
    </row>
    <row r="10" spans="1:4" ht="13.5" customHeight="1">
      <c r="A10" s="1001">
        <v>1</v>
      </c>
      <c r="B10" s="1001">
        <v>2</v>
      </c>
      <c r="C10" s="1002">
        <v>3</v>
      </c>
      <c r="D10" s="1001">
        <v>4</v>
      </c>
    </row>
    <row r="11" spans="1:4" ht="12.75" customHeight="1">
      <c r="A11" s="1003" t="s">
        <v>1456</v>
      </c>
      <c r="B11" s="1004">
        <v>-1672032</v>
      </c>
      <c r="C11" s="1004">
        <v>-1491910</v>
      </c>
      <c r="D11" s="1004">
        <v>8746600</v>
      </c>
    </row>
    <row r="12" spans="1:4" ht="13.5">
      <c r="A12" s="1005" t="s">
        <v>1457</v>
      </c>
      <c r="B12" s="1005">
        <v>63756790</v>
      </c>
      <c r="C12" s="1005">
        <v>38580707</v>
      </c>
      <c r="D12" s="1004">
        <v>11799057</v>
      </c>
    </row>
    <row r="13" spans="1:4" ht="12.75">
      <c r="A13" s="1004" t="s">
        <v>1458</v>
      </c>
      <c r="B13" s="1004">
        <v>1022597</v>
      </c>
      <c r="C13" s="1004">
        <v>312769</v>
      </c>
      <c r="D13" s="1004">
        <v>20735</v>
      </c>
    </row>
    <row r="14" spans="1:4" ht="13.5">
      <c r="A14" s="1004" t="s">
        <v>1459</v>
      </c>
      <c r="B14" s="1005">
        <v>1022597</v>
      </c>
      <c r="C14" s="1005">
        <v>312769</v>
      </c>
      <c r="D14" s="1004">
        <v>20735</v>
      </c>
    </row>
    <row r="15" spans="1:4" ht="12.75">
      <c r="A15" s="1006" t="s">
        <v>1408</v>
      </c>
      <c r="B15" s="1007"/>
      <c r="C15" s="1008"/>
      <c r="D15" s="1007"/>
    </row>
    <row r="16" spans="1:4" ht="12.75">
      <c r="A16" s="1009" t="s">
        <v>1460</v>
      </c>
      <c r="B16" s="1009">
        <v>1022597</v>
      </c>
      <c r="C16" s="1010">
        <v>312769</v>
      </c>
      <c r="D16" s="1011">
        <v>20735</v>
      </c>
    </row>
    <row r="17" spans="1:4" ht="12.75">
      <c r="A17" s="1012" t="s">
        <v>1461</v>
      </c>
      <c r="B17" s="1012">
        <v>758748</v>
      </c>
      <c r="C17" s="1012">
        <v>116137</v>
      </c>
      <c r="D17" s="1013">
        <v>55828</v>
      </c>
    </row>
    <row r="18" spans="1:4" ht="12.75">
      <c r="A18" s="1014" t="s">
        <v>1462</v>
      </c>
      <c r="B18" s="1015">
        <v>758748</v>
      </c>
      <c r="C18" s="1017">
        <v>116137</v>
      </c>
      <c r="D18" s="1018">
        <v>55828</v>
      </c>
    </row>
    <row r="19" spans="1:4" ht="12.75">
      <c r="A19" s="1019" t="s">
        <v>1463</v>
      </c>
      <c r="B19" s="1004">
        <v>51074647</v>
      </c>
      <c r="C19" s="1004">
        <v>29656319</v>
      </c>
      <c r="D19" s="1013">
        <v>3227012</v>
      </c>
    </row>
    <row r="20" spans="1:4" ht="13.5">
      <c r="A20" s="1019" t="s">
        <v>1464</v>
      </c>
      <c r="B20" s="1005">
        <v>41074647</v>
      </c>
      <c r="C20" s="1005">
        <v>26805461</v>
      </c>
      <c r="D20" s="1013">
        <v>3180496</v>
      </c>
    </row>
    <row r="21" spans="1:4" ht="15.75" customHeight="1">
      <c r="A21" s="1020" t="s">
        <v>1465</v>
      </c>
      <c r="B21" s="1021">
        <v>1194131</v>
      </c>
      <c r="C21" s="1022">
        <v>252774</v>
      </c>
      <c r="D21" s="1007">
        <v>68252</v>
      </c>
    </row>
    <row r="22" spans="1:4" ht="15.75" customHeight="1">
      <c r="A22" s="1020" t="s">
        <v>1466</v>
      </c>
      <c r="B22" s="1023" t="s">
        <v>1088</v>
      </c>
      <c r="C22" s="1022">
        <v>33447</v>
      </c>
      <c r="D22" s="1007">
        <v>33447</v>
      </c>
    </row>
    <row r="23" spans="1:4" ht="15.75" customHeight="1">
      <c r="A23" s="1020" t="s">
        <v>1467</v>
      </c>
      <c r="B23" s="1023" t="s">
        <v>1088</v>
      </c>
      <c r="C23" s="1022">
        <v>4835</v>
      </c>
      <c r="D23" s="1024">
        <v>0</v>
      </c>
    </row>
    <row r="24" spans="1:4" ht="15.75" customHeight="1">
      <c r="A24" s="1020" t="s">
        <v>1468</v>
      </c>
      <c r="B24" s="1025" t="s">
        <v>1088</v>
      </c>
      <c r="C24" s="1022">
        <v>20409</v>
      </c>
      <c r="D24" s="1024">
        <v>0</v>
      </c>
    </row>
    <row r="25" spans="1:4" ht="15.75" customHeight="1">
      <c r="A25" s="1020" t="s">
        <v>1469</v>
      </c>
      <c r="B25" s="1025" t="s">
        <v>1088</v>
      </c>
      <c r="C25" s="1022">
        <v>1840</v>
      </c>
      <c r="D25" s="1024">
        <v>0</v>
      </c>
    </row>
    <row r="26" spans="1:4" ht="15.75" customHeight="1">
      <c r="A26" s="1020" t="s">
        <v>1470</v>
      </c>
      <c r="B26" s="1025" t="s">
        <v>1088</v>
      </c>
      <c r="C26" s="1022">
        <v>39000</v>
      </c>
      <c r="D26" s="1024">
        <v>0</v>
      </c>
    </row>
    <row r="27" spans="1:4" ht="15.75" customHeight="1">
      <c r="A27" s="1020" t="s">
        <v>1471</v>
      </c>
      <c r="B27" s="1025" t="s">
        <v>1088</v>
      </c>
      <c r="C27" s="1022">
        <v>81540</v>
      </c>
      <c r="D27" s="1024">
        <v>0</v>
      </c>
    </row>
    <row r="28" spans="1:4" ht="15.75" customHeight="1">
      <c r="A28" s="1020" t="s">
        <v>1472</v>
      </c>
      <c r="B28" s="1025" t="s">
        <v>1088</v>
      </c>
      <c r="C28" s="1022">
        <v>18805</v>
      </c>
      <c r="D28" s="1024">
        <v>18805</v>
      </c>
    </row>
    <row r="29" spans="1:4" ht="15.75" customHeight="1">
      <c r="A29" s="1020" t="s">
        <v>1473</v>
      </c>
      <c r="B29" s="1025" t="s">
        <v>1088</v>
      </c>
      <c r="C29" s="1022">
        <v>36898</v>
      </c>
      <c r="D29" s="1024">
        <v>0</v>
      </c>
    </row>
    <row r="30" spans="1:4" ht="15.75" customHeight="1">
      <c r="A30" s="1020" t="s">
        <v>1474</v>
      </c>
      <c r="B30" s="1025" t="s">
        <v>1088</v>
      </c>
      <c r="C30" s="1022">
        <v>16000</v>
      </c>
      <c r="D30" s="1024">
        <v>16000</v>
      </c>
    </row>
    <row r="31" spans="1:4" ht="12.75" customHeight="1">
      <c r="A31" s="1009" t="s">
        <v>1475</v>
      </c>
      <c r="B31" s="1026">
        <v>39880516</v>
      </c>
      <c r="C31" s="1027">
        <v>26552687</v>
      </c>
      <c r="D31" s="1024">
        <v>3112244</v>
      </c>
    </row>
    <row r="32" spans="1:4" ht="12.75" customHeight="1">
      <c r="A32" s="1009" t="s">
        <v>1476</v>
      </c>
      <c r="B32" s="1028" t="s">
        <v>1088</v>
      </c>
      <c r="C32" s="1027">
        <v>200000</v>
      </c>
      <c r="D32" s="1024">
        <v>0</v>
      </c>
    </row>
    <row r="33" spans="1:4" ht="12.75" customHeight="1">
      <c r="A33" s="1009" t="s">
        <v>1477</v>
      </c>
      <c r="B33" s="1028" t="s">
        <v>1088</v>
      </c>
      <c r="C33" s="1027">
        <v>86000</v>
      </c>
      <c r="D33" s="1024">
        <v>0</v>
      </c>
    </row>
    <row r="34" spans="1:4" ht="12.75" customHeight="1">
      <c r="A34" s="1009" t="s">
        <v>1478</v>
      </c>
      <c r="B34" s="1028" t="s">
        <v>1088</v>
      </c>
      <c r="C34" s="1027">
        <v>10000</v>
      </c>
      <c r="D34" s="1024">
        <v>10000</v>
      </c>
    </row>
    <row r="35" spans="1:4" ht="12.75" customHeight="1">
      <c r="A35" s="1009" t="s">
        <v>1479</v>
      </c>
      <c r="B35" s="1028" t="s">
        <v>1088</v>
      </c>
      <c r="C35" s="1027">
        <v>329570</v>
      </c>
      <c r="D35" s="1024">
        <v>0</v>
      </c>
    </row>
    <row r="36" spans="1:4" ht="12.75" customHeight="1">
      <c r="A36" s="1009" t="s">
        <v>1480</v>
      </c>
      <c r="B36" s="1028" t="s">
        <v>1088</v>
      </c>
      <c r="C36" s="1027">
        <v>351000</v>
      </c>
      <c r="D36" s="1024">
        <v>70000</v>
      </c>
    </row>
    <row r="37" spans="1:4" ht="12.75" customHeight="1">
      <c r="A37" s="1009" t="s">
        <v>1481</v>
      </c>
      <c r="B37" s="1028" t="s">
        <v>1088</v>
      </c>
      <c r="C37" s="1027">
        <v>160000</v>
      </c>
      <c r="D37" s="1024">
        <v>0</v>
      </c>
    </row>
    <row r="38" spans="1:4" ht="12.75" customHeight="1">
      <c r="A38" s="1009" t="s">
        <v>1482</v>
      </c>
      <c r="B38" s="1028" t="s">
        <v>1088</v>
      </c>
      <c r="C38" s="1027">
        <v>38000</v>
      </c>
      <c r="D38" s="1024">
        <v>0</v>
      </c>
    </row>
    <row r="39" spans="1:4" ht="12.75" customHeight="1">
      <c r="A39" s="1009" t="s">
        <v>1483</v>
      </c>
      <c r="B39" s="1028" t="s">
        <v>1088</v>
      </c>
      <c r="C39" s="1027">
        <v>65000</v>
      </c>
      <c r="D39" s="1024">
        <v>65000</v>
      </c>
    </row>
    <row r="40" spans="1:4" ht="12.75" customHeight="1">
      <c r="A40" s="1009" t="s">
        <v>1484</v>
      </c>
      <c r="B40" s="1028" t="s">
        <v>1088</v>
      </c>
      <c r="C40" s="1027">
        <v>52000</v>
      </c>
      <c r="D40" s="1024">
        <v>0</v>
      </c>
    </row>
    <row r="41" spans="1:4" ht="12.75" customHeight="1">
      <c r="A41" s="1009" t="s">
        <v>1485</v>
      </c>
      <c r="B41" s="1028" t="s">
        <v>1088</v>
      </c>
      <c r="C41" s="1027">
        <v>16000</v>
      </c>
      <c r="D41" s="1024">
        <v>0</v>
      </c>
    </row>
    <row r="42" spans="1:4" ht="12.75" customHeight="1">
      <c r="A42" s="1009" t="s">
        <v>1486</v>
      </c>
      <c r="B42" s="1028" t="s">
        <v>1088</v>
      </c>
      <c r="C42" s="1027">
        <v>12534</v>
      </c>
      <c r="D42" s="1024">
        <v>0</v>
      </c>
    </row>
    <row r="43" spans="1:4" ht="12.75" customHeight="1">
      <c r="A43" s="1009" t="s">
        <v>1487</v>
      </c>
      <c r="B43" s="1028" t="s">
        <v>1088</v>
      </c>
      <c r="C43" s="1027">
        <v>300000</v>
      </c>
      <c r="D43" s="1024">
        <v>100000</v>
      </c>
    </row>
    <row r="44" spans="1:4" ht="12.75" customHeight="1">
      <c r="A44" s="1009" t="s">
        <v>1488</v>
      </c>
      <c r="B44" s="1028" t="s">
        <v>1088</v>
      </c>
      <c r="C44" s="1027">
        <v>60000</v>
      </c>
      <c r="D44" s="1024">
        <v>0</v>
      </c>
    </row>
    <row r="45" spans="1:4" ht="12.75" customHeight="1">
      <c r="A45" s="1009" t="s">
        <v>1489</v>
      </c>
      <c r="B45" s="1028" t="s">
        <v>1088</v>
      </c>
      <c r="C45" s="1027">
        <v>330000</v>
      </c>
      <c r="D45" s="1024">
        <v>0</v>
      </c>
    </row>
    <row r="46" spans="1:4" ht="12.75" customHeight="1">
      <c r="A46" s="1009" t="s">
        <v>1490</v>
      </c>
      <c r="B46" s="1028" t="s">
        <v>1088</v>
      </c>
      <c r="C46" s="1027">
        <v>200000</v>
      </c>
      <c r="D46" s="1024">
        <v>0</v>
      </c>
    </row>
    <row r="47" spans="1:4" ht="12.75" customHeight="1">
      <c r="A47" s="1009" t="s">
        <v>1491</v>
      </c>
      <c r="B47" s="1028" t="s">
        <v>1088</v>
      </c>
      <c r="C47" s="1027">
        <v>30000</v>
      </c>
      <c r="D47" s="1024">
        <v>0</v>
      </c>
    </row>
    <row r="48" spans="1:4" ht="12.75" customHeight="1">
      <c r="A48" s="1009" t="s">
        <v>1492</v>
      </c>
      <c r="B48" s="1028" t="s">
        <v>1088</v>
      </c>
      <c r="C48" s="1027">
        <v>15000</v>
      </c>
      <c r="D48" s="1024">
        <v>0</v>
      </c>
    </row>
    <row r="49" spans="1:4" ht="12.75" customHeight="1">
      <c r="A49" s="1009" t="s">
        <v>1493</v>
      </c>
      <c r="B49" s="1028" t="s">
        <v>1088</v>
      </c>
      <c r="C49" s="1027">
        <v>112700</v>
      </c>
      <c r="D49" s="1024">
        <v>112700</v>
      </c>
    </row>
    <row r="50" spans="1:4" ht="12.75" customHeight="1">
      <c r="A50" s="1009" t="s">
        <v>1494</v>
      </c>
      <c r="B50" s="1028" t="s">
        <v>1088</v>
      </c>
      <c r="C50" s="1027">
        <v>30000</v>
      </c>
      <c r="D50" s="1024">
        <v>0</v>
      </c>
    </row>
    <row r="51" spans="1:4" ht="12.75" customHeight="1">
      <c r="A51" s="1009" t="s">
        <v>1495</v>
      </c>
      <c r="B51" s="1028" t="s">
        <v>1088</v>
      </c>
      <c r="C51" s="1029">
        <v>16000</v>
      </c>
      <c r="D51" s="1024">
        <v>0</v>
      </c>
    </row>
    <row r="52" spans="1:4" ht="12.75" customHeight="1">
      <c r="A52" s="1009" t="s">
        <v>1496</v>
      </c>
      <c r="B52" s="1028" t="s">
        <v>1088</v>
      </c>
      <c r="C52" s="1029">
        <v>7000</v>
      </c>
      <c r="D52" s="1024">
        <v>7000</v>
      </c>
    </row>
    <row r="53" spans="1:4" ht="12.75" customHeight="1">
      <c r="A53" s="1009" t="s">
        <v>1497</v>
      </c>
      <c r="B53" s="1028" t="s">
        <v>1088</v>
      </c>
      <c r="C53" s="1029">
        <v>30000</v>
      </c>
      <c r="D53" s="1024">
        <v>0</v>
      </c>
    </row>
    <row r="54" spans="1:4" ht="12.75" customHeight="1">
      <c r="A54" s="1009" t="s">
        <v>1498</v>
      </c>
      <c r="B54" s="1028" t="s">
        <v>1088</v>
      </c>
      <c r="C54" s="1029">
        <v>10000</v>
      </c>
      <c r="D54" s="1024">
        <v>0</v>
      </c>
    </row>
    <row r="55" spans="1:4" ht="12.75" customHeight="1">
      <c r="A55" s="1009" t="s">
        <v>1499</v>
      </c>
      <c r="B55" s="1028" t="s">
        <v>1088</v>
      </c>
      <c r="C55" s="1029">
        <v>370000</v>
      </c>
      <c r="D55" s="1024">
        <v>0</v>
      </c>
    </row>
    <row r="56" spans="1:4" ht="12.75" customHeight="1">
      <c r="A56" s="1009" t="s">
        <v>1500</v>
      </c>
      <c r="B56" s="1028" t="s">
        <v>1088</v>
      </c>
      <c r="C56" s="1029">
        <v>68683</v>
      </c>
      <c r="D56" s="1024">
        <v>0</v>
      </c>
    </row>
    <row r="57" spans="1:4" ht="12.75" customHeight="1">
      <c r="A57" s="1009" t="s">
        <v>1501</v>
      </c>
      <c r="B57" s="1028" t="s">
        <v>1088</v>
      </c>
      <c r="C57" s="1029">
        <v>1037000</v>
      </c>
      <c r="D57" s="1024">
        <v>371000</v>
      </c>
    </row>
    <row r="58" spans="1:4" ht="12.75" customHeight="1">
      <c r="A58" s="1009" t="s">
        <v>1502</v>
      </c>
      <c r="B58" s="1028" t="s">
        <v>1088</v>
      </c>
      <c r="C58" s="1029">
        <v>9716</v>
      </c>
      <c r="D58" s="1024">
        <v>3291</v>
      </c>
    </row>
    <row r="59" spans="1:4" ht="12.75" customHeight="1">
      <c r="A59" s="1009" t="s">
        <v>1503</v>
      </c>
      <c r="B59" s="1028" t="s">
        <v>1088</v>
      </c>
      <c r="C59" s="1029">
        <v>6000</v>
      </c>
      <c r="D59" s="1024">
        <v>0</v>
      </c>
    </row>
    <row r="60" spans="1:4" ht="12.75" customHeight="1">
      <c r="A60" s="1009" t="s">
        <v>1504</v>
      </c>
      <c r="B60" s="1028" t="s">
        <v>1088</v>
      </c>
      <c r="C60" s="1029">
        <v>15000</v>
      </c>
      <c r="D60" s="1024">
        <v>0</v>
      </c>
    </row>
    <row r="61" spans="1:4" ht="12.75" customHeight="1">
      <c r="A61" s="1009" t="s">
        <v>1505</v>
      </c>
      <c r="B61" s="1028" t="s">
        <v>1088</v>
      </c>
      <c r="C61" s="1029">
        <v>74136</v>
      </c>
      <c r="D61" s="1024">
        <v>0</v>
      </c>
    </row>
    <row r="62" spans="1:4" ht="12.75" customHeight="1">
      <c r="A62" s="1009" t="s">
        <v>1506</v>
      </c>
      <c r="B62" s="1028" t="s">
        <v>1088</v>
      </c>
      <c r="C62" s="1029">
        <v>12000</v>
      </c>
      <c r="D62" s="1024">
        <v>0</v>
      </c>
    </row>
    <row r="63" spans="1:4" ht="12.75" customHeight="1">
      <c r="A63" s="1009" t="s">
        <v>1507</v>
      </c>
      <c r="B63" s="1028" t="s">
        <v>1088</v>
      </c>
      <c r="C63" s="1029">
        <v>9700</v>
      </c>
      <c r="D63" s="1024">
        <v>0</v>
      </c>
    </row>
    <row r="64" spans="1:4" ht="12.75" customHeight="1">
      <c r="A64" s="1009" t="s">
        <v>1508</v>
      </c>
      <c r="B64" s="1028" t="s">
        <v>1088</v>
      </c>
      <c r="C64" s="1029">
        <v>148568</v>
      </c>
      <c r="D64" s="1024">
        <v>0</v>
      </c>
    </row>
    <row r="65" spans="1:4" ht="12.75" customHeight="1">
      <c r="A65" s="1009" t="s">
        <v>1509</v>
      </c>
      <c r="B65" s="1028" t="s">
        <v>1088</v>
      </c>
      <c r="C65" s="1029">
        <v>405990</v>
      </c>
      <c r="D65" s="1024">
        <v>40599</v>
      </c>
    </row>
    <row r="66" spans="1:4" ht="12.75" customHeight="1">
      <c r="A66" s="1009" t="s">
        <v>1510</v>
      </c>
      <c r="B66" s="1028" t="s">
        <v>1088</v>
      </c>
      <c r="C66" s="1029">
        <v>42500</v>
      </c>
      <c r="D66" s="1024">
        <v>42500</v>
      </c>
    </row>
    <row r="67" spans="1:4" ht="12.75" customHeight="1">
      <c r="A67" s="1009" t="s">
        <v>1511</v>
      </c>
      <c r="B67" s="1028" t="s">
        <v>1088</v>
      </c>
      <c r="C67" s="1029">
        <v>10000</v>
      </c>
      <c r="D67" s="1024">
        <v>0</v>
      </c>
    </row>
    <row r="68" spans="1:4" ht="12.75" customHeight="1">
      <c r="A68" s="1009" t="s">
        <v>1512</v>
      </c>
      <c r="B68" s="1028" t="s">
        <v>1088</v>
      </c>
      <c r="C68" s="1029">
        <v>276561</v>
      </c>
      <c r="D68" s="1024">
        <v>151689</v>
      </c>
    </row>
    <row r="69" spans="1:4" ht="12.75" customHeight="1">
      <c r="A69" s="1009" t="s">
        <v>1513</v>
      </c>
      <c r="B69" s="1028" t="s">
        <v>1088</v>
      </c>
      <c r="C69" s="1029">
        <v>10000</v>
      </c>
      <c r="D69" s="1024">
        <v>10000</v>
      </c>
    </row>
    <row r="70" spans="1:4" ht="12.75" customHeight="1">
      <c r="A70" s="1009" t="s">
        <v>1514</v>
      </c>
      <c r="B70" s="1028" t="s">
        <v>1088</v>
      </c>
      <c r="C70" s="1029">
        <v>30000</v>
      </c>
      <c r="D70" s="1024">
        <v>30000</v>
      </c>
    </row>
    <row r="71" spans="1:4" ht="12.75" customHeight="1">
      <c r="A71" s="1009" t="s">
        <v>1515</v>
      </c>
      <c r="B71" s="1028" t="s">
        <v>1088</v>
      </c>
      <c r="C71" s="1029">
        <v>10000</v>
      </c>
      <c r="D71" s="1024">
        <v>0</v>
      </c>
    </row>
    <row r="72" spans="1:4" ht="12.75" customHeight="1">
      <c r="A72" s="1009" t="s">
        <v>1516</v>
      </c>
      <c r="B72" s="1028" t="s">
        <v>1088</v>
      </c>
      <c r="C72" s="1029">
        <v>26888</v>
      </c>
      <c r="D72" s="1024">
        <v>9543</v>
      </c>
    </row>
    <row r="73" spans="1:4" ht="12.75" customHeight="1">
      <c r="A73" s="1009" t="s">
        <v>1517</v>
      </c>
      <c r="B73" s="1028" t="s">
        <v>1088</v>
      </c>
      <c r="C73" s="1029">
        <v>145757</v>
      </c>
      <c r="D73" s="1024">
        <v>0</v>
      </c>
    </row>
    <row r="74" spans="1:4" ht="12.75" customHeight="1">
      <c r="A74" s="1009" t="s">
        <v>1518</v>
      </c>
      <c r="B74" s="1028" t="s">
        <v>1088</v>
      </c>
      <c r="C74" s="1029">
        <v>16000</v>
      </c>
      <c r="D74" s="1024">
        <v>16000</v>
      </c>
    </row>
    <row r="75" spans="1:4" ht="12.75" customHeight="1">
      <c r="A75" s="1009" t="s">
        <v>1519</v>
      </c>
      <c r="B75" s="1028" t="s">
        <v>1088</v>
      </c>
      <c r="C75" s="1029">
        <v>40000</v>
      </c>
      <c r="D75" s="1024">
        <v>0</v>
      </c>
    </row>
    <row r="76" spans="1:4" ht="12.75" customHeight="1">
      <c r="A76" s="1009" t="s">
        <v>1520</v>
      </c>
      <c r="B76" s="1028" t="s">
        <v>1088</v>
      </c>
      <c r="C76" s="1029">
        <v>12934</v>
      </c>
      <c r="D76" s="1024">
        <v>1877</v>
      </c>
    </row>
    <row r="77" spans="1:4" ht="12.75" customHeight="1">
      <c r="A77" s="1009" t="s">
        <v>1521</v>
      </c>
      <c r="B77" s="1028" t="s">
        <v>1088</v>
      </c>
      <c r="C77" s="1029">
        <v>180750</v>
      </c>
      <c r="D77" s="1024">
        <v>24450</v>
      </c>
    </row>
    <row r="78" spans="1:4" ht="12.75" customHeight="1">
      <c r="A78" s="1009" t="s">
        <v>1522</v>
      </c>
      <c r="B78" s="1028" t="s">
        <v>1088</v>
      </c>
      <c r="C78" s="1029">
        <v>60000</v>
      </c>
      <c r="D78" s="1024">
        <v>0</v>
      </c>
    </row>
    <row r="79" spans="1:4" ht="12.75" customHeight="1">
      <c r="A79" s="1009" t="s">
        <v>1523</v>
      </c>
      <c r="B79" s="1028" t="s">
        <v>1088</v>
      </c>
      <c r="C79" s="1029">
        <v>131200</v>
      </c>
      <c r="D79" s="1024">
        <v>0</v>
      </c>
    </row>
    <row r="80" spans="1:4" ht="12.75" customHeight="1">
      <c r="A80" s="1009" t="s">
        <v>1524</v>
      </c>
      <c r="B80" s="1028" t="s">
        <v>1088</v>
      </c>
      <c r="C80" s="1029">
        <v>20000</v>
      </c>
      <c r="D80" s="1024">
        <v>0</v>
      </c>
    </row>
    <row r="81" spans="1:4" ht="12.75" customHeight="1">
      <c r="A81" s="1009" t="s">
        <v>1525</v>
      </c>
      <c r="B81" s="1028" t="s">
        <v>1088</v>
      </c>
      <c r="C81" s="1029">
        <v>1717000</v>
      </c>
      <c r="D81" s="1024">
        <v>0</v>
      </c>
    </row>
    <row r="82" spans="1:4" ht="12.75" customHeight="1">
      <c r="A82" s="1009" t="s">
        <v>1526</v>
      </c>
      <c r="B82" s="1028" t="s">
        <v>1088</v>
      </c>
      <c r="C82" s="1029">
        <v>218217</v>
      </c>
      <c r="D82" s="1024">
        <v>0</v>
      </c>
    </row>
    <row r="83" spans="1:4" ht="12.75" customHeight="1">
      <c r="A83" s="1009" t="s">
        <v>1527</v>
      </c>
      <c r="B83" s="1028" t="s">
        <v>1088</v>
      </c>
      <c r="C83" s="1029">
        <v>2873575</v>
      </c>
      <c r="D83" s="1024">
        <v>58980</v>
      </c>
    </row>
    <row r="84" spans="1:4" ht="12.75" customHeight="1">
      <c r="A84" s="1009" t="s">
        <v>1528</v>
      </c>
      <c r="B84" s="1028" t="s">
        <v>1088</v>
      </c>
      <c r="C84" s="1029">
        <v>30000</v>
      </c>
      <c r="D84" s="1024">
        <v>30000</v>
      </c>
    </row>
    <row r="85" spans="1:4" ht="12.75" customHeight="1">
      <c r="A85" s="1009" t="s">
        <v>1529</v>
      </c>
      <c r="B85" s="1028" t="s">
        <v>1088</v>
      </c>
      <c r="C85" s="1029">
        <v>100000</v>
      </c>
      <c r="D85" s="1024">
        <v>0</v>
      </c>
    </row>
    <row r="86" spans="1:4" ht="12.75" customHeight="1">
      <c r="A86" s="1009" t="s">
        <v>1530</v>
      </c>
      <c r="B86" s="1028" t="s">
        <v>1088</v>
      </c>
      <c r="C86" s="1029">
        <v>935000</v>
      </c>
      <c r="D86" s="1024">
        <v>0</v>
      </c>
    </row>
    <row r="87" spans="1:4" ht="12.75" customHeight="1">
      <c r="A87" s="1009" t="s">
        <v>1531</v>
      </c>
      <c r="B87" s="1028" t="s">
        <v>1088</v>
      </c>
      <c r="C87" s="1029">
        <v>500000</v>
      </c>
      <c r="D87" s="1024">
        <v>0</v>
      </c>
    </row>
    <row r="88" spans="1:4" ht="12.75" customHeight="1">
      <c r="A88" s="1009" t="s">
        <v>1532</v>
      </c>
      <c r="B88" s="1028" t="s">
        <v>1088</v>
      </c>
      <c r="C88" s="1029">
        <v>400000</v>
      </c>
      <c r="D88" s="1024">
        <v>0</v>
      </c>
    </row>
    <row r="89" spans="1:4" ht="12.75" customHeight="1">
      <c r="A89" s="1009" t="s">
        <v>1533</v>
      </c>
      <c r="B89" s="1028" t="s">
        <v>1088</v>
      </c>
      <c r="C89" s="1029">
        <v>706711</v>
      </c>
      <c r="D89" s="1024">
        <v>50000</v>
      </c>
    </row>
    <row r="90" spans="1:4" ht="12.75" customHeight="1">
      <c r="A90" s="1009" t="s">
        <v>1534</v>
      </c>
      <c r="B90" s="1028" t="s">
        <v>1088</v>
      </c>
      <c r="C90" s="1029">
        <v>145000</v>
      </c>
      <c r="D90" s="1024">
        <v>0</v>
      </c>
    </row>
    <row r="91" spans="1:4" ht="12.75" customHeight="1">
      <c r="A91" s="1009" t="s">
        <v>1535</v>
      </c>
      <c r="B91" s="1028" t="s">
        <v>1088</v>
      </c>
      <c r="C91" s="1029">
        <v>12475</v>
      </c>
      <c r="D91" s="1024">
        <v>0</v>
      </c>
    </row>
    <row r="92" spans="1:4" ht="12.75" customHeight="1">
      <c r="A92" s="1009" t="s">
        <v>1536</v>
      </c>
      <c r="B92" s="1028" t="s">
        <v>1088</v>
      </c>
      <c r="C92" s="1029">
        <v>10000</v>
      </c>
      <c r="D92" s="1024">
        <v>0</v>
      </c>
    </row>
    <row r="93" spans="1:4" ht="12.75" customHeight="1">
      <c r="A93" s="1009" t="s">
        <v>1537</v>
      </c>
      <c r="B93" s="1028" t="s">
        <v>1088</v>
      </c>
      <c r="C93" s="1029">
        <v>141000</v>
      </c>
      <c r="D93" s="1024">
        <v>0</v>
      </c>
    </row>
    <row r="94" spans="1:4" ht="12.75" customHeight="1">
      <c r="A94" s="1009" t="s">
        <v>1538</v>
      </c>
      <c r="B94" s="1028" t="s">
        <v>1088</v>
      </c>
      <c r="C94" s="1029">
        <v>500000</v>
      </c>
      <c r="D94" s="1024">
        <v>0</v>
      </c>
    </row>
    <row r="95" spans="1:4" ht="12.75" customHeight="1">
      <c r="A95" s="1009" t="s">
        <v>1539</v>
      </c>
      <c r="B95" s="1028" t="s">
        <v>1088</v>
      </c>
      <c r="C95" s="1029">
        <v>160000</v>
      </c>
      <c r="D95" s="1024">
        <v>0</v>
      </c>
    </row>
    <row r="96" spans="1:4" ht="12.75" customHeight="1">
      <c r="A96" s="1009" t="s">
        <v>1540</v>
      </c>
      <c r="B96" s="1028" t="s">
        <v>1088</v>
      </c>
      <c r="C96" s="1029">
        <v>83000</v>
      </c>
      <c r="D96" s="1024">
        <v>0</v>
      </c>
    </row>
    <row r="97" spans="1:4" ht="12.75" customHeight="1">
      <c r="A97" s="1009" t="s">
        <v>1541</v>
      </c>
      <c r="B97" s="1028" t="s">
        <v>1088</v>
      </c>
      <c r="C97" s="1029">
        <v>600000</v>
      </c>
      <c r="D97" s="1024">
        <v>0</v>
      </c>
    </row>
    <row r="98" spans="1:4" ht="12.75" customHeight="1">
      <c r="A98" s="1009" t="s">
        <v>1542</v>
      </c>
      <c r="B98" s="1028" t="s">
        <v>1088</v>
      </c>
      <c r="C98" s="1029">
        <v>50000</v>
      </c>
      <c r="D98" s="1024">
        <v>0</v>
      </c>
    </row>
    <row r="99" spans="1:4" ht="12.75" customHeight="1">
      <c r="A99" s="1009" t="s">
        <v>1543</v>
      </c>
      <c r="B99" s="1028" t="s">
        <v>1088</v>
      </c>
      <c r="C99" s="1029">
        <v>100000</v>
      </c>
      <c r="D99" s="1024">
        <v>0</v>
      </c>
    </row>
    <row r="100" spans="1:4" ht="12.75" customHeight="1">
      <c r="A100" s="1009" t="s">
        <v>1544</v>
      </c>
      <c r="B100" s="1028" t="s">
        <v>1088</v>
      </c>
      <c r="C100" s="1029">
        <v>198273</v>
      </c>
      <c r="D100" s="1024">
        <v>150000</v>
      </c>
    </row>
    <row r="101" spans="1:4" ht="12.75" customHeight="1">
      <c r="A101" s="1009" t="s">
        <v>1545</v>
      </c>
      <c r="B101" s="1028" t="s">
        <v>1088</v>
      </c>
      <c r="C101" s="1029">
        <v>122000</v>
      </c>
      <c r="D101" s="1024">
        <v>10000</v>
      </c>
    </row>
    <row r="102" spans="1:4" ht="12.75" customHeight="1">
      <c r="A102" s="1009" t="s">
        <v>1546</v>
      </c>
      <c r="B102" s="1028" t="s">
        <v>1088</v>
      </c>
      <c r="C102" s="1029">
        <v>16400</v>
      </c>
      <c r="D102" s="1024">
        <v>16400</v>
      </c>
    </row>
    <row r="103" spans="1:4" ht="12.75" customHeight="1">
      <c r="A103" s="1009" t="s">
        <v>1547</v>
      </c>
      <c r="B103" s="1028" t="s">
        <v>1088</v>
      </c>
      <c r="C103" s="1029">
        <v>25000</v>
      </c>
      <c r="D103" s="1024">
        <v>25000</v>
      </c>
    </row>
    <row r="104" spans="1:4" ht="12.75" customHeight="1">
      <c r="A104" s="1009" t="s">
        <v>1548</v>
      </c>
      <c r="B104" s="1028" t="s">
        <v>1088</v>
      </c>
      <c r="C104" s="1029">
        <v>19500</v>
      </c>
      <c r="D104" s="1024">
        <v>0</v>
      </c>
    </row>
    <row r="105" spans="1:4" ht="12.75" customHeight="1">
      <c r="A105" s="1009" t="s">
        <v>1549</v>
      </c>
      <c r="B105" s="1028" t="s">
        <v>1088</v>
      </c>
      <c r="C105" s="1029">
        <v>24752</v>
      </c>
      <c r="D105" s="1024">
        <v>0</v>
      </c>
    </row>
    <row r="106" spans="1:4" ht="12.75" customHeight="1">
      <c r="A106" s="1009" t="s">
        <v>1550</v>
      </c>
      <c r="B106" s="1028" t="s">
        <v>1088</v>
      </c>
      <c r="C106" s="1029">
        <v>172000</v>
      </c>
      <c r="D106" s="1024">
        <v>55000</v>
      </c>
    </row>
    <row r="107" spans="1:4" ht="12.75" customHeight="1">
      <c r="A107" s="1009" t="s">
        <v>1551</v>
      </c>
      <c r="B107" s="1028" t="s">
        <v>1088</v>
      </c>
      <c r="C107" s="1029">
        <v>9500</v>
      </c>
      <c r="D107" s="1024">
        <v>9500</v>
      </c>
    </row>
    <row r="108" spans="1:4" ht="12.75" customHeight="1">
      <c r="A108" s="1009" t="s">
        <v>1552</v>
      </c>
      <c r="B108" s="1028" t="s">
        <v>1088</v>
      </c>
      <c r="C108" s="1029">
        <v>101000</v>
      </c>
      <c r="D108" s="1024">
        <v>0</v>
      </c>
    </row>
    <row r="109" spans="1:4" ht="12.75" customHeight="1">
      <c r="A109" s="1009" t="s">
        <v>1553</v>
      </c>
      <c r="B109" s="1028" t="s">
        <v>1088</v>
      </c>
      <c r="C109" s="1029">
        <v>200000</v>
      </c>
      <c r="D109" s="1024">
        <v>200000</v>
      </c>
    </row>
    <row r="110" spans="1:4" ht="12.75" customHeight="1">
      <c r="A110" s="1009" t="s">
        <v>1554</v>
      </c>
      <c r="B110" s="1028" t="s">
        <v>1088</v>
      </c>
      <c r="C110" s="1029">
        <v>130000</v>
      </c>
      <c r="D110" s="1024">
        <v>0</v>
      </c>
    </row>
    <row r="111" spans="1:4" ht="12.75" customHeight="1">
      <c r="A111" s="1009" t="s">
        <v>1555</v>
      </c>
      <c r="B111" s="1028" t="s">
        <v>1088</v>
      </c>
      <c r="C111" s="1029">
        <v>30000</v>
      </c>
      <c r="D111" s="1024">
        <v>0</v>
      </c>
    </row>
    <row r="112" spans="1:4" ht="12.75" customHeight="1">
      <c r="A112" s="1009" t="s">
        <v>1556</v>
      </c>
      <c r="B112" s="1028" t="s">
        <v>1088</v>
      </c>
      <c r="C112" s="1029">
        <v>50000</v>
      </c>
      <c r="D112" s="1024">
        <v>50000</v>
      </c>
    </row>
    <row r="113" spans="1:4" ht="12.75" customHeight="1">
      <c r="A113" s="1009" t="s">
        <v>1557</v>
      </c>
      <c r="B113" s="1028" t="s">
        <v>1088</v>
      </c>
      <c r="C113" s="1029">
        <v>100000</v>
      </c>
      <c r="D113" s="1024">
        <v>0</v>
      </c>
    </row>
    <row r="114" spans="1:4" ht="12.75" customHeight="1">
      <c r="A114" s="1009" t="s">
        <v>1558</v>
      </c>
      <c r="B114" s="1028" t="s">
        <v>1088</v>
      </c>
      <c r="C114" s="1029">
        <v>51000</v>
      </c>
      <c r="D114" s="1024">
        <v>0</v>
      </c>
    </row>
    <row r="115" spans="1:4" ht="12.75" customHeight="1">
      <c r="A115" s="1009" t="s">
        <v>1559</v>
      </c>
      <c r="B115" s="1028" t="s">
        <v>1088</v>
      </c>
      <c r="C115" s="1029">
        <v>80000</v>
      </c>
      <c r="D115" s="1024">
        <v>0</v>
      </c>
    </row>
    <row r="116" spans="1:4" ht="12.75" customHeight="1">
      <c r="A116" s="1009" t="s">
        <v>1560</v>
      </c>
      <c r="B116" s="1028" t="s">
        <v>1088</v>
      </c>
      <c r="C116" s="1029">
        <v>716000</v>
      </c>
      <c r="D116" s="1024">
        <v>0</v>
      </c>
    </row>
    <row r="117" spans="1:4" ht="12.75" customHeight="1">
      <c r="A117" s="1009" t="s">
        <v>1561</v>
      </c>
      <c r="B117" s="1028" t="s">
        <v>1088</v>
      </c>
      <c r="C117" s="1029">
        <v>120000</v>
      </c>
      <c r="D117" s="1024">
        <v>0</v>
      </c>
    </row>
    <row r="118" spans="1:4" ht="12.75" customHeight="1">
      <c r="A118" s="1009" t="s">
        <v>1562</v>
      </c>
      <c r="B118" s="1028" t="s">
        <v>1088</v>
      </c>
      <c r="C118" s="1029">
        <v>5850</v>
      </c>
      <c r="D118" s="1024">
        <v>0</v>
      </c>
    </row>
    <row r="119" spans="1:4" ht="12.75" customHeight="1">
      <c r="A119" s="1009" t="s">
        <v>1563</v>
      </c>
      <c r="B119" s="1028" t="s">
        <v>1088</v>
      </c>
      <c r="C119" s="1029">
        <v>400000</v>
      </c>
      <c r="D119" s="1024">
        <v>0</v>
      </c>
    </row>
    <row r="120" spans="1:4" ht="12.75" customHeight="1">
      <c r="A120" s="1009" t="s">
        <v>1564</v>
      </c>
      <c r="B120" s="1028" t="s">
        <v>1088</v>
      </c>
      <c r="C120" s="1029">
        <v>31000</v>
      </c>
      <c r="D120" s="1024">
        <v>31000</v>
      </c>
    </row>
    <row r="121" spans="1:4" ht="12.75" customHeight="1">
      <c r="A121" s="1009" t="s">
        <v>1565</v>
      </c>
      <c r="B121" s="1028" t="s">
        <v>1088</v>
      </c>
      <c r="C121" s="1029">
        <v>21620</v>
      </c>
      <c r="D121" s="1024">
        <v>0</v>
      </c>
    </row>
    <row r="122" spans="1:4" ht="12.75" customHeight="1">
      <c r="A122" s="1009" t="s">
        <v>1566</v>
      </c>
      <c r="B122" s="1028" t="s">
        <v>1088</v>
      </c>
      <c r="C122" s="1029">
        <v>11000</v>
      </c>
      <c r="D122" s="1024">
        <v>0</v>
      </c>
    </row>
    <row r="123" spans="1:4" ht="12.75" customHeight="1">
      <c r="A123" s="1009" t="s">
        <v>1567</v>
      </c>
      <c r="B123" s="1028" t="s">
        <v>1088</v>
      </c>
      <c r="C123" s="1029">
        <v>729000</v>
      </c>
      <c r="D123" s="1024">
        <v>269000</v>
      </c>
    </row>
    <row r="124" spans="1:4" ht="12.75" customHeight="1">
      <c r="A124" s="1009" t="s">
        <v>1568</v>
      </c>
      <c r="B124" s="1028" t="s">
        <v>1088</v>
      </c>
      <c r="C124" s="1029">
        <v>225000</v>
      </c>
      <c r="D124" s="1024">
        <v>0</v>
      </c>
    </row>
    <row r="125" spans="1:4" ht="12.75" customHeight="1">
      <c r="A125" s="1009" t="s">
        <v>1569</v>
      </c>
      <c r="B125" s="1028" t="s">
        <v>1088</v>
      </c>
      <c r="C125" s="1029">
        <v>68540</v>
      </c>
      <c r="D125" s="1024">
        <v>0</v>
      </c>
    </row>
    <row r="126" spans="1:4" ht="12.75" customHeight="1">
      <c r="A126" s="1009" t="s">
        <v>1570</v>
      </c>
      <c r="B126" s="1028" t="s">
        <v>1088</v>
      </c>
      <c r="C126" s="1029">
        <v>29500</v>
      </c>
      <c r="D126" s="1024">
        <v>0</v>
      </c>
    </row>
    <row r="127" spans="1:4" ht="12.75" customHeight="1">
      <c r="A127" s="1009" t="s">
        <v>1571</v>
      </c>
      <c r="B127" s="1028" t="s">
        <v>1088</v>
      </c>
      <c r="C127" s="1029">
        <v>65000</v>
      </c>
      <c r="D127" s="1024">
        <v>0</v>
      </c>
    </row>
    <row r="128" spans="1:4" ht="12.75" customHeight="1">
      <c r="A128" s="1009" t="s">
        <v>1572</v>
      </c>
      <c r="B128" s="1028" t="s">
        <v>1088</v>
      </c>
      <c r="C128" s="1029">
        <v>487652</v>
      </c>
      <c r="D128" s="1024">
        <v>300000</v>
      </c>
    </row>
    <row r="129" spans="1:4" ht="12.75" customHeight="1">
      <c r="A129" s="1009" t="s">
        <v>1573</v>
      </c>
      <c r="B129" s="1028" t="s">
        <v>1088</v>
      </c>
      <c r="C129" s="1029">
        <v>250000</v>
      </c>
      <c r="D129" s="1024">
        <v>0</v>
      </c>
    </row>
    <row r="130" spans="1:4" ht="12.75" customHeight="1">
      <c r="A130" s="1009" t="s">
        <v>1574</v>
      </c>
      <c r="B130" s="1028" t="s">
        <v>1088</v>
      </c>
      <c r="C130" s="1029">
        <v>20000</v>
      </c>
      <c r="D130" s="1024">
        <v>20000</v>
      </c>
    </row>
    <row r="131" spans="1:4" ht="12.75" customHeight="1">
      <c r="A131" s="1009" t="s">
        <v>1575</v>
      </c>
      <c r="B131" s="1028" t="s">
        <v>1088</v>
      </c>
      <c r="C131" s="1029">
        <v>53000</v>
      </c>
      <c r="D131" s="1024">
        <v>53000</v>
      </c>
    </row>
    <row r="132" spans="1:4" ht="12.75" customHeight="1">
      <c r="A132" s="1009" t="s">
        <v>1576</v>
      </c>
      <c r="B132" s="1028" t="s">
        <v>1088</v>
      </c>
      <c r="C132" s="1029">
        <v>30136</v>
      </c>
      <c r="D132" s="1024">
        <v>0</v>
      </c>
    </row>
    <row r="133" spans="1:4" ht="12.75" customHeight="1">
      <c r="A133" s="1009" t="s">
        <v>1577</v>
      </c>
      <c r="B133" s="1028" t="s">
        <v>1088</v>
      </c>
      <c r="C133" s="1029">
        <v>333000</v>
      </c>
      <c r="D133" s="1024">
        <v>0</v>
      </c>
    </row>
    <row r="134" spans="1:4" ht="12.75" customHeight="1">
      <c r="A134" s="1009" t="s">
        <v>1578</v>
      </c>
      <c r="B134" s="1028" t="s">
        <v>1088</v>
      </c>
      <c r="C134" s="1029">
        <v>76295</v>
      </c>
      <c r="D134" s="1024">
        <v>76295</v>
      </c>
    </row>
    <row r="135" spans="1:4" ht="12.75" customHeight="1">
      <c r="A135" s="1009" t="s">
        <v>1579</v>
      </c>
      <c r="B135" s="1028" t="s">
        <v>1088</v>
      </c>
      <c r="C135" s="1029">
        <v>15000</v>
      </c>
      <c r="D135" s="1024">
        <v>15000</v>
      </c>
    </row>
    <row r="136" spans="1:4" ht="12.75" customHeight="1">
      <c r="A136" s="1009" t="s">
        <v>1580</v>
      </c>
      <c r="B136" s="1028" t="s">
        <v>1088</v>
      </c>
      <c r="C136" s="1029">
        <v>199000</v>
      </c>
      <c r="D136" s="1024">
        <v>0</v>
      </c>
    </row>
    <row r="137" spans="1:4" ht="12.75" customHeight="1">
      <c r="A137" s="1009" t="s">
        <v>1581</v>
      </c>
      <c r="B137" s="1028" t="s">
        <v>1088</v>
      </c>
      <c r="C137" s="1029">
        <v>160900</v>
      </c>
      <c r="D137" s="1024">
        <v>43150</v>
      </c>
    </row>
    <row r="138" spans="1:4" ht="12.75" customHeight="1">
      <c r="A138" s="1009" t="s">
        <v>1582</v>
      </c>
      <c r="B138" s="1028" t="s">
        <v>1088</v>
      </c>
      <c r="C138" s="1029">
        <v>102000</v>
      </c>
      <c r="D138" s="1024">
        <v>0</v>
      </c>
    </row>
    <row r="139" spans="1:4" ht="12.75" customHeight="1">
      <c r="A139" s="1009" t="s">
        <v>1583</v>
      </c>
      <c r="B139" s="1028" t="s">
        <v>1088</v>
      </c>
      <c r="C139" s="1029">
        <v>9600</v>
      </c>
      <c r="D139" s="1024">
        <v>0</v>
      </c>
    </row>
    <row r="140" spans="1:4" ht="12.75" customHeight="1">
      <c r="A140" s="1009" t="s">
        <v>1584</v>
      </c>
      <c r="B140" s="1028" t="s">
        <v>1088</v>
      </c>
      <c r="C140" s="1029">
        <v>400000</v>
      </c>
      <c r="D140" s="1024">
        <v>0</v>
      </c>
    </row>
    <row r="141" spans="1:4" ht="12.75" customHeight="1">
      <c r="A141" s="1009" t="s">
        <v>1585</v>
      </c>
      <c r="B141" s="1028" t="s">
        <v>1088</v>
      </c>
      <c r="C141" s="1029">
        <v>16000</v>
      </c>
      <c r="D141" s="1024">
        <v>0</v>
      </c>
    </row>
    <row r="142" spans="1:4" ht="12.75" customHeight="1">
      <c r="A142" s="1009" t="s">
        <v>1586</v>
      </c>
      <c r="B142" s="1028" t="s">
        <v>1088</v>
      </c>
      <c r="C142" s="1029">
        <v>6000</v>
      </c>
      <c r="D142" s="1024">
        <v>0</v>
      </c>
    </row>
    <row r="143" spans="1:4" ht="12.75" customHeight="1">
      <c r="A143" s="1009" t="s">
        <v>1587</v>
      </c>
      <c r="B143" s="1028" t="s">
        <v>1088</v>
      </c>
      <c r="C143" s="1029">
        <v>25000</v>
      </c>
      <c r="D143" s="1024">
        <v>25000</v>
      </c>
    </row>
    <row r="144" spans="1:4" ht="12.75" customHeight="1">
      <c r="A144" s="1009" t="s">
        <v>1588</v>
      </c>
      <c r="B144" s="1028" t="s">
        <v>1088</v>
      </c>
      <c r="C144" s="1029">
        <v>255000</v>
      </c>
      <c r="D144" s="1024">
        <v>9000</v>
      </c>
    </row>
    <row r="145" spans="1:4" ht="12.75" customHeight="1">
      <c r="A145" s="1009" t="s">
        <v>1589</v>
      </c>
      <c r="B145" s="1028" t="s">
        <v>1088</v>
      </c>
      <c r="C145" s="1029">
        <v>242500</v>
      </c>
      <c r="D145" s="1024">
        <v>0</v>
      </c>
    </row>
    <row r="146" spans="1:4" ht="12.75" customHeight="1">
      <c r="A146" s="1009" t="s">
        <v>1590</v>
      </c>
      <c r="B146" s="1028" t="s">
        <v>1088</v>
      </c>
      <c r="C146" s="1029">
        <v>17934</v>
      </c>
      <c r="D146" s="1024">
        <v>17934</v>
      </c>
    </row>
    <row r="147" spans="1:4" ht="12.75" customHeight="1">
      <c r="A147" s="1009" t="s">
        <v>1591</v>
      </c>
      <c r="B147" s="1028" t="s">
        <v>1088</v>
      </c>
      <c r="C147" s="1029">
        <v>20000</v>
      </c>
      <c r="D147" s="1024">
        <v>0</v>
      </c>
    </row>
    <row r="148" spans="1:4" ht="12.75" customHeight="1">
      <c r="A148" s="1009" t="s">
        <v>1592</v>
      </c>
      <c r="B148" s="1028" t="s">
        <v>1088</v>
      </c>
      <c r="C148" s="1029">
        <v>780000</v>
      </c>
      <c r="D148" s="1024">
        <v>400000</v>
      </c>
    </row>
    <row r="149" spans="1:4" ht="12.75" customHeight="1">
      <c r="A149" s="1009" t="s">
        <v>1593</v>
      </c>
      <c r="B149" s="1028" t="s">
        <v>1088</v>
      </c>
      <c r="C149" s="1029">
        <v>57000</v>
      </c>
      <c r="D149" s="1024">
        <v>0</v>
      </c>
    </row>
    <row r="150" spans="1:4" ht="12.75" customHeight="1">
      <c r="A150" s="1009" t="s">
        <v>1594</v>
      </c>
      <c r="B150" s="1028" t="s">
        <v>1088</v>
      </c>
      <c r="C150" s="1029">
        <v>36000</v>
      </c>
      <c r="D150" s="1024">
        <v>0</v>
      </c>
    </row>
    <row r="151" spans="1:4" ht="12.75" customHeight="1">
      <c r="A151" s="1009" t="s">
        <v>1595</v>
      </c>
      <c r="B151" s="1028" t="s">
        <v>1088</v>
      </c>
      <c r="C151" s="1029">
        <v>76882</v>
      </c>
      <c r="D151" s="1024">
        <v>0</v>
      </c>
    </row>
    <row r="152" spans="1:4" ht="12.75" customHeight="1">
      <c r="A152" s="1009" t="s">
        <v>1596</v>
      </c>
      <c r="B152" s="1028" t="s">
        <v>1088</v>
      </c>
      <c r="C152" s="1029">
        <v>497834</v>
      </c>
      <c r="D152" s="1024">
        <v>45528</v>
      </c>
    </row>
    <row r="153" spans="1:4" ht="12.75" customHeight="1">
      <c r="A153" s="1009" t="s">
        <v>1597</v>
      </c>
      <c r="B153" s="1028" t="s">
        <v>1088</v>
      </c>
      <c r="C153" s="1029">
        <v>53691</v>
      </c>
      <c r="D153" s="1024">
        <v>0</v>
      </c>
    </row>
    <row r="154" spans="1:4" ht="12.75" customHeight="1">
      <c r="A154" s="1009" t="s">
        <v>1598</v>
      </c>
      <c r="B154" s="1028" t="s">
        <v>1088</v>
      </c>
      <c r="C154" s="1029">
        <v>122441</v>
      </c>
      <c r="D154" s="1024">
        <v>25018</v>
      </c>
    </row>
    <row r="155" spans="1:4" ht="12.75" customHeight="1">
      <c r="A155" s="1009" t="s">
        <v>1599</v>
      </c>
      <c r="B155" s="1028" t="s">
        <v>1088</v>
      </c>
      <c r="C155" s="1029">
        <v>1151812</v>
      </c>
      <c r="D155" s="1024">
        <v>0</v>
      </c>
    </row>
    <row r="156" spans="1:4" ht="12.75" customHeight="1">
      <c r="A156" s="1009" t="s">
        <v>1600</v>
      </c>
      <c r="B156" s="1028" t="s">
        <v>1088</v>
      </c>
      <c r="C156" s="1029">
        <v>135000</v>
      </c>
      <c r="D156" s="1024">
        <v>0</v>
      </c>
    </row>
    <row r="157" spans="1:4" ht="12.75" customHeight="1">
      <c r="A157" s="1009" t="s">
        <v>1601</v>
      </c>
      <c r="B157" s="1028" t="s">
        <v>1088</v>
      </c>
      <c r="C157" s="1029">
        <v>12150</v>
      </c>
      <c r="D157" s="1024">
        <v>0</v>
      </c>
    </row>
    <row r="158" spans="1:4" ht="12.75" customHeight="1">
      <c r="A158" s="1009" t="s">
        <v>1602</v>
      </c>
      <c r="B158" s="1028" t="s">
        <v>1088</v>
      </c>
      <c r="C158" s="1029">
        <v>25000</v>
      </c>
      <c r="D158" s="1024">
        <v>0</v>
      </c>
    </row>
    <row r="159" spans="1:4" ht="12.75" customHeight="1">
      <c r="A159" s="1009" t="s">
        <v>1603</v>
      </c>
      <c r="B159" s="1028" t="s">
        <v>1088</v>
      </c>
      <c r="C159" s="1029">
        <v>315445</v>
      </c>
      <c r="D159" s="1024">
        <v>0</v>
      </c>
    </row>
    <row r="160" spans="1:4" ht="12.75" customHeight="1">
      <c r="A160" s="1009" t="s">
        <v>1604</v>
      </c>
      <c r="B160" s="1028" t="s">
        <v>1088</v>
      </c>
      <c r="C160" s="1029">
        <v>50000</v>
      </c>
      <c r="D160" s="1024">
        <v>0</v>
      </c>
    </row>
    <row r="161" spans="1:4" ht="12.75" customHeight="1">
      <c r="A161" s="1009" t="s">
        <v>1605</v>
      </c>
      <c r="B161" s="1028" t="s">
        <v>1088</v>
      </c>
      <c r="C161" s="1029">
        <v>1522000</v>
      </c>
      <c r="D161" s="1024">
        <v>0</v>
      </c>
    </row>
    <row r="162" spans="1:4" ht="12.75" customHeight="1">
      <c r="A162" s="1009" t="s">
        <v>1606</v>
      </c>
      <c r="B162" s="1028" t="s">
        <v>1088</v>
      </c>
      <c r="C162" s="1029">
        <v>110000</v>
      </c>
      <c r="D162" s="1024">
        <v>0</v>
      </c>
    </row>
    <row r="163" spans="1:4" ht="12.75" customHeight="1">
      <c r="A163" s="1009" t="s">
        <v>1607</v>
      </c>
      <c r="B163" s="1028" t="s">
        <v>1088</v>
      </c>
      <c r="C163" s="1029">
        <v>5000</v>
      </c>
      <c r="D163" s="1024">
        <v>5000</v>
      </c>
    </row>
    <row r="164" spans="1:4" ht="12.75" customHeight="1">
      <c r="A164" s="1009" t="s">
        <v>1608</v>
      </c>
      <c r="B164" s="1028" t="s">
        <v>1088</v>
      </c>
      <c r="C164" s="1029">
        <v>15000</v>
      </c>
      <c r="D164" s="1024">
        <v>0</v>
      </c>
    </row>
    <row r="165" spans="1:4" ht="12.75" customHeight="1">
      <c r="A165" s="1009" t="s">
        <v>1609</v>
      </c>
      <c r="B165" s="1028" t="s">
        <v>1088</v>
      </c>
      <c r="C165" s="1029">
        <v>100625</v>
      </c>
      <c r="D165" s="1024">
        <v>0</v>
      </c>
    </row>
    <row r="166" spans="1:4" ht="12.75" customHeight="1">
      <c r="A166" s="1009" t="s">
        <v>1610</v>
      </c>
      <c r="B166" s="1028" t="s">
        <v>1088</v>
      </c>
      <c r="C166" s="1029">
        <v>66900</v>
      </c>
      <c r="D166" s="1024">
        <v>30000</v>
      </c>
    </row>
    <row r="167" spans="1:4" ht="12.75" customHeight="1">
      <c r="A167" s="1030" t="s">
        <v>1611</v>
      </c>
      <c r="B167" s="1031" t="s">
        <v>1088</v>
      </c>
      <c r="C167" s="1032">
        <v>10000</v>
      </c>
      <c r="D167" s="1011">
        <v>0</v>
      </c>
    </row>
    <row r="168" spans="1:4" ht="12.75" customHeight="1">
      <c r="A168" s="1009" t="s">
        <v>1612</v>
      </c>
      <c r="B168" s="1031" t="s">
        <v>1088</v>
      </c>
      <c r="C168" s="1024">
        <v>6790</v>
      </c>
      <c r="D168" s="1024">
        <v>6790</v>
      </c>
    </row>
    <row r="169" spans="1:4" ht="12.75" customHeight="1">
      <c r="A169" s="1033" t="s">
        <v>1613</v>
      </c>
      <c r="B169" s="1034" t="s">
        <v>1088</v>
      </c>
      <c r="C169" s="1035">
        <v>20000</v>
      </c>
      <c r="D169" s="1035">
        <v>20000</v>
      </c>
    </row>
    <row r="170" spans="1:4" ht="12.75" customHeight="1">
      <c r="A170" s="1036" t="s">
        <v>1614</v>
      </c>
      <c r="B170" s="1005">
        <v>10000000</v>
      </c>
      <c r="C170" s="1037">
        <v>2850858</v>
      </c>
      <c r="D170" s="1013">
        <v>46516</v>
      </c>
    </row>
    <row r="171" spans="1:4" ht="12.75">
      <c r="A171" s="1038" t="s">
        <v>1615</v>
      </c>
      <c r="B171" s="1039" t="s">
        <v>1088</v>
      </c>
      <c r="C171" s="1040">
        <v>142406</v>
      </c>
      <c r="D171" s="1007">
        <v>43150</v>
      </c>
    </row>
    <row r="172" spans="1:4" ht="12.75">
      <c r="A172" s="1041" t="s">
        <v>1616</v>
      </c>
      <c r="B172" s="1028" t="s">
        <v>1088</v>
      </c>
      <c r="C172" s="1042">
        <v>42805</v>
      </c>
      <c r="D172" s="1024">
        <v>507</v>
      </c>
    </row>
    <row r="173" spans="1:4" ht="12.75">
      <c r="A173" s="1043" t="s">
        <v>372</v>
      </c>
      <c r="B173" s="1028" t="s">
        <v>1088</v>
      </c>
      <c r="C173" s="1042">
        <v>2266485</v>
      </c>
      <c r="D173" s="1024">
        <v>0</v>
      </c>
    </row>
    <row r="174" spans="1:4" ht="12.75">
      <c r="A174" s="1044" t="s">
        <v>373</v>
      </c>
      <c r="B174" s="1028" t="s">
        <v>1088</v>
      </c>
      <c r="C174" s="1042">
        <v>25596</v>
      </c>
      <c r="D174" s="1024">
        <v>2859</v>
      </c>
    </row>
    <row r="175" spans="1:4" ht="12.75">
      <c r="A175" s="1045" t="s">
        <v>374</v>
      </c>
      <c r="B175" s="1034" t="s">
        <v>1088</v>
      </c>
      <c r="C175" s="1046">
        <v>373566</v>
      </c>
      <c r="D175" s="1011">
        <v>0</v>
      </c>
    </row>
    <row r="176" spans="1:4" ht="13.5">
      <c r="A176" s="1047" t="s">
        <v>375</v>
      </c>
      <c r="B176" s="1049">
        <v>10900798</v>
      </c>
      <c r="C176" s="1005">
        <v>8495482</v>
      </c>
      <c r="D176" s="1013">
        <v>8495482</v>
      </c>
    </row>
    <row r="177" spans="1:4" ht="13.5">
      <c r="A177" s="1050" t="s">
        <v>376</v>
      </c>
      <c r="B177" s="1051">
        <v>9000000</v>
      </c>
      <c r="C177" s="1005">
        <v>8495482</v>
      </c>
      <c r="D177" s="1013">
        <v>8495482</v>
      </c>
    </row>
    <row r="178" spans="1:4" ht="12.75" customHeight="1">
      <c r="A178" s="1005" t="s">
        <v>377</v>
      </c>
      <c r="B178" s="1052">
        <v>65428822</v>
      </c>
      <c r="C178" s="1005">
        <v>40072617</v>
      </c>
      <c r="D178" s="1013">
        <v>3052457</v>
      </c>
    </row>
    <row r="179" spans="1:4" ht="12.75" customHeight="1">
      <c r="A179" s="1053" t="s">
        <v>378</v>
      </c>
      <c r="B179" s="1054">
        <v>9121413</v>
      </c>
      <c r="C179" s="1004">
        <v>7392173</v>
      </c>
      <c r="D179" s="1013">
        <v>1428057</v>
      </c>
    </row>
    <row r="180" spans="1:4" ht="13.5">
      <c r="A180" s="1053" t="s">
        <v>379</v>
      </c>
      <c r="B180" s="1052">
        <v>2681860</v>
      </c>
      <c r="C180" s="1005">
        <v>1684952</v>
      </c>
      <c r="D180" s="1013">
        <v>285269</v>
      </c>
    </row>
    <row r="181" spans="1:4" ht="12.75">
      <c r="A181" s="1006" t="s">
        <v>1408</v>
      </c>
      <c r="B181" s="1007"/>
      <c r="C181" s="1040"/>
      <c r="D181" s="1007">
        <v>0</v>
      </c>
    </row>
    <row r="182" spans="1:4" ht="12.75">
      <c r="A182" s="1055" t="s">
        <v>380</v>
      </c>
      <c r="B182" s="1024">
        <v>2207931</v>
      </c>
      <c r="C182" s="1042">
        <v>1684952</v>
      </c>
      <c r="D182" s="1024">
        <v>285269</v>
      </c>
    </row>
    <row r="183" spans="1:4" ht="12.75">
      <c r="A183" s="1055" t="s">
        <v>381</v>
      </c>
      <c r="B183" s="1024">
        <v>473929</v>
      </c>
      <c r="C183" s="1046">
        <v>0</v>
      </c>
      <c r="D183" s="1011">
        <v>0</v>
      </c>
    </row>
    <row r="184" spans="1:4" ht="13.5">
      <c r="A184" s="1053" t="s">
        <v>382</v>
      </c>
      <c r="B184" s="1005">
        <v>6439553</v>
      </c>
      <c r="C184" s="1004">
        <v>5707221</v>
      </c>
      <c r="D184" s="1013">
        <v>1142788</v>
      </c>
    </row>
    <row r="185" spans="1:4" ht="12.75">
      <c r="A185" s="1006" t="s">
        <v>383</v>
      </c>
      <c r="B185" s="1056"/>
      <c r="C185" s="1040"/>
      <c r="D185" s="1007">
        <v>0</v>
      </c>
    </row>
    <row r="186" spans="1:4" ht="12" customHeight="1">
      <c r="A186" s="1055" t="s">
        <v>384</v>
      </c>
      <c r="B186" s="1057">
        <v>4680380</v>
      </c>
      <c r="C186" s="1042">
        <v>4566141</v>
      </c>
      <c r="D186" s="1024">
        <v>1142788</v>
      </c>
    </row>
    <row r="187" spans="1:4" ht="12" customHeight="1">
      <c r="A187" s="1058" t="s">
        <v>385</v>
      </c>
      <c r="B187" s="1057"/>
      <c r="C187" s="1042"/>
      <c r="D187" s="1024">
        <v>0</v>
      </c>
    </row>
    <row r="188" spans="1:4" ht="12" customHeight="1">
      <c r="A188" s="1055" t="s">
        <v>386</v>
      </c>
      <c r="B188" s="1057">
        <v>1217195</v>
      </c>
      <c r="C188" s="1042">
        <v>599103</v>
      </c>
      <c r="D188" s="1024">
        <v>0</v>
      </c>
    </row>
    <row r="189" spans="1:4" ht="12" customHeight="1">
      <c r="A189" s="1055" t="s">
        <v>387</v>
      </c>
      <c r="B189" s="1057">
        <v>452578</v>
      </c>
      <c r="C189" s="1042">
        <v>452577</v>
      </c>
      <c r="D189" s="1024">
        <v>0</v>
      </c>
    </row>
    <row r="190" spans="1:4" ht="12" customHeight="1">
      <c r="A190" s="1058" t="s">
        <v>1410</v>
      </c>
      <c r="B190" s="1057"/>
      <c r="C190" s="1029"/>
      <c r="D190" s="1024">
        <v>0</v>
      </c>
    </row>
    <row r="191" spans="1:4" ht="12" customHeight="1">
      <c r="A191" s="1055" t="s">
        <v>388</v>
      </c>
      <c r="B191" s="1057">
        <v>89400</v>
      </c>
      <c r="C191" s="1029">
        <v>89400</v>
      </c>
      <c r="D191" s="1024">
        <v>0</v>
      </c>
    </row>
    <row r="192" spans="1:4" ht="12" customHeight="1">
      <c r="A192" s="948" t="s">
        <v>389</v>
      </c>
      <c r="B192" s="1059">
        <v>21956218</v>
      </c>
      <c r="C192" s="1060">
        <v>20476958</v>
      </c>
      <c r="D192" s="1024">
        <v>0</v>
      </c>
    </row>
    <row r="193" spans="1:4" ht="12" customHeight="1">
      <c r="A193" s="1058" t="s">
        <v>390</v>
      </c>
      <c r="B193" s="1057"/>
      <c r="C193" s="1042"/>
      <c r="D193" s="1024">
        <v>0</v>
      </c>
    </row>
    <row r="194" spans="1:4" ht="12.75">
      <c r="A194" s="1055" t="s">
        <v>391</v>
      </c>
      <c r="B194" s="1057">
        <v>956218</v>
      </c>
      <c r="C194" s="1042">
        <v>476958</v>
      </c>
      <c r="D194" s="1024">
        <v>0</v>
      </c>
    </row>
    <row r="195" spans="1:4" ht="12" customHeight="1">
      <c r="A195" s="1055" t="s">
        <v>392</v>
      </c>
      <c r="B195" s="1057">
        <v>20000000</v>
      </c>
      <c r="C195" s="1042">
        <v>20000000</v>
      </c>
      <c r="D195" s="1024">
        <v>0</v>
      </c>
    </row>
    <row r="196" spans="1:4" ht="12.75">
      <c r="A196" s="1061" t="s">
        <v>393</v>
      </c>
      <c r="B196" s="1062">
        <v>1000000</v>
      </c>
      <c r="C196" s="1046">
        <v>0</v>
      </c>
      <c r="D196" s="1011">
        <v>0</v>
      </c>
    </row>
    <row r="197" spans="1:4" ht="12.75">
      <c r="A197" s="1053" t="s">
        <v>394</v>
      </c>
      <c r="B197" s="1037">
        <v>12062958</v>
      </c>
      <c r="C197" s="1037">
        <v>10157567</v>
      </c>
      <c r="D197" s="1013">
        <v>846618</v>
      </c>
    </row>
    <row r="198" spans="1:4" ht="13.5">
      <c r="A198" s="1053" t="s">
        <v>395</v>
      </c>
      <c r="B198" s="1005">
        <v>11790729</v>
      </c>
      <c r="C198" s="1005">
        <v>9663372</v>
      </c>
      <c r="D198" s="1013">
        <v>841022</v>
      </c>
    </row>
    <row r="199" spans="1:4" ht="12.75">
      <c r="A199" s="1063" t="s">
        <v>396</v>
      </c>
      <c r="B199" s="1064">
        <v>194131</v>
      </c>
      <c r="C199" s="1040">
        <v>188523</v>
      </c>
      <c r="D199" s="1007">
        <v>7926</v>
      </c>
    </row>
    <row r="200" spans="1:4" ht="12.75">
      <c r="A200" s="1065" t="s">
        <v>397</v>
      </c>
      <c r="B200" s="1028" t="s">
        <v>1088</v>
      </c>
      <c r="C200" s="1040">
        <v>4644</v>
      </c>
      <c r="D200" s="1024">
        <v>1161</v>
      </c>
    </row>
    <row r="201" spans="1:4" ht="12.75">
      <c r="A201" s="1065" t="s">
        <v>398</v>
      </c>
      <c r="B201" s="1028" t="s">
        <v>1088</v>
      </c>
      <c r="C201" s="1040">
        <v>921</v>
      </c>
      <c r="D201" s="1024">
        <v>0</v>
      </c>
    </row>
    <row r="202" spans="1:4" ht="12.75">
      <c r="A202" s="1065" t="s">
        <v>399</v>
      </c>
      <c r="B202" s="1028" t="s">
        <v>1088</v>
      </c>
      <c r="C202" s="1040">
        <v>1350</v>
      </c>
      <c r="D202" s="1024">
        <v>0</v>
      </c>
    </row>
    <row r="203" spans="1:4" ht="12.75">
      <c r="A203" s="1065" t="s">
        <v>400</v>
      </c>
      <c r="B203" s="1028" t="s">
        <v>1088</v>
      </c>
      <c r="C203" s="1040">
        <v>3660</v>
      </c>
      <c r="D203" s="1024">
        <v>915</v>
      </c>
    </row>
    <row r="204" spans="1:4" ht="12.75">
      <c r="A204" s="1065" t="s">
        <v>401</v>
      </c>
      <c r="B204" s="1028" t="s">
        <v>1088</v>
      </c>
      <c r="C204" s="1040">
        <v>26000</v>
      </c>
      <c r="D204" s="1024">
        <v>0</v>
      </c>
    </row>
    <row r="205" spans="1:4" ht="12.75">
      <c r="A205" s="1065" t="s">
        <v>402</v>
      </c>
      <c r="B205" s="1028" t="s">
        <v>1088</v>
      </c>
      <c r="C205" s="1040">
        <v>37776</v>
      </c>
      <c r="D205" s="1024">
        <v>0</v>
      </c>
    </row>
    <row r="206" spans="1:4" ht="12.75">
      <c r="A206" s="1065" t="s">
        <v>403</v>
      </c>
      <c r="B206" s="1028" t="s">
        <v>1088</v>
      </c>
      <c r="C206" s="1040">
        <v>15750</v>
      </c>
      <c r="D206" s="1024">
        <v>0</v>
      </c>
    </row>
    <row r="207" spans="1:4" ht="12.75">
      <c r="A207" s="1066" t="s">
        <v>404</v>
      </c>
      <c r="B207" s="1028" t="s">
        <v>1088</v>
      </c>
      <c r="C207" s="1067">
        <v>5000</v>
      </c>
      <c r="D207" s="1024">
        <v>500</v>
      </c>
    </row>
    <row r="208" spans="1:4" ht="12.75">
      <c r="A208" s="1066" t="s">
        <v>1471</v>
      </c>
      <c r="B208" s="1028" t="s">
        <v>1088</v>
      </c>
      <c r="C208" s="1067">
        <v>2680</v>
      </c>
      <c r="D208" s="1024">
        <v>100</v>
      </c>
    </row>
    <row r="209" spans="1:4" ht="12.75">
      <c r="A209" s="1066" t="s">
        <v>405</v>
      </c>
      <c r="B209" s="1028" t="s">
        <v>1088</v>
      </c>
      <c r="C209" s="1067">
        <v>16600</v>
      </c>
      <c r="D209" s="1024">
        <v>0</v>
      </c>
    </row>
    <row r="210" spans="1:4" ht="12.75">
      <c r="A210" s="1066" t="s">
        <v>1472</v>
      </c>
      <c r="B210" s="1028" t="s">
        <v>1088</v>
      </c>
      <c r="C210" s="1067">
        <v>15867</v>
      </c>
      <c r="D210" s="1024">
        <v>0</v>
      </c>
    </row>
    <row r="211" spans="1:4" ht="12.75">
      <c r="A211" s="1066" t="s">
        <v>406</v>
      </c>
      <c r="B211" s="1028" t="s">
        <v>1088</v>
      </c>
      <c r="C211" s="1067">
        <v>11665</v>
      </c>
      <c r="D211" s="1024">
        <v>1000</v>
      </c>
    </row>
    <row r="212" spans="1:4" ht="12.75">
      <c r="A212" s="1066" t="s">
        <v>1473</v>
      </c>
      <c r="B212" s="1028" t="s">
        <v>1088</v>
      </c>
      <c r="C212" s="1067">
        <v>12000</v>
      </c>
      <c r="D212" s="1024">
        <v>3250</v>
      </c>
    </row>
    <row r="213" spans="1:4" ht="12.75">
      <c r="A213" s="1066" t="s">
        <v>407</v>
      </c>
      <c r="B213" s="1028" t="s">
        <v>1088</v>
      </c>
      <c r="C213" s="1067">
        <v>18610</v>
      </c>
      <c r="D213" s="1024">
        <v>0</v>
      </c>
    </row>
    <row r="214" spans="1:4" ht="12.75">
      <c r="A214" s="1068" t="s">
        <v>408</v>
      </c>
      <c r="B214" s="1028" t="s">
        <v>1088</v>
      </c>
      <c r="C214" s="1067">
        <v>16000</v>
      </c>
      <c r="D214" s="1024">
        <v>1000</v>
      </c>
    </row>
    <row r="215" spans="1:4" ht="25.5" customHeight="1">
      <c r="A215" s="1055" t="s">
        <v>409</v>
      </c>
      <c r="B215" s="1024">
        <v>259475</v>
      </c>
      <c r="C215" s="1042">
        <v>274860</v>
      </c>
      <c r="D215" s="1024">
        <v>144060</v>
      </c>
    </row>
    <row r="216" spans="1:4" ht="12.75" customHeight="1">
      <c r="A216" s="1055" t="s">
        <v>410</v>
      </c>
      <c r="B216" s="1024">
        <v>8220</v>
      </c>
      <c r="C216" s="1042">
        <v>0</v>
      </c>
      <c r="D216" s="1024">
        <v>0</v>
      </c>
    </row>
    <row r="217" spans="1:4" ht="12.75" customHeight="1">
      <c r="A217" s="1055" t="s">
        <v>411</v>
      </c>
      <c r="B217" s="1024">
        <v>332430</v>
      </c>
      <c r="C217" s="1042">
        <v>341285</v>
      </c>
      <c r="D217" s="1024">
        <v>0</v>
      </c>
    </row>
    <row r="218" spans="1:4" ht="12.75" customHeight="1">
      <c r="A218" s="1055" t="s">
        <v>412</v>
      </c>
      <c r="B218" s="1028" t="s">
        <v>1088</v>
      </c>
      <c r="C218" s="1042">
        <v>14025</v>
      </c>
      <c r="D218" s="1024">
        <v>0</v>
      </c>
    </row>
    <row r="219" spans="1:4" ht="12.75" customHeight="1">
      <c r="A219" s="1055" t="s">
        <v>413</v>
      </c>
      <c r="B219" s="1028" t="s">
        <v>1088</v>
      </c>
      <c r="C219" s="1042">
        <v>63582</v>
      </c>
      <c r="D219" s="1024">
        <v>0</v>
      </c>
    </row>
    <row r="220" spans="1:4" ht="12.75" customHeight="1">
      <c r="A220" s="1055" t="s">
        <v>414</v>
      </c>
      <c r="B220" s="1028" t="s">
        <v>1088</v>
      </c>
      <c r="C220" s="1042">
        <v>33377</v>
      </c>
      <c r="D220" s="1024">
        <v>0</v>
      </c>
    </row>
    <row r="221" spans="1:4" ht="12.75" customHeight="1">
      <c r="A221" s="1055" t="s">
        <v>415</v>
      </c>
      <c r="B221" s="1028" t="s">
        <v>1088</v>
      </c>
      <c r="C221" s="1042">
        <v>41508</v>
      </c>
      <c r="D221" s="1024">
        <v>0</v>
      </c>
    </row>
    <row r="222" spans="1:4" ht="12.75" customHeight="1">
      <c r="A222" s="1055" t="s">
        <v>416</v>
      </c>
      <c r="B222" s="1028" t="s">
        <v>1088</v>
      </c>
      <c r="C222" s="1042">
        <v>20952</v>
      </c>
      <c r="D222" s="1024">
        <v>0</v>
      </c>
    </row>
    <row r="223" spans="1:4" ht="12.75" customHeight="1">
      <c r="A223" s="1055" t="s">
        <v>417</v>
      </c>
      <c r="B223" s="1028" t="s">
        <v>1088</v>
      </c>
      <c r="C223" s="1042">
        <v>17102</v>
      </c>
      <c r="D223" s="1024">
        <v>0</v>
      </c>
    </row>
    <row r="224" spans="1:4" ht="12.75" customHeight="1">
      <c r="A224" s="1055" t="s">
        <v>418</v>
      </c>
      <c r="B224" s="1028" t="s">
        <v>1088</v>
      </c>
      <c r="C224" s="1042">
        <v>31116</v>
      </c>
      <c r="D224" s="1024">
        <v>0</v>
      </c>
    </row>
    <row r="225" spans="1:4" ht="12.75" customHeight="1">
      <c r="A225" s="1055" t="s">
        <v>419</v>
      </c>
      <c r="B225" s="1028" t="s">
        <v>1088</v>
      </c>
      <c r="C225" s="1042">
        <v>39929</v>
      </c>
      <c r="D225" s="1024">
        <v>0</v>
      </c>
    </row>
    <row r="226" spans="1:4" ht="12.75" customHeight="1">
      <c r="A226" s="1055" t="s">
        <v>420</v>
      </c>
      <c r="B226" s="1028" t="s">
        <v>1088</v>
      </c>
      <c r="C226" s="1042">
        <v>79694</v>
      </c>
      <c r="D226" s="1024">
        <v>0</v>
      </c>
    </row>
    <row r="227" spans="1:4" ht="12.75" customHeight="1">
      <c r="A227" s="1009" t="s">
        <v>421</v>
      </c>
      <c r="B227" s="1024">
        <v>4898</v>
      </c>
      <c r="C227" s="1029">
        <v>5031</v>
      </c>
      <c r="D227" s="1024">
        <v>0</v>
      </c>
    </row>
    <row r="228" spans="1:4" ht="12.75" customHeight="1">
      <c r="A228" s="1055" t="s">
        <v>422</v>
      </c>
      <c r="B228" s="1024">
        <v>351548</v>
      </c>
      <c r="C228" s="1029">
        <v>235931</v>
      </c>
      <c r="D228" s="1024">
        <v>10655</v>
      </c>
    </row>
    <row r="229" spans="1:4" ht="12.75" customHeight="1">
      <c r="A229" s="1066" t="s">
        <v>1488</v>
      </c>
      <c r="B229" s="1028" t="s">
        <v>1088</v>
      </c>
      <c r="C229" s="1067">
        <v>3480</v>
      </c>
      <c r="D229" s="1024">
        <v>870</v>
      </c>
    </row>
    <row r="230" spans="1:4" ht="12.75" customHeight="1">
      <c r="A230" s="1066" t="s">
        <v>1490</v>
      </c>
      <c r="B230" s="1028" t="s">
        <v>1088</v>
      </c>
      <c r="C230" s="1067">
        <v>10290</v>
      </c>
      <c r="D230" s="1024">
        <v>0</v>
      </c>
    </row>
    <row r="231" spans="1:4" ht="12.75" customHeight="1">
      <c r="A231" s="1066" t="s">
        <v>423</v>
      </c>
      <c r="B231" s="1028" t="s">
        <v>1088</v>
      </c>
      <c r="C231" s="1067">
        <v>9000</v>
      </c>
      <c r="D231" s="1024">
        <v>0</v>
      </c>
    </row>
    <row r="232" spans="1:4" ht="12.75" customHeight="1">
      <c r="A232" s="1066" t="s">
        <v>424</v>
      </c>
      <c r="B232" s="1028" t="s">
        <v>1088</v>
      </c>
      <c r="C232" s="1067">
        <v>600</v>
      </c>
      <c r="D232" s="1024">
        <v>0</v>
      </c>
    </row>
    <row r="233" spans="1:4" ht="12.75" customHeight="1">
      <c r="A233" s="1066" t="s">
        <v>425</v>
      </c>
      <c r="B233" s="1028" t="s">
        <v>1088</v>
      </c>
      <c r="C233" s="1067">
        <v>12597</v>
      </c>
      <c r="D233" s="1024">
        <v>0</v>
      </c>
    </row>
    <row r="234" spans="1:4" ht="12.75" customHeight="1">
      <c r="A234" s="1066" t="s">
        <v>426</v>
      </c>
      <c r="B234" s="1028" t="s">
        <v>1088</v>
      </c>
      <c r="C234" s="1067">
        <v>2240</v>
      </c>
      <c r="D234" s="1024">
        <v>0</v>
      </c>
    </row>
    <row r="235" spans="1:4" ht="12.75" customHeight="1">
      <c r="A235" s="1066" t="s">
        <v>427</v>
      </c>
      <c r="B235" s="1028" t="s">
        <v>1088</v>
      </c>
      <c r="C235" s="1067">
        <v>4383</v>
      </c>
      <c r="D235" s="1024">
        <v>0</v>
      </c>
    </row>
    <row r="236" spans="1:4" ht="12.75" customHeight="1">
      <c r="A236" s="1066" t="s">
        <v>428</v>
      </c>
      <c r="B236" s="1028" t="s">
        <v>1088</v>
      </c>
      <c r="C236" s="1067">
        <v>2925</v>
      </c>
      <c r="D236" s="1024">
        <v>0</v>
      </c>
    </row>
    <row r="237" spans="1:4" ht="12.75" customHeight="1">
      <c r="A237" s="1066" t="s">
        <v>429</v>
      </c>
      <c r="B237" s="1028" t="s">
        <v>1088</v>
      </c>
      <c r="C237" s="1067">
        <v>13748</v>
      </c>
      <c r="D237" s="1024">
        <v>1650</v>
      </c>
    </row>
    <row r="238" spans="1:4" ht="12.75" customHeight="1">
      <c r="A238" s="1066" t="s">
        <v>430</v>
      </c>
      <c r="B238" s="1028" t="s">
        <v>1088</v>
      </c>
      <c r="C238" s="1067">
        <v>2850</v>
      </c>
      <c r="D238" s="1024">
        <v>0</v>
      </c>
    </row>
    <row r="239" spans="1:4" ht="12.75" customHeight="1">
      <c r="A239" s="1066" t="s">
        <v>431</v>
      </c>
      <c r="B239" s="1028" t="s">
        <v>1088</v>
      </c>
      <c r="C239" s="1067">
        <v>6840</v>
      </c>
      <c r="D239" s="1024">
        <v>0</v>
      </c>
    </row>
    <row r="240" spans="1:4" ht="12.75" customHeight="1">
      <c r="A240" s="1066" t="s">
        <v>1541</v>
      </c>
      <c r="B240" s="1028" t="s">
        <v>1088</v>
      </c>
      <c r="C240" s="1067">
        <v>3900</v>
      </c>
      <c r="D240" s="1024">
        <v>0</v>
      </c>
    </row>
    <row r="241" spans="1:4" ht="12.75" customHeight="1">
      <c r="A241" s="1066" t="s">
        <v>432</v>
      </c>
      <c r="B241" s="1028" t="s">
        <v>1088</v>
      </c>
      <c r="C241" s="1067">
        <v>3750</v>
      </c>
      <c r="D241" s="1024">
        <v>0</v>
      </c>
    </row>
    <row r="242" spans="1:4" ht="12.75" customHeight="1">
      <c r="A242" s="1066" t="s">
        <v>433</v>
      </c>
      <c r="B242" s="1028" t="s">
        <v>1088</v>
      </c>
      <c r="C242" s="1067">
        <v>8400</v>
      </c>
      <c r="D242" s="1024">
        <v>2100</v>
      </c>
    </row>
    <row r="243" spans="1:4" ht="12.75" customHeight="1">
      <c r="A243" s="1066" t="s">
        <v>1550</v>
      </c>
      <c r="B243" s="1028" t="s">
        <v>1088</v>
      </c>
      <c r="C243" s="1067">
        <v>7500</v>
      </c>
      <c r="D243" s="1024">
        <v>0</v>
      </c>
    </row>
    <row r="244" spans="1:4" ht="12.75" customHeight="1">
      <c r="A244" s="1066" t="s">
        <v>434</v>
      </c>
      <c r="B244" s="1028" t="s">
        <v>1088</v>
      </c>
      <c r="C244" s="1067">
        <v>9908</v>
      </c>
      <c r="D244" s="1024">
        <v>0</v>
      </c>
    </row>
    <row r="245" spans="1:4" ht="12.75" customHeight="1">
      <c r="A245" s="1066" t="s">
        <v>435</v>
      </c>
      <c r="B245" s="1028" t="s">
        <v>1088</v>
      </c>
      <c r="C245" s="1067">
        <v>44000</v>
      </c>
      <c r="D245" s="1024">
        <v>4000</v>
      </c>
    </row>
    <row r="246" spans="1:4" ht="12.75" customHeight="1">
      <c r="A246" s="1066" t="s">
        <v>1567</v>
      </c>
      <c r="B246" s="1028" t="s">
        <v>1088</v>
      </c>
      <c r="C246" s="1067">
        <v>5364</v>
      </c>
      <c r="D246" s="1024">
        <v>0</v>
      </c>
    </row>
    <row r="247" spans="1:4" ht="12.75" customHeight="1">
      <c r="A247" s="1066" t="s">
        <v>436</v>
      </c>
      <c r="B247" s="1028" t="s">
        <v>1088</v>
      </c>
      <c r="C247" s="1067">
        <v>19850</v>
      </c>
      <c r="D247" s="1024">
        <v>0</v>
      </c>
    </row>
    <row r="248" spans="1:4" ht="12.75" customHeight="1">
      <c r="A248" s="1066" t="s">
        <v>437</v>
      </c>
      <c r="B248" s="1028" t="s">
        <v>1088</v>
      </c>
      <c r="C248" s="1067">
        <v>2700</v>
      </c>
      <c r="D248" s="1024">
        <v>0</v>
      </c>
    </row>
    <row r="249" spans="1:4" ht="12.75" customHeight="1">
      <c r="A249" s="1066" t="s">
        <v>438</v>
      </c>
      <c r="B249" s="1028" t="s">
        <v>1088</v>
      </c>
      <c r="C249" s="1067">
        <v>8000</v>
      </c>
      <c r="D249" s="1024">
        <v>0</v>
      </c>
    </row>
    <row r="250" spans="1:4" ht="12.75" customHeight="1">
      <c r="A250" s="1066" t="s">
        <v>1574</v>
      </c>
      <c r="B250" s="1028" t="s">
        <v>1088</v>
      </c>
      <c r="C250" s="1067">
        <v>2650</v>
      </c>
      <c r="D250" s="1024">
        <v>265</v>
      </c>
    </row>
    <row r="251" spans="1:4" ht="12.75" customHeight="1">
      <c r="A251" s="1066" t="s">
        <v>1582</v>
      </c>
      <c r="B251" s="1028" t="s">
        <v>1088</v>
      </c>
      <c r="C251" s="1067">
        <v>3360</v>
      </c>
      <c r="D251" s="1024">
        <v>0</v>
      </c>
    </row>
    <row r="252" spans="1:4" ht="12.75" customHeight="1">
      <c r="A252" s="1068" t="s">
        <v>1585</v>
      </c>
      <c r="B252" s="1028" t="s">
        <v>1088</v>
      </c>
      <c r="C252" s="1067">
        <v>8240</v>
      </c>
      <c r="D252" s="1024">
        <v>0</v>
      </c>
    </row>
    <row r="253" spans="1:4" ht="12.75" customHeight="1">
      <c r="A253" s="1066" t="s">
        <v>439</v>
      </c>
      <c r="B253" s="1028" t="s">
        <v>1088</v>
      </c>
      <c r="C253" s="1067">
        <v>4000</v>
      </c>
      <c r="D253" s="1024">
        <v>1000</v>
      </c>
    </row>
    <row r="254" spans="1:4" ht="12.75" customHeight="1">
      <c r="A254" s="1066" t="s">
        <v>440</v>
      </c>
      <c r="B254" s="1028" t="s">
        <v>1088</v>
      </c>
      <c r="C254" s="1067">
        <v>4875</v>
      </c>
      <c r="D254" s="1024">
        <v>0</v>
      </c>
    </row>
    <row r="255" spans="1:4" ht="12.75" customHeight="1">
      <c r="A255" s="1066" t="s">
        <v>1604</v>
      </c>
      <c r="B255" s="1028" t="s">
        <v>1088</v>
      </c>
      <c r="C255" s="1067">
        <v>4831</v>
      </c>
      <c r="D255" s="1024">
        <v>0</v>
      </c>
    </row>
    <row r="256" spans="1:4" ht="12.75" customHeight="1">
      <c r="A256" s="1066" t="s">
        <v>441</v>
      </c>
      <c r="B256" s="1028" t="s">
        <v>1088</v>
      </c>
      <c r="C256" s="1067">
        <v>11104</v>
      </c>
      <c r="D256" s="1024">
        <v>0</v>
      </c>
    </row>
    <row r="257" spans="1:4" ht="12.75" customHeight="1">
      <c r="A257" s="1066" t="s">
        <v>442</v>
      </c>
      <c r="B257" s="1028" t="s">
        <v>1088</v>
      </c>
      <c r="C257" s="1067">
        <v>4500</v>
      </c>
      <c r="D257" s="1024">
        <v>0</v>
      </c>
    </row>
    <row r="258" spans="1:4" ht="12.75" customHeight="1">
      <c r="A258" s="1066" t="s">
        <v>443</v>
      </c>
      <c r="B258" s="1028" t="s">
        <v>1088</v>
      </c>
      <c r="C258" s="1067">
        <v>2400</v>
      </c>
      <c r="D258" s="1024">
        <v>240</v>
      </c>
    </row>
    <row r="259" spans="1:4" ht="12.75" customHeight="1">
      <c r="A259" s="1068" t="s">
        <v>444</v>
      </c>
      <c r="B259" s="1028" t="s">
        <v>1088</v>
      </c>
      <c r="C259" s="1067">
        <v>5300</v>
      </c>
      <c r="D259" s="1024">
        <v>530</v>
      </c>
    </row>
    <row r="260" spans="1:4" ht="12.75" customHeight="1">
      <c r="A260" s="1066" t="s">
        <v>445</v>
      </c>
      <c r="B260" s="1028" t="s">
        <v>1088</v>
      </c>
      <c r="C260" s="1067">
        <v>2346</v>
      </c>
      <c r="D260" s="1024">
        <v>0</v>
      </c>
    </row>
    <row r="261" spans="1:4" ht="12.75" customHeight="1">
      <c r="A261" s="1055" t="s">
        <v>446</v>
      </c>
      <c r="B261" s="1024">
        <v>23386</v>
      </c>
      <c r="C261" s="1029">
        <v>23918</v>
      </c>
      <c r="D261" s="1024">
        <v>0</v>
      </c>
    </row>
    <row r="262" spans="1:4" ht="12.75" customHeight="1">
      <c r="A262" s="1069" t="s">
        <v>447</v>
      </c>
      <c r="B262" s="1024">
        <v>17621</v>
      </c>
      <c r="C262" s="1029">
        <v>18034</v>
      </c>
      <c r="D262" s="1024">
        <v>0</v>
      </c>
    </row>
    <row r="263" spans="1:4" ht="12.75" customHeight="1">
      <c r="A263" s="1069" t="s">
        <v>448</v>
      </c>
      <c r="B263" s="1024">
        <v>23001</v>
      </c>
      <c r="C263" s="1029">
        <v>0</v>
      </c>
      <c r="D263" s="1024">
        <v>0</v>
      </c>
    </row>
    <row r="264" spans="1:4" ht="12.75" customHeight="1">
      <c r="A264" s="1055" t="s">
        <v>449</v>
      </c>
      <c r="B264" s="1024">
        <v>10576019</v>
      </c>
      <c r="C264" s="1029">
        <v>8575790</v>
      </c>
      <c r="D264" s="1024">
        <v>678381</v>
      </c>
    </row>
    <row r="265" spans="1:4" ht="12.75" customHeight="1">
      <c r="A265" s="1055" t="s">
        <v>450</v>
      </c>
      <c r="B265" s="1028" t="s">
        <v>1088</v>
      </c>
      <c r="C265" s="1029">
        <v>54190</v>
      </c>
      <c r="D265" s="1024">
        <v>0</v>
      </c>
    </row>
    <row r="266" spans="1:4" ht="12.75" customHeight="1">
      <c r="A266" s="1066" t="s">
        <v>1476</v>
      </c>
      <c r="B266" s="1028" t="s">
        <v>1088</v>
      </c>
      <c r="C266" s="1067">
        <v>21226</v>
      </c>
      <c r="D266" s="1024">
        <v>0</v>
      </c>
    </row>
    <row r="267" spans="1:4" ht="12.75" customHeight="1">
      <c r="A267" s="1066" t="s">
        <v>451</v>
      </c>
      <c r="B267" s="1028" t="s">
        <v>1088</v>
      </c>
      <c r="C267" s="1067">
        <v>10370</v>
      </c>
      <c r="D267" s="1024">
        <v>0</v>
      </c>
    </row>
    <row r="268" spans="1:4" ht="12.75" customHeight="1">
      <c r="A268" s="1066" t="s">
        <v>1478</v>
      </c>
      <c r="B268" s="1028" t="s">
        <v>1088</v>
      </c>
      <c r="C268" s="1067">
        <v>3600</v>
      </c>
      <c r="D268" s="1024">
        <v>0</v>
      </c>
    </row>
    <row r="269" spans="1:4" ht="12.75" customHeight="1">
      <c r="A269" s="1066" t="s">
        <v>452</v>
      </c>
      <c r="B269" s="1028" t="s">
        <v>1088</v>
      </c>
      <c r="C269" s="1067">
        <v>35582</v>
      </c>
      <c r="D269" s="1024">
        <v>5006</v>
      </c>
    </row>
    <row r="270" spans="1:4" ht="12.75" customHeight="1">
      <c r="A270" s="1066" t="s">
        <v>453</v>
      </c>
      <c r="B270" s="1028" t="s">
        <v>1088</v>
      </c>
      <c r="C270" s="1067">
        <v>2500</v>
      </c>
      <c r="D270" s="1024">
        <v>0</v>
      </c>
    </row>
    <row r="271" spans="1:4" ht="12.75" customHeight="1">
      <c r="A271" s="1066" t="s">
        <v>1483</v>
      </c>
      <c r="B271" s="1028" t="s">
        <v>1088</v>
      </c>
      <c r="C271" s="1067">
        <v>14900</v>
      </c>
      <c r="D271" s="1024">
        <v>1000</v>
      </c>
    </row>
    <row r="272" spans="1:4" ht="12.75" customHeight="1">
      <c r="A272" s="1066" t="s">
        <v>1484</v>
      </c>
      <c r="B272" s="1028" t="s">
        <v>1088</v>
      </c>
      <c r="C272" s="1067">
        <v>6100</v>
      </c>
      <c r="D272" s="1024">
        <v>0</v>
      </c>
    </row>
    <row r="273" spans="1:4" ht="12.75" customHeight="1">
      <c r="A273" s="1066" t="s">
        <v>1485</v>
      </c>
      <c r="B273" s="1028" t="s">
        <v>1088</v>
      </c>
      <c r="C273" s="1067">
        <v>8500</v>
      </c>
      <c r="D273" s="1024">
        <v>2300</v>
      </c>
    </row>
    <row r="274" spans="1:4" ht="12.75" customHeight="1">
      <c r="A274" s="1066" t="s">
        <v>454</v>
      </c>
      <c r="B274" s="1028" t="s">
        <v>1088</v>
      </c>
      <c r="C274" s="1067">
        <v>18000</v>
      </c>
      <c r="D274" s="1024">
        <v>2000</v>
      </c>
    </row>
    <row r="275" spans="1:4" ht="12.75" customHeight="1">
      <c r="A275" s="1066" t="s">
        <v>1486</v>
      </c>
      <c r="B275" s="1028" t="s">
        <v>1088</v>
      </c>
      <c r="C275" s="1067">
        <v>7376</v>
      </c>
      <c r="D275" s="1024">
        <v>0</v>
      </c>
    </row>
    <row r="276" spans="1:4" ht="12.75" customHeight="1">
      <c r="A276" s="1066" t="s">
        <v>455</v>
      </c>
      <c r="B276" s="1028" t="s">
        <v>1088</v>
      </c>
      <c r="C276" s="1067">
        <v>2000</v>
      </c>
      <c r="D276" s="1024">
        <v>500</v>
      </c>
    </row>
    <row r="277" spans="1:4" ht="12.75" customHeight="1">
      <c r="A277" s="1066" t="s">
        <v>456</v>
      </c>
      <c r="B277" s="1028" t="s">
        <v>1088</v>
      </c>
      <c r="C277" s="1067">
        <v>4875</v>
      </c>
      <c r="D277" s="1024">
        <v>0</v>
      </c>
    </row>
    <row r="278" spans="1:4" ht="12.75" customHeight="1">
      <c r="A278" s="1066" t="s">
        <v>457</v>
      </c>
      <c r="B278" s="1028" t="s">
        <v>1088</v>
      </c>
      <c r="C278" s="1067">
        <v>3520</v>
      </c>
      <c r="D278" s="1024">
        <v>880</v>
      </c>
    </row>
    <row r="279" spans="1:4" ht="12.75" customHeight="1">
      <c r="A279" s="1066" t="s">
        <v>458</v>
      </c>
      <c r="B279" s="1028" t="s">
        <v>1088</v>
      </c>
      <c r="C279" s="1067">
        <v>2840</v>
      </c>
      <c r="D279" s="1024">
        <v>284</v>
      </c>
    </row>
    <row r="280" spans="1:4" ht="12.75" customHeight="1">
      <c r="A280" s="1066" t="s">
        <v>459</v>
      </c>
      <c r="B280" s="1028" t="s">
        <v>1088</v>
      </c>
      <c r="C280" s="1067">
        <v>4000</v>
      </c>
      <c r="D280" s="1024">
        <v>0</v>
      </c>
    </row>
    <row r="281" spans="1:4" ht="12.75" customHeight="1">
      <c r="A281" s="1066" t="s">
        <v>460</v>
      </c>
      <c r="B281" s="1028" t="s">
        <v>1088</v>
      </c>
      <c r="C281" s="1067">
        <v>5100</v>
      </c>
      <c r="D281" s="1024">
        <v>0</v>
      </c>
    </row>
    <row r="282" spans="1:4" ht="12.75" customHeight="1">
      <c r="A282" s="1066" t="s">
        <v>1487</v>
      </c>
      <c r="B282" s="1028" t="s">
        <v>1088</v>
      </c>
      <c r="C282" s="1067">
        <v>10000</v>
      </c>
      <c r="D282" s="1024">
        <v>0</v>
      </c>
    </row>
    <row r="283" spans="1:4" ht="12.75" customHeight="1">
      <c r="A283" s="1066" t="s">
        <v>461</v>
      </c>
      <c r="B283" s="1028" t="s">
        <v>1088</v>
      </c>
      <c r="C283" s="1067">
        <v>4500</v>
      </c>
      <c r="D283" s="1024">
        <v>0</v>
      </c>
    </row>
    <row r="284" spans="1:4" ht="12.75" customHeight="1">
      <c r="A284" s="1068" t="s">
        <v>1488</v>
      </c>
      <c r="B284" s="1028" t="s">
        <v>1088</v>
      </c>
      <c r="C284" s="1067">
        <v>24000</v>
      </c>
      <c r="D284" s="1024">
        <v>6000</v>
      </c>
    </row>
    <row r="285" spans="1:4" ht="12.75" customHeight="1">
      <c r="A285" s="1066" t="s">
        <v>462</v>
      </c>
      <c r="B285" s="1028" t="s">
        <v>1088</v>
      </c>
      <c r="C285" s="1067">
        <v>900</v>
      </c>
      <c r="D285" s="1024">
        <v>0</v>
      </c>
    </row>
    <row r="286" spans="1:4" ht="12.75" customHeight="1">
      <c r="A286" s="1066" t="s">
        <v>463</v>
      </c>
      <c r="B286" s="1028" t="s">
        <v>1088</v>
      </c>
      <c r="C286" s="1067">
        <v>21122</v>
      </c>
      <c r="D286" s="1024">
        <v>0</v>
      </c>
    </row>
    <row r="287" spans="1:4" ht="12.75" customHeight="1">
      <c r="A287" s="1066" t="s">
        <v>1489</v>
      </c>
      <c r="B287" s="1028" t="s">
        <v>1088</v>
      </c>
      <c r="C287" s="1067">
        <v>15173</v>
      </c>
      <c r="D287" s="1024">
        <v>0</v>
      </c>
    </row>
    <row r="288" spans="1:4" ht="12.75" customHeight="1">
      <c r="A288" s="1068" t="s">
        <v>464</v>
      </c>
      <c r="B288" s="1028" t="s">
        <v>1088</v>
      </c>
      <c r="C288" s="1067">
        <v>2800</v>
      </c>
      <c r="D288" s="1024">
        <v>700</v>
      </c>
    </row>
    <row r="289" spans="1:4" ht="12.75" customHeight="1">
      <c r="A289" s="1066" t="s">
        <v>1490</v>
      </c>
      <c r="B289" s="1028" t="s">
        <v>1088</v>
      </c>
      <c r="C289" s="1067">
        <v>26385</v>
      </c>
      <c r="D289" s="1024">
        <v>0</v>
      </c>
    </row>
    <row r="290" spans="1:4" ht="12.75" customHeight="1">
      <c r="A290" s="1066" t="s">
        <v>1491</v>
      </c>
      <c r="B290" s="1028" t="s">
        <v>1088</v>
      </c>
      <c r="C290" s="1067">
        <v>1500</v>
      </c>
      <c r="D290" s="1024">
        <v>750</v>
      </c>
    </row>
    <row r="291" spans="1:4" ht="12.75" customHeight="1">
      <c r="A291" s="1066" t="s">
        <v>465</v>
      </c>
      <c r="B291" s="1028" t="s">
        <v>1088</v>
      </c>
      <c r="C291" s="1067">
        <v>9192</v>
      </c>
      <c r="D291" s="1024">
        <v>0</v>
      </c>
    </row>
    <row r="292" spans="1:4" ht="12.75" customHeight="1">
      <c r="A292" s="1066" t="s">
        <v>466</v>
      </c>
      <c r="B292" s="1028" t="s">
        <v>1088</v>
      </c>
      <c r="C292" s="1067">
        <v>2550</v>
      </c>
      <c r="D292" s="1024">
        <v>0</v>
      </c>
    </row>
    <row r="293" spans="1:4" ht="12.75" customHeight="1">
      <c r="A293" s="1066" t="s">
        <v>423</v>
      </c>
      <c r="B293" s="1028" t="s">
        <v>1088</v>
      </c>
      <c r="C293" s="1067">
        <v>20846</v>
      </c>
      <c r="D293" s="1024">
        <v>0</v>
      </c>
    </row>
    <row r="294" spans="1:4" ht="12.75" customHeight="1">
      <c r="A294" s="1066" t="s">
        <v>467</v>
      </c>
      <c r="B294" s="1028" t="s">
        <v>1088</v>
      </c>
      <c r="C294" s="1067">
        <v>8420</v>
      </c>
      <c r="D294" s="1024">
        <v>2105</v>
      </c>
    </row>
    <row r="295" spans="1:4" ht="12.75" customHeight="1">
      <c r="A295" s="1066" t="s">
        <v>468</v>
      </c>
      <c r="B295" s="1028" t="s">
        <v>1088</v>
      </c>
      <c r="C295" s="1067">
        <v>3530</v>
      </c>
      <c r="D295" s="1024">
        <v>0</v>
      </c>
    </row>
    <row r="296" spans="1:4" ht="12.75" customHeight="1">
      <c r="A296" s="1068" t="s">
        <v>1497</v>
      </c>
      <c r="B296" s="1028" t="s">
        <v>1088</v>
      </c>
      <c r="C296" s="1067">
        <v>4610</v>
      </c>
      <c r="D296" s="1024">
        <v>0</v>
      </c>
    </row>
    <row r="297" spans="1:4" ht="12.75" customHeight="1">
      <c r="A297" s="1068" t="s">
        <v>469</v>
      </c>
      <c r="B297" s="1028" t="s">
        <v>1088</v>
      </c>
      <c r="C297" s="1067">
        <v>4500</v>
      </c>
      <c r="D297" s="1024">
        <v>0</v>
      </c>
    </row>
    <row r="298" spans="1:4" ht="12.75" customHeight="1">
      <c r="A298" s="1068" t="s">
        <v>1496</v>
      </c>
      <c r="B298" s="1028" t="s">
        <v>1088</v>
      </c>
      <c r="C298" s="1067">
        <v>5000</v>
      </c>
      <c r="D298" s="1024">
        <v>0</v>
      </c>
    </row>
    <row r="299" spans="1:4" ht="12.75" customHeight="1">
      <c r="A299" s="1066" t="s">
        <v>470</v>
      </c>
      <c r="B299" s="1028" t="s">
        <v>1088</v>
      </c>
      <c r="C299" s="1067">
        <v>1800</v>
      </c>
      <c r="D299" s="1024">
        <v>0</v>
      </c>
    </row>
    <row r="300" spans="1:4" ht="12.75" customHeight="1">
      <c r="A300" s="1068" t="s">
        <v>1495</v>
      </c>
      <c r="B300" s="1028" t="s">
        <v>1088</v>
      </c>
      <c r="C300" s="1067">
        <v>6180</v>
      </c>
      <c r="D300" s="1024">
        <v>1545</v>
      </c>
    </row>
    <row r="301" spans="1:4" ht="12.75" customHeight="1">
      <c r="A301" s="1068" t="s">
        <v>471</v>
      </c>
      <c r="B301" s="1028" t="s">
        <v>1088</v>
      </c>
      <c r="C301" s="1067">
        <v>6260</v>
      </c>
      <c r="D301" s="1024">
        <v>1058</v>
      </c>
    </row>
    <row r="302" spans="1:4" ht="12.75" customHeight="1">
      <c r="A302" s="1066" t="s">
        <v>472</v>
      </c>
      <c r="B302" s="1028" t="s">
        <v>1088</v>
      </c>
      <c r="C302" s="1067">
        <v>5000</v>
      </c>
      <c r="D302" s="1024">
        <v>0</v>
      </c>
    </row>
    <row r="303" spans="1:4" ht="12.75" customHeight="1">
      <c r="A303" s="1066" t="s">
        <v>473</v>
      </c>
      <c r="B303" s="1028" t="s">
        <v>1088</v>
      </c>
      <c r="C303" s="1067">
        <v>5346</v>
      </c>
      <c r="D303" s="1024">
        <v>0</v>
      </c>
    </row>
    <row r="304" spans="1:4" ht="12.75" customHeight="1">
      <c r="A304" s="1066" t="s">
        <v>474</v>
      </c>
      <c r="B304" s="1028" t="s">
        <v>1088</v>
      </c>
      <c r="C304" s="1067">
        <v>9114</v>
      </c>
      <c r="D304" s="1024">
        <v>0</v>
      </c>
    </row>
    <row r="305" spans="1:4" ht="12.75" customHeight="1">
      <c r="A305" s="1068" t="s">
        <v>475</v>
      </c>
      <c r="B305" s="1028" t="s">
        <v>1088</v>
      </c>
      <c r="C305" s="1067">
        <v>3300</v>
      </c>
      <c r="D305" s="1024">
        <v>825</v>
      </c>
    </row>
    <row r="306" spans="1:4" ht="12.75" customHeight="1">
      <c r="A306" s="1066" t="s">
        <v>476</v>
      </c>
      <c r="B306" s="1028" t="s">
        <v>1088</v>
      </c>
      <c r="C306" s="1067">
        <v>2490</v>
      </c>
      <c r="D306" s="1024">
        <v>0</v>
      </c>
    </row>
    <row r="307" spans="1:4" ht="12.75" customHeight="1">
      <c r="A307" s="1066" t="s">
        <v>477</v>
      </c>
      <c r="B307" s="1028" t="s">
        <v>1088</v>
      </c>
      <c r="C307" s="1067">
        <v>3000</v>
      </c>
      <c r="D307" s="1024">
        <v>0</v>
      </c>
    </row>
    <row r="308" spans="1:4" ht="12.75" customHeight="1">
      <c r="A308" s="1066" t="s">
        <v>478</v>
      </c>
      <c r="B308" s="1028" t="s">
        <v>1088</v>
      </c>
      <c r="C308" s="1067">
        <v>13500</v>
      </c>
      <c r="D308" s="1024">
        <v>0</v>
      </c>
    </row>
    <row r="309" spans="1:4" ht="12.75" customHeight="1">
      <c r="A309" s="1066" t="s">
        <v>1494</v>
      </c>
      <c r="B309" s="1028" t="s">
        <v>1088</v>
      </c>
      <c r="C309" s="1067">
        <v>5250</v>
      </c>
      <c r="D309" s="1024">
        <v>375</v>
      </c>
    </row>
    <row r="310" spans="1:4" ht="12.75" customHeight="1">
      <c r="A310" s="1066" t="s">
        <v>479</v>
      </c>
      <c r="B310" s="1028" t="s">
        <v>1088</v>
      </c>
      <c r="C310" s="1067">
        <v>630</v>
      </c>
      <c r="D310" s="1024">
        <v>0</v>
      </c>
    </row>
    <row r="311" spans="1:4" ht="12.75" customHeight="1">
      <c r="A311" s="1068" t="s">
        <v>480</v>
      </c>
      <c r="B311" s="1028" t="s">
        <v>1088</v>
      </c>
      <c r="C311" s="1067">
        <v>3600</v>
      </c>
      <c r="D311" s="1024">
        <v>0</v>
      </c>
    </row>
    <row r="312" spans="1:4" ht="12.75" customHeight="1">
      <c r="A312" s="1068" t="s">
        <v>481</v>
      </c>
      <c r="B312" s="1028" t="s">
        <v>1088</v>
      </c>
      <c r="C312" s="1067">
        <v>3261</v>
      </c>
      <c r="D312" s="1024">
        <v>0</v>
      </c>
    </row>
    <row r="313" spans="1:4" ht="12.75" customHeight="1">
      <c r="A313" s="1066" t="s">
        <v>1498</v>
      </c>
      <c r="B313" s="1028" t="s">
        <v>1088</v>
      </c>
      <c r="C313" s="1067">
        <v>3600</v>
      </c>
      <c r="D313" s="1024">
        <v>0</v>
      </c>
    </row>
    <row r="314" spans="1:4" ht="12.75" customHeight="1">
      <c r="A314" s="1066" t="s">
        <v>1499</v>
      </c>
      <c r="B314" s="1028" t="s">
        <v>1088</v>
      </c>
      <c r="C314" s="1067">
        <v>23400</v>
      </c>
      <c r="D314" s="1024">
        <v>0</v>
      </c>
    </row>
    <row r="315" spans="1:4" ht="12.75" customHeight="1">
      <c r="A315" s="1066" t="s">
        <v>482</v>
      </c>
      <c r="B315" s="1028" t="s">
        <v>1088</v>
      </c>
      <c r="C315" s="1067">
        <v>11000</v>
      </c>
      <c r="D315" s="1024">
        <v>2750</v>
      </c>
    </row>
    <row r="316" spans="1:4" ht="12.75" customHeight="1">
      <c r="A316" s="1068" t="s">
        <v>483</v>
      </c>
      <c r="B316" s="1028" t="s">
        <v>1088</v>
      </c>
      <c r="C316" s="1067">
        <v>1500</v>
      </c>
      <c r="D316" s="1024">
        <v>375</v>
      </c>
    </row>
    <row r="317" spans="1:4" ht="12.75" customHeight="1">
      <c r="A317" s="1066" t="s">
        <v>484</v>
      </c>
      <c r="B317" s="1028" t="s">
        <v>1088</v>
      </c>
      <c r="C317" s="1067">
        <v>1869</v>
      </c>
      <c r="D317" s="1024">
        <v>0</v>
      </c>
    </row>
    <row r="318" spans="1:4" ht="12.75" customHeight="1">
      <c r="A318" s="1066" t="s">
        <v>1500</v>
      </c>
      <c r="B318" s="1028" t="s">
        <v>1088</v>
      </c>
      <c r="C318" s="1067">
        <v>9608</v>
      </c>
      <c r="D318" s="1024">
        <v>2360</v>
      </c>
    </row>
    <row r="319" spans="1:4" ht="12" customHeight="1">
      <c r="A319" s="1066" t="s">
        <v>1501</v>
      </c>
      <c r="B319" s="1028" t="s">
        <v>1088</v>
      </c>
      <c r="C319" s="1067">
        <v>105948</v>
      </c>
      <c r="D319" s="1024">
        <v>0</v>
      </c>
    </row>
    <row r="320" spans="1:4" ht="12" customHeight="1">
      <c r="A320" s="1066" t="s">
        <v>485</v>
      </c>
      <c r="B320" s="1028" t="s">
        <v>1088</v>
      </c>
      <c r="C320" s="1067">
        <v>5000</v>
      </c>
      <c r="D320" s="1024">
        <v>0</v>
      </c>
    </row>
    <row r="321" spans="1:4" ht="12.75" customHeight="1">
      <c r="A321" s="1066" t="s">
        <v>486</v>
      </c>
      <c r="B321" s="1028" t="s">
        <v>1088</v>
      </c>
      <c r="C321" s="1067">
        <v>10800</v>
      </c>
      <c r="D321" s="1024">
        <v>2700</v>
      </c>
    </row>
    <row r="322" spans="1:4" ht="12.75" customHeight="1">
      <c r="A322" s="1066" t="s">
        <v>487</v>
      </c>
      <c r="B322" s="1028" t="s">
        <v>1088</v>
      </c>
      <c r="C322" s="1067">
        <v>1500</v>
      </c>
      <c r="D322" s="1024">
        <v>0</v>
      </c>
    </row>
    <row r="323" spans="1:4" ht="12.75" customHeight="1">
      <c r="A323" s="1066" t="s">
        <v>488</v>
      </c>
      <c r="B323" s="1028" t="s">
        <v>1088</v>
      </c>
      <c r="C323" s="1067">
        <v>269200</v>
      </c>
      <c r="D323" s="1024">
        <v>269200</v>
      </c>
    </row>
    <row r="324" spans="1:4" ht="12.75" customHeight="1">
      <c r="A324" s="1066" t="s">
        <v>489</v>
      </c>
      <c r="B324" s="1028" t="s">
        <v>1088</v>
      </c>
      <c r="C324" s="1067">
        <v>30000</v>
      </c>
      <c r="D324" s="1024">
        <v>0</v>
      </c>
    </row>
    <row r="325" spans="1:4" ht="12.75" customHeight="1">
      <c r="A325" s="1066" t="s">
        <v>1505</v>
      </c>
      <c r="B325" s="1028" t="s">
        <v>1088</v>
      </c>
      <c r="C325" s="1067">
        <v>19500</v>
      </c>
      <c r="D325" s="1024">
        <v>15000</v>
      </c>
    </row>
    <row r="326" spans="1:4" ht="12.75" customHeight="1">
      <c r="A326" s="1068" t="s">
        <v>1503</v>
      </c>
      <c r="B326" s="1028" t="s">
        <v>1088</v>
      </c>
      <c r="C326" s="1067">
        <v>10000</v>
      </c>
      <c r="D326" s="1024">
        <v>2500</v>
      </c>
    </row>
    <row r="327" spans="1:4" ht="12.75" customHeight="1">
      <c r="A327" s="1068" t="s">
        <v>490</v>
      </c>
      <c r="B327" s="1028" t="s">
        <v>1088</v>
      </c>
      <c r="C327" s="1067">
        <v>3660</v>
      </c>
      <c r="D327" s="1024">
        <v>915</v>
      </c>
    </row>
    <row r="328" spans="1:4" ht="12.75" customHeight="1">
      <c r="A328" s="1068" t="s">
        <v>491</v>
      </c>
      <c r="B328" s="1028" t="s">
        <v>1088</v>
      </c>
      <c r="C328" s="1067">
        <v>1300</v>
      </c>
      <c r="D328" s="1024">
        <v>130</v>
      </c>
    </row>
    <row r="329" spans="1:4" ht="12.75" customHeight="1">
      <c r="A329" s="1068" t="s">
        <v>492</v>
      </c>
      <c r="B329" s="1028" t="s">
        <v>1088</v>
      </c>
      <c r="C329" s="1067">
        <v>4400</v>
      </c>
      <c r="D329" s="1024">
        <v>300</v>
      </c>
    </row>
    <row r="330" spans="1:4" ht="12.75" customHeight="1">
      <c r="A330" s="1068" t="s">
        <v>493</v>
      </c>
      <c r="B330" s="1028" t="s">
        <v>1088</v>
      </c>
      <c r="C330" s="1067">
        <v>15570</v>
      </c>
      <c r="D330" s="1024">
        <v>0</v>
      </c>
    </row>
    <row r="331" spans="1:4" ht="12.75" customHeight="1">
      <c r="A331" s="1068" t="s">
        <v>494</v>
      </c>
      <c r="B331" s="1028" t="s">
        <v>1088</v>
      </c>
      <c r="C331" s="1067">
        <v>12140</v>
      </c>
      <c r="D331" s="1024">
        <v>834</v>
      </c>
    </row>
    <row r="332" spans="1:4" ht="12.75" customHeight="1">
      <c r="A332" s="1066" t="s">
        <v>1504</v>
      </c>
      <c r="B332" s="1028" t="s">
        <v>1088</v>
      </c>
      <c r="C332" s="1067">
        <v>14450</v>
      </c>
      <c r="D332" s="1024">
        <v>1750</v>
      </c>
    </row>
    <row r="333" spans="1:4" ht="12.75" customHeight="1">
      <c r="A333" s="1068" t="s">
        <v>495</v>
      </c>
      <c r="B333" s="1028" t="s">
        <v>1088</v>
      </c>
      <c r="C333" s="1067">
        <v>4993</v>
      </c>
      <c r="D333" s="1024">
        <v>1331</v>
      </c>
    </row>
    <row r="334" spans="1:4" ht="12.75" customHeight="1">
      <c r="A334" s="1066" t="s">
        <v>1506</v>
      </c>
      <c r="B334" s="1028" t="s">
        <v>1088</v>
      </c>
      <c r="C334" s="1067">
        <v>5505</v>
      </c>
      <c r="D334" s="1024">
        <v>0</v>
      </c>
    </row>
    <row r="335" spans="1:4" ht="12.75" customHeight="1">
      <c r="A335" s="1066" t="s">
        <v>496</v>
      </c>
      <c r="B335" s="1028" t="s">
        <v>1088</v>
      </c>
      <c r="C335" s="1067">
        <v>2463</v>
      </c>
      <c r="D335" s="1024">
        <v>0</v>
      </c>
    </row>
    <row r="336" spans="1:4" ht="12.75" customHeight="1">
      <c r="A336" s="1068" t="s">
        <v>497</v>
      </c>
      <c r="B336" s="1028" t="s">
        <v>1088</v>
      </c>
      <c r="C336" s="1067">
        <v>10480</v>
      </c>
      <c r="D336" s="1024">
        <v>2300</v>
      </c>
    </row>
    <row r="337" spans="1:4" ht="12.75" customHeight="1">
      <c r="A337" s="1066" t="s">
        <v>498</v>
      </c>
      <c r="B337" s="1028" t="s">
        <v>1088</v>
      </c>
      <c r="C337" s="1067">
        <v>3900</v>
      </c>
      <c r="D337" s="1024">
        <v>2400</v>
      </c>
    </row>
    <row r="338" spans="1:4" ht="12.75" customHeight="1">
      <c r="A338" s="1066" t="s">
        <v>499</v>
      </c>
      <c r="B338" s="1028" t="s">
        <v>1088</v>
      </c>
      <c r="C338" s="1067">
        <v>10422</v>
      </c>
      <c r="D338" s="1024">
        <v>0</v>
      </c>
    </row>
    <row r="339" spans="1:4" ht="12.75" customHeight="1">
      <c r="A339" s="1066" t="s">
        <v>1507</v>
      </c>
      <c r="B339" s="1028" t="s">
        <v>1088</v>
      </c>
      <c r="C339" s="1067">
        <v>3900</v>
      </c>
      <c r="D339" s="1024">
        <v>0</v>
      </c>
    </row>
    <row r="340" spans="1:4" ht="12.75" customHeight="1">
      <c r="A340" s="1066" t="s">
        <v>500</v>
      </c>
      <c r="B340" s="1028" t="s">
        <v>1088</v>
      </c>
      <c r="C340" s="1067">
        <v>5680</v>
      </c>
      <c r="D340" s="1024">
        <v>0</v>
      </c>
    </row>
    <row r="341" spans="1:4" ht="12.75" customHeight="1">
      <c r="A341" s="1066" t="s">
        <v>501</v>
      </c>
      <c r="B341" s="1028" t="s">
        <v>1088</v>
      </c>
      <c r="C341" s="1067">
        <v>3900</v>
      </c>
      <c r="D341" s="1024">
        <v>0</v>
      </c>
    </row>
    <row r="342" spans="1:4" ht="12.75" customHeight="1">
      <c r="A342" s="1068" t="s">
        <v>502</v>
      </c>
      <c r="B342" s="1028" t="s">
        <v>1088</v>
      </c>
      <c r="C342" s="1067">
        <v>2250</v>
      </c>
      <c r="D342" s="1024">
        <v>105</v>
      </c>
    </row>
    <row r="343" spans="1:4" ht="12.75" customHeight="1">
      <c r="A343" s="1066" t="s">
        <v>503</v>
      </c>
      <c r="B343" s="1028" t="s">
        <v>1088</v>
      </c>
      <c r="C343" s="1067">
        <v>1944</v>
      </c>
      <c r="D343" s="1024">
        <v>0</v>
      </c>
    </row>
    <row r="344" spans="1:4" ht="12.75" customHeight="1">
      <c r="A344" s="1066" t="s">
        <v>1520</v>
      </c>
      <c r="B344" s="1028" t="s">
        <v>1088</v>
      </c>
      <c r="C344" s="1067">
        <v>8352</v>
      </c>
      <c r="D344" s="1024">
        <v>0</v>
      </c>
    </row>
    <row r="345" spans="1:4" ht="12.75" customHeight="1">
      <c r="A345" s="1068" t="s">
        <v>504</v>
      </c>
      <c r="B345" s="1028" t="s">
        <v>1088</v>
      </c>
      <c r="C345" s="1067">
        <v>14493</v>
      </c>
      <c r="D345" s="1024">
        <v>837</v>
      </c>
    </row>
    <row r="346" spans="1:4" ht="12.75" customHeight="1">
      <c r="A346" s="1066" t="s">
        <v>428</v>
      </c>
      <c r="B346" s="1028" t="s">
        <v>1088</v>
      </c>
      <c r="C346" s="1067">
        <v>4075</v>
      </c>
      <c r="D346" s="1024">
        <v>0</v>
      </c>
    </row>
    <row r="347" spans="1:4" ht="12.75" customHeight="1">
      <c r="A347" s="1068" t="s">
        <v>1510</v>
      </c>
      <c r="B347" s="1028" t="s">
        <v>1088</v>
      </c>
      <c r="C347" s="1067">
        <v>13280</v>
      </c>
      <c r="D347" s="1024">
        <v>3340</v>
      </c>
    </row>
    <row r="348" spans="1:4" ht="12.75" customHeight="1">
      <c r="A348" s="1066" t="s">
        <v>505</v>
      </c>
      <c r="B348" s="1028" t="s">
        <v>1088</v>
      </c>
      <c r="C348" s="1067">
        <v>4080</v>
      </c>
      <c r="D348" s="1024">
        <v>1020</v>
      </c>
    </row>
    <row r="349" spans="1:4" ht="12.75" customHeight="1">
      <c r="A349" s="1066" t="s">
        <v>506</v>
      </c>
      <c r="B349" s="1028" t="s">
        <v>1088</v>
      </c>
      <c r="C349" s="1067">
        <v>1800</v>
      </c>
      <c r="D349" s="1024">
        <v>0</v>
      </c>
    </row>
    <row r="350" spans="1:4" ht="12.75" customHeight="1">
      <c r="A350" s="1068" t="s">
        <v>507</v>
      </c>
      <c r="B350" s="1028" t="s">
        <v>1088</v>
      </c>
      <c r="C350" s="1067">
        <v>3000</v>
      </c>
      <c r="D350" s="1024">
        <v>0</v>
      </c>
    </row>
    <row r="351" spans="1:4" ht="12.75" customHeight="1">
      <c r="A351" s="1066" t="s">
        <v>508</v>
      </c>
      <c r="B351" s="1028" t="s">
        <v>1088</v>
      </c>
      <c r="C351" s="1067">
        <v>5200</v>
      </c>
      <c r="D351" s="1024">
        <v>0</v>
      </c>
    </row>
    <row r="352" spans="1:4" ht="12.75" customHeight="1">
      <c r="A352" s="1066" t="s">
        <v>1511</v>
      </c>
      <c r="B352" s="1028" t="s">
        <v>1088</v>
      </c>
      <c r="C352" s="1067">
        <v>5975</v>
      </c>
      <c r="D352" s="1024">
        <v>0</v>
      </c>
    </row>
    <row r="353" spans="1:4" ht="12.75" customHeight="1">
      <c r="A353" s="1066" t="s">
        <v>509</v>
      </c>
      <c r="B353" s="1028" t="s">
        <v>1088</v>
      </c>
      <c r="C353" s="1067">
        <v>30177</v>
      </c>
      <c r="D353" s="1024">
        <v>0</v>
      </c>
    </row>
    <row r="354" spans="1:4" ht="12.75" customHeight="1">
      <c r="A354" s="1066" t="s">
        <v>510</v>
      </c>
      <c r="B354" s="1028" t="s">
        <v>1088</v>
      </c>
      <c r="C354" s="1067">
        <v>15420</v>
      </c>
      <c r="D354" s="1024">
        <v>0</v>
      </c>
    </row>
    <row r="355" spans="1:4" ht="12.75" customHeight="1">
      <c r="A355" s="1066" t="s">
        <v>511</v>
      </c>
      <c r="B355" s="1028" t="s">
        <v>1088</v>
      </c>
      <c r="C355" s="1067">
        <v>2000</v>
      </c>
      <c r="D355" s="1024">
        <v>0</v>
      </c>
    </row>
    <row r="356" spans="1:4" ht="12.75" customHeight="1">
      <c r="A356" s="1066" t="s">
        <v>512</v>
      </c>
      <c r="B356" s="1028" t="s">
        <v>1088</v>
      </c>
      <c r="C356" s="1067">
        <v>9600</v>
      </c>
      <c r="D356" s="1024">
        <v>0</v>
      </c>
    </row>
    <row r="357" spans="1:4" ht="12.75" customHeight="1">
      <c r="A357" s="1068" t="s">
        <v>513</v>
      </c>
      <c r="B357" s="1028" t="s">
        <v>1088</v>
      </c>
      <c r="C357" s="1067">
        <v>14440</v>
      </c>
      <c r="D357" s="1024">
        <v>0</v>
      </c>
    </row>
    <row r="358" spans="1:4" ht="12.75" customHeight="1">
      <c r="A358" s="1066" t="s">
        <v>514</v>
      </c>
      <c r="B358" s="1028" t="s">
        <v>1088</v>
      </c>
      <c r="C358" s="1067">
        <v>1200</v>
      </c>
      <c r="D358" s="1024">
        <v>0</v>
      </c>
    </row>
    <row r="359" spans="1:4" ht="12.75" customHeight="1">
      <c r="A359" s="1066" t="s">
        <v>515</v>
      </c>
      <c r="B359" s="1028" t="s">
        <v>1088</v>
      </c>
      <c r="C359" s="1067">
        <v>37152</v>
      </c>
      <c r="D359" s="1024">
        <v>0</v>
      </c>
    </row>
    <row r="360" spans="1:4" ht="12.75" customHeight="1">
      <c r="A360" s="1066" t="s">
        <v>516</v>
      </c>
      <c r="B360" s="1028" t="s">
        <v>1088</v>
      </c>
      <c r="C360" s="1067">
        <v>6893</v>
      </c>
      <c r="D360" s="1024">
        <v>0</v>
      </c>
    </row>
    <row r="361" spans="1:4" ht="12.75" customHeight="1">
      <c r="A361" s="1066" t="s">
        <v>517</v>
      </c>
      <c r="B361" s="1028" t="s">
        <v>1088</v>
      </c>
      <c r="C361" s="1067">
        <v>1815</v>
      </c>
      <c r="D361" s="1024">
        <v>0</v>
      </c>
    </row>
    <row r="362" spans="1:4" ht="12.75" customHeight="1">
      <c r="A362" s="1066" t="s">
        <v>518</v>
      </c>
      <c r="B362" s="1028" t="s">
        <v>1088</v>
      </c>
      <c r="C362" s="1067">
        <v>44665</v>
      </c>
      <c r="D362" s="1024">
        <v>0</v>
      </c>
    </row>
    <row r="363" spans="1:4" ht="12.75" customHeight="1">
      <c r="A363" s="1068" t="s">
        <v>519</v>
      </c>
      <c r="B363" s="1028" t="s">
        <v>1088</v>
      </c>
      <c r="C363" s="1067">
        <v>10000</v>
      </c>
      <c r="D363" s="1024">
        <v>2500</v>
      </c>
    </row>
    <row r="364" spans="1:4" ht="12.75" customHeight="1">
      <c r="A364" s="1066" t="s">
        <v>426</v>
      </c>
      <c r="B364" s="1028" t="s">
        <v>1088</v>
      </c>
      <c r="C364" s="1067">
        <v>10337</v>
      </c>
      <c r="D364" s="1024">
        <v>0</v>
      </c>
    </row>
    <row r="365" spans="1:4" ht="12.75" customHeight="1">
      <c r="A365" s="1066" t="s">
        <v>520</v>
      </c>
      <c r="B365" s="1028" t="s">
        <v>1088</v>
      </c>
      <c r="C365" s="1067">
        <v>1620</v>
      </c>
      <c r="D365" s="1024">
        <v>0</v>
      </c>
    </row>
    <row r="366" spans="1:4" ht="12.75" customHeight="1">
      <c r="A366" s="1066" t="s">
        <v>1515</v>
      </c>
      <c r="B366" s="1028" t="s">
        <v>1088</v>
      </c>
      <c r="C366" s="1067">
        <v>2250</v>
      </c>
      <c r="D366" s="1024">
        <v>0</v>
      </c>
    </row>
    <row r="367" spans="1:4" ht="12.75" customHeight="1">
      <c r="A367" s="1066" t="s">
        <v>521</v>
      </c>
      <c r="B367" s="1028" t="s">
        <v>1088</v>
      </c>
      <c r="C367" s="1067">
        <v>9000</v>
      </c>
      <c r="D367" s="1024">
        <v>2250</v>
      </c>
    </row>
    <row r="368" spans="1:4" ht="12.75" customHeight="1">
      <c r="A368" s="1066" t="s">
        <v>522</v>
      </c>
      <c r="B368" s="1028" t="s">
        <v>1088</v>
      </c>
      <c r="C368" s="1067">
        <v>40522</v>
      </c>
      <c r="D368" s="1024">
        <v>0</v>
      </c>
    </row>
    <row r="369" spans="1:4" ht="12.75" customHeight="1">
      <c r="A369" s="1066" t="s">
        <v>1517</v>
      </c>
      <c r="B369" s="1028" t="s">
        <v>1088</v>
      </c>
      <c r="C369" s="1067">
        <v>5775</v>
      </c>
      <c r="D369" s="1024">
        <v>0</v>
      </c>
    </row>
    <row r="370" spans="1:4" ht="12.75" customHeight="1">
      <c r="A370" s="1066" t="s">
        <v>523</v>
      </c>
      <c r="B370" s="1028" t="s">
        <v>1088</v>
      </c>
      <c r="C370" s="1067">
        <v>21000</v>
      </c>
      <c r="D370" s="1024">
        <v>0</v>
      </c>
    </row>
    <row r="371" spans="1:4" ht="12.75" customHeight="1">
      <c r="A371" s="1066" t="s">
        <v>524</v>
      </c>
      <c r="B371" s="1028" t="s">
        <v>1088</v>
      </c>
      <c r="C371" s="1067">
        <v>800</v>
      </c>
      <c r="D371" s="1024">
        <v>200</v>
      </c>
    </row>
    <row r="372" spans="1:4" ht="12.75" customHeight="1">
      <c r="A372" s="1066" t="s">
        <v>525</v>
      </c>
      <c r="B372" s="1028" t="s">
        <v>1088</v>
      </c>
      <c r="C372" s="1067">
        <v>1160</v>
      </c>
      <c r="D372" s="1024">
        <v>470</v>
      </c>
    </row>
    <row r="373" spans="1:4" ht="12.75" customHeight="1">
      <c r="A373" s="1066" t="s">
        <v>526</v>
      </c>
      <c r="B373" s="1028" t="s">
        <v>1088</v>
      </c>
      <c r="C373" s="1067">
        <v>5800</v>
      </c>
      <c r="D373" s="1024">
        <v>1000</v>
      </c>
    </row>
    <row r="374" spans="1:4" s="275" customFormat="1" ht="12.75" customHeight="1">
      <c r="A374" s="1066" t="s">
        <v>527</v>
      </c>
      <c r="B374" s="1028" t="s">
        <v>1088</v>
      </c>
      <c r="C374" s="1067">
        <v>5200</v>
      </c>
      <c r="D374" s="1024">
        <v>1300</v>
      </c>
    </row>
    <row r="375" spans="1:4" ht="12.75" customHeight="1">
      <c r="A375" s="1066" t="s">
        <v>528</v>
      </c>
      <c r="B375" s="1028" t="s">
        <v>1088</v>
      </c>
      <c r="C375" s="1067">
        <v>4452</v>
      </c>
      <c r="D375" s="1024">
        <v>1000</v>
      </c>
    </row>
    <row r="376" spans="1:4" ht="12.75" customHeight="1">
      <c r="A376" s="1066" t="s">
        <v>529</v>
      </c>
      <c r="B376" s="1028" t="s">
        <v>1088</v>
      </c>
      <c r="C376" s="1067">
        <v>209</v>
      </c>
      <c r="D376" s="1024">
        <v>0</v>
      </c>
    </row>
    <row r="377" spans="1:4" ht="12.75">
      <c r="A377" s="1068" t="s">
        <v>530</v>
      </c>
      <c r="B377" s="1028" t="s">
        <v>1088</v>
      </c>
      <c r="C377" s="1067">
        <v>2500</v>
      </c>
      <c r="D377" s="1024">
        <v>250</v>
      </c>
    </row>
    <row r="378" spans="1:4" ht="12.75" customHeight="1">
      <c r="A378" s="1066" t="s">
        <v>531</v>
      </c>
      <c r="B378" s="1028" t="s">
        <v>1088</v>
      </c>
      <c r="C378" s="1067">
        <v>2640</v>
      </c>
      <c r="D378" s="1024">
        <v>0</v>
      </c>
    </row>
    <row r="379" spans="1:4" ht="12.75" customHeight="1">
      <c r="A379" s="1066" t="s">
        <v>1521</v>
      </c>
      <c r="B379" s="1028" t="s">
        <v>1088</v>
      </c>
      <c r="C379" s="1067">
        <v>29070</v>
      </c>
      <c r="D379" s="1024">
        <v>2907</v>
      </c>
    </row>
    <row r="380" spans="1:4" ht="12.75" customHeight="1">
      <c r="A380" s="1066" t="s">
        <v>532</v>
      </c>
      <c r="B380" s="1028" t="s">
        <v>1088</v>
      </c>
      <c r="C380" s="1067">
        <v>2341</v>
      </c>
      <c r="D380" s="1024">
        <v>500</v>
      </c>
    </row>
    <row r="381" spans="1:4" ht="12.75" customHeight="1">
      <c r="A381" s="1066" t="s">
        <v>1522</v>
      </c>
      <c r="B381" s="1028" t="s">
        <v>1088</v>
      </c>
      <c r="C381" s="1067">
        <v>15202</v>
      </c>
      <c r="D381" s="1024">
        <v>0</v>
      </c>
    </row>
    <row r="382" spans="1:4" ht="12.75" customHeight="1">
      <c r="A382" s="1066" t="s">
        <v>1523</v>
      </c>
      <c r="B382" s="1028" t="s">
        <v>1088</v>
      </c>
      <c r="C382" s="1067">
        <v>10550</v>
      </c>
      <c r="D382" s="1024">
        <v>0</v>
      </c>
    </row>
    <row r="383" spans="1:4" ht="12.75" customHeight="1">
      <c r="A383" s="1066" t="s">
        <v>1524</v>
      </c>
      <c r="B383" s="1028" t="s">
        <v>1088</v>
      </c>
      <c r="C383" s="1067">
        <v>26000</v>
      </c>
      <c r="D383" s="1024">
        <v>3000</v>
      </c>
    </row>
    <row r="384" spans="1:4" ht="12.75" customHeight="1">
      <c r="A384" s="1066" t="s">
        <v>533</v>
      </c>
      <c r="B384" s="1028" t="s">
        <v>1088</v>
      </c>
      <c r="C384" s="1067">
        <v>2142</v>
      </c>
      <c r="D384" s="1024">
        <v>0</v>
      </c>
    </row>
    <row r="385" spans="1:4" ht="12.75" customHeight="1">
      <c r="A385" s="1068" t="s">
        <v>1526</v>
      </c>
      <c r="B385" s="1028" t="s">
        <v>1088</v>
      </c>
      <c r="C385" s="1067">
        <v>62350</v>
      </c>
      <c r="D385" s="1024">
        <v>0</v>
      </c>
    </row>
    <row r="386" spans="1:4" ht="12.75" customHeight="1">
      <c r="A386" s="1066" t="s">
        <v>534</v>
      </c>
      <c r="B386" s="1028" t="s">
        <v>1088</v>
      </c>
      <c r="C386" s="1067">
        <v>56787</v>
      </c>
      <c r="D386" s="1024">
        <v>28394</v>
      </c>
    </row>
    <row r="387" spans="1:4" ht="12.75" customHeight="1">
      <c r="A387" s="1066" t="s">
        <v>535</v>
      </c>
      <c r="B387" s="1028" t="s">
        <v>1088</v>
      </c>
      <c r="C387" s="1067">
        <v>55000</v>
      </c>
      <c r="D387" s="1024">
        <v>13750</v>
      </c>
    </row>
    <row r="388" spans="1:4" ht="12.75" customHeight="1">
      <c r="A388" s="1068" t="s">
        <v>1525</v>
      </c>
      <c r="B388" s="1028" t="s">
        <v>1088</v>
      </c>
      <c r="C388" s="1067">
        <v>416684</v>
      </c>
      <c r="D388" s="1024">
        <v>0</v>
      </c>
    </row>
    <row r="389" spans="1:4" ht="12.75" customHeight="1">
      <c r="A389" s="1066" t="s">
        <v>536</v>
      </c>
      <c r="B389" s="1028" t="s">
        <v>1088</v>
      </c>
      <c r="C389" s="1067">
        <v>8301</v>
      </c>
      <c r="D389" s="1024">
        <v>0</v>
      </c>
    </row>
    <row r="390" spans="1:4" ht="12.75" customHeight="1">
      <c r="A390" s="1066" t="s">
        <v>537</v>
      </c>
      <c r="B390" s="1028" t="s">
        <v>1088</v>
      </c>
      <c r="C390" s="1067">
        <v>6750</v>
      </c>
      <c r="D390" s="1024">
        <v>0</v>
      </c>
    </row>
    <row r="391" spans="1:4" ht="12.75" customHeight="1">
      <c r="A391" s="1068" t="s">
        <v>538</v>
      </c>
      <c r="B391" s="1028" t="s">
        <v>1088</v>
      </c>
      <c r="C391" s="1067">
        <v>2500</v>
      </c>
      <c r="D391" s="1024">
        <v>0</v>
      </c>
    </row>
    <row r="392" spans="1:4" ht="12.75" customHeight="1">
      <c r="A392" s="1066" t="s">
        <v>539</v>
      </c>
      <c r="B392" s="1028" t="s">
        <v>1088</v>
      </c>
      <c r="C392" s="1067">
        <v>1710</v>
      </c>
      <c r="D392" s="1024">
        <v>0</v>
      </c>
    </row>
    <row r="393" spans="1:4" ht="12.75" customHeight="1">
      <c r="A393" s="1066" t="s">
        <v>540</v>
      </c>
      <c r="B393" s="1028" t="s">
        <v>1088</v>
      </c>
      <c r="C393" s="1067">
        <v>2240</v>
      </c>
      <c r="D393" s="1024">
        <v>0</v>
      </c>
    </row>
    <row r="394" spans="1:4" ht="12.75" customHeight="1">
      <c r="A394" s="1066" t="s">
        <v>541</v>
      </c>
      <c r="B394" s="1028" t="s">
        <v>1088</v>
      </c>
      <c r="C394" s="1067">
        <v>889000</v>
      </c>
      <c r="D394" s="1024">
        <v>0</v>
      </c>
    </row>
    <row r="395" spans="1:4" ht="12.75" customHeight="1">
      <c r="A395" s="1068" t="s">
        <v>542</v>
      </c>
      <c r="B395" s="1028" t="s">
        <v>1088</v>
      </c>
      <c r="C395" s="1067">
        <v>2256</v>
      </c>
      <c r="D395" s="1024">
        <v>564</v>
      </c>
    </row>
    <row r="396" spans="1:4" ht="12.75" customHeight="1">
      <c r="A396" s="1068" t="s">
        <v>1529</v>
      </c>
      <c r="B396" s="1028" t="s">
        <v>1088</v>
      </c>
      <c r="C396" s="1067">
        <v>23600</v>
      </c>
      <c r="D396" s="1024">
        <v>1070</v>
      </c>
    </row>
    <row r="397" spans="1:4" ht="12.75" customHeight="1">
      <c r="A397" s="1068" t="s">
        <v>430</v>
      </c>
      <c r="B397" s="1028" t="s">
        <v>1088</v>
      </c>
      <c r="C397" s="1067">
        <v>2800</v>
      </c>
      <c r="D397" s="1024">
        <v>250</v>
      </c>
    </row>
    <row r="398" spans="1:4" ht="12.75" customHeight="1">
      <c r="A398" s="1066" t="s">
        <v>543</v>
      </c>
      <c r="B398" s="1028" t="s">
        <v>1088</v>
      </c>
      <c r="C398" s="1067">
        <v>3342</v>
      </c>
      <c r="D398" s="1024">
        <v>0</v>
      </c>
    </row>
    <row r="399" spans="1:4" ht="12.75" customHeight="1">
      <c r="A399" s="1066" t="s">
        <v>544</v>
      </c>
      <c r="B399" s="1028" t="s">
        <v>1088</v>
      </c>
      <c r="C399" s="1067">
        <v>2000</v>
      </c>
      <c r="D399" s="1024">
        <v>200</v>
      </c>
    </row>
    <row r="400" spans="1:4" ht="12.75" customHeight="1">
      <c r="A400" s="1066" t="s">
        <v>1530</v>
      </c>
      <c r="B400" s="1028" t="s">
        <v>1088</v>
      </c>
      <c r="C400" s="1067">
        <v>48750</v>
      </c>
      <c r="D400" s="1024">
        <v>0</v>
      </c>
    </row>
    <row r="401" spans="1:4" ht="12.75" customHeight="1">
      <c r="A401" s="1066" t="s">
        <v>545</v>
      </c>
      <c r="B401" s="1028" t="s">
        <v>1088</v>
      </c>
      <c r="C401" s="1067">
        <v>21587</v>
      </c>
      <c r="D401" s="1024">
        <v>0</v>
      </c>
    </row>
    <row r="402" spans="1:4" ht="12.75" customHeight="1">
      <c r="A402" s="1066" t="s">
        <v>546</v>
      </c>
      <c r="B402" s="1028" t="s">
        <v>1088</v>
      </c>
      <c r="C402" s="1067">
        <v>2550</v>
      </c>
      <c r="D402" s="1024">
        <v>0</v>
      </c>
    </row>
    <row r="403" spans="1:4" ht="12.75" customHeight="1">
      <c r="A403" s="1066" t="s">
        <v>547</v>
      </c>
      <c r="B403" s="1028" t="s">
        <v>1088</v>
      </c>
      <c r="C403" s="1067">
        <v>2900</v>
      </c>
      <c r="D403" s="1024">
        <v>0</v>
      </c>
    </row>
    <row r="404" spans="1:4" ht="12.75" customHeight="1">
      <c r="A404" s="1066" t="s">
        <v>548</v>
      </c>
      <c r="B404" s="1028" t="s">
        <v>1088</v>
      </c>
      <c r="C404" s="1067">
        <v>6150</v>
      </c>
      <c r="D404" s="1024">
        <v>0</v>
      </c>
    </row>
    <row r="405" spans="1:4" ht="12.75" customHeight="1">
      <c r="A405" s="1066" t="s">
        <v>549</v>
      </c>
      <c r="B405" s="1028" t="s">
        <v>1088</v>
      </c>
      <c r="C405" s="1067">
        <v>40100</v>
      </c>
      <c r="D405" s="1024">
        <v>10025</v>
      </c>
    </row>
    <row r="406" spans="1:4" ht="12.75" customHeight="1">
      <c r="A406" s="1066" t="s">
        <v>550</v>
      </c>
      <c r="B406" s="1028" t="s">
        <v>1088</v>
      </c>
      <c r="C406" s="1067">
        <v>1515</v>
      </c>
      <c r="D406" s="1024">
        <v>0</v>
      </c>
    </row>
    <row r="407" spans="1:4" ht="12.75" customHeight="1">
      <c r="A407" s="1066" t="s">
        <v>1531</v>
      </c>
      <c r="B407" s="1028" t="s">
        <v>1088</v>
      </c>
      <c r="C407" s="1067">
        <v>11375</v>
      </c>
      <c r="D407" s="1024">
        <v>0</v>
      </c>
    </row>
    <row r="408" spans="1:4" ht="12.75" customHeight="1">
      <c r="A408" s="1066" t="s">
        <v>551</v>
      </c>
      <c r="B408" s="1028" t="s">
        <v>1088</v>
      </c>
      <c r="C408" s="1067">
        <v>14400</v>
      </c>
      <c r="D408" s="1024">
        <v>0</v>
      </c>
    </row>
    <row r="409" spans="1:4" ht="12.75" customHeight="1">
      <c r="A409" s="1066" t="s">
        <v>552</v>
      </c>
      <c r="B409" s="1028" t="s">
        <v>1088</v>
      </c>
      <c r="C409" s="1067">
        <v>4000</v>
      </c>
      <c r="D409" s="1024">
        <v>1000</v>
      </c>
    </row>
    <row r="410" spans="1:4" ht="12.75" customHeight="1">
      <c r="A410" s="1066" t="s">
        <v>553</v>
      </c>
      <c r="B410" s="1028" t="s">
        <v>1088</v>
      </c>
      <c r="C410" s="1067">
        <v>19500</v>
      </c>
      <c r="D410" s="1024">
        <v>0</v>
      </c>
    </row>
    <row r="411" spans="1:4" ht="12.75" customHeight="1">
      <c r="A411" s="1068" t="s">
        <v>554</v>
      </c>
      <c r="B411" s="1028" t="s">
        <v>1088</v>
      </c>
      <c r="C411" s="1067">
        <v>5000</v>
      </c>
      <c r="D411" s="1024">
        <v>500</v>
      </c>
    </row>
    <row r="412" spans="1:4" ht="12.75" customHeight="1">
      <c r="A412" s="1066" t="s">
        <v>1532</v>
      </c>
      <c r="B412" s="1028" t="s">
        <v>1088</v>
      </c>
      <c r="C412" s="1067">
        <v>47800</v>
      </c>
      <c r="D412" s="1024">
        <v>0</v>
      </c>
    </row>
    <row r="413" spans="1:4" ht="12.75" customHeight="1">
      <c r="A413" s="1066" t="s">
        <v>555</v>
      </c>
      <c r="B413" s="1028" t="s">
        <v>1088</v>
      </c>
      <c r="C413" s="1067">
        <v>5925</v>
      </c>
      <c r="D413" s="1024">
        <v>0</v>
      </c>
    </row>
    <row r="414" spans="1:4" ht="12.75" customHeight="1">
      <c r="A414" s="1068" t="s">
        <v>556</v>
      </c>
      <c r="B414" s="1028" t="s">
        <v>1088</v>
      </c>
      <c r="C414" s="1067">
        <v>4200</v>
      </c>
      <c r="D414" s="1024">
        <v>300</v>
      </c>
    </row>
    <row r="415" spans="1:4" ht="12.75" customHeight="1">
      <c r="A415" s="1066" t="s">
        <v>557</v>
      </c>
      <c r="B415" s="1028" t="s">
        <v>1088</v>
      </c>
      <c r="C415" s="1067">
        <v>3500</v>
      </c>
      <c r="D415" s="1024">
        <v>0</v>
      </c>
    </row>
    <row r="416" spans="1:4" ht="12.75" customHeight="1">
      <c r="A416" s="1068" t="s">
        <v>558</v>
      </c>
      <c r="B416" s="1028" t="s">
        <v>1088</v>
      </c>
      <c r="C416" s="1067">
        <v>5705</v>
      </c>
      <c r="D416" s="1024">
        <v>0</v>
      </c>
    </row>
    <row r="417" spans="1:4" ht="12.75" customHeight="1">
      <c r="A417" s="1066" t="s">
        <v>1533</v>
      </c>
      <c r="B417" s="1028" t="s">
        <v>1088</v>
      </c>
      <c r="C417" s="1067">
        <v>39870</v>
      </c>
      <c r="D417" s="1024">
        <v>0</v>
      </c>
    </row>
    <row r="418" spans="1:4" ht="12.75" customHeight="1">
      <c r="A418" s="1066" t="s">
        <v>559</v>
      </c>
      <c r="B418" s="1028" t="s">
        <v>1088</v>
      </c>
      <c r="C418" s="1067">
        <v>1000</v>
      </c>
      <c r="D418" s="1024">
        <v>0</v>
      </c>
    </row>
    <row r="419" spans="1:4" ht="12.75" customHeight="1">
      <c r="A419" s="1066" t="s">
        <v>1468</v>
      </c>
      <c r="B419" s="1028" t="s">
        <v>1088</v>
      </c>
      <c r="C419" s="1067">
        <v>1500</v>
      </c>
      <c r="D419" s="1024">
        <v>0</v>
      </c>
    </row>
    <row r="420" spans="1:4" ht="12.75" customHeight="1">
      <c r="A420" s="1066" t="s">
        <v>560</v>
      </c>
      <c r="B420" s="1028" t="s">
        <v>1088</v>
      </c>
      <c r="C420" s="1067">
        <v>1000</v>
      </c>
      <c r="D420" s="1024">
        <v>0</v>
      </c>
    </row>
    <row r="421" spans="1:4" ht="12.75" customHeight="1">
      <c r="A421" s="1066" t="s">
        <v>561</v>
      </c>
      <c r="B421" s="1028" t="s">
        <v>1088</v>
      </c>
      <c r="C421" s="1067">
        <v>4050</v>
      </c>
      <c r="D421" s="1024">
        <v>0</v>
      </c>
    </row>
    <row r="422" spans="1:4" ht="12.75" customHeight="1">
      <c r="A422" s="1068" t="s">
        <v>562</v>
      </c>
      <c r="B422" s="1028" t="s">
        <v>1088</v>
      </c>
      <c r="C422" s="1067">
        <v>13600</v>
      </c>
      <c r="D422" s="1024">
        <v>2310</v>
      </c>
    </row>
    <row r="423" spans="1:4" ht="12.75" customHeight="1">
      <c r="A423" s="1066" t="s">
        <v>1534</v>
      </c>
      <c r="B423" s="1028" t="s">
        <v>1088</v>
      </c>
      <c r="C423" s="1067">
        <v>3240</v>
      </c>
      <c r="D423" s="1024">
        <v>0</v>
      </c>
    </row>
    <row r="424" spans="1:4" ht="12.75" customHeight="1">
      <c r="A424" s="1066" t="s">
        <v>563</v>
      </c>
      <c r="B424" s="1028" t="s">
        <v>1088</v>
      </c>
      <c r="C424" s="1067">
        <v>1365</v>
      </c>
      <c r="D424" s="1024">
        <v>0</v>
      </c>
    </row>
    <row r="425" spans="1:4" ht="12.75" customHeight="1">
      <c r="A425" s="1066" t="s">
        <v>564</v>
      </c>
      <c r="B425" s="1028" t="s">
        <v>1088</v>
      </c>
      <c r="C425" s="1067">
        <v>10100</v>
      </c>
      <c r="D425" s="1024">
        <v>0</v>
      </c>
    </row>
    <row r="426" spans="1:4" ht="12.75" customHeight="1">
      <c r="A426" s="1068" t="s">
        <v>565</v>
      </c>
      <c r="B426" s="1028" t="s">
        <v>1088</v>
      </c>
      <c r="C426" s="1067">
        <v>12000</v>
      </c>
      <c r="D426" s="1024">
        <v>0</v>
      </c>
    </row>
    <row r="427" spans="1:4" ht="12.75" customHeight="1">
      <c r="A427" s="1066" t="s">
        <v>566</v>
      </c>
      <c r="B427" s="1028" t="s">
        <v>1088</v>
      </c>
      <c r="C427" s="1067">
        <v>1000</v>
      </c>
      <c r="D427" s="1024">
        <v>0</v>
      </c>
    </row>
    <row r="428" spans="1:4" ht="12.75" customHeight="1">
      <c r="A428" s="1066" t="s">
        <v>1535</v>
      </c>
      <c r="B428" s="1028" t="s">
        <v>1088</v>
      </c>
      <c r="C428" s="1067">
        <v>1675</v>
      </c>
      <c r="D428" s="1024">
        <v>0</v>
      </c>
    </row>
    <row r="429" spans="1:4" ht="12.75" customHeight="1">
      <c r="A429" s="1066" t="s">
        <v>567</v>
      </c>
      <c r="B429" s="1028" t="s">
        <v>1088</v>
      </c>
      <c r="C429" s="1067">
        <v>4000</v>
      </c>
      <c r="D429" s="1024">
        <v>2000</v>
      </c>
    </row>
    <row r="430" spans="1:4" ht="12.75" customHeight="1">
      <c r="A430" s="1066" t="s">
        <v>568</v>
      </c>
      <c r="B430" s="1028" t="s">
        <v>1088</v>
      </c>
      <c r="C430" s="1067">
        <v>618</v>
      </c>
      <c r="D430" s="1024">
        <v>0</v>
      </c>
    </row>
    <row r="431" spans="1:4" ht="12.75" customHeight="1">
      <c r="A431" s="1068" t="s">
        <v>569</v>
      </c>
      <c r="B431" s="1028" t="s">
        <v>1088</v>
      </c>
      <c r="C431" s="1067">
        <v>10220</v>
      </c>
      <c r="D431" s="1024">
        <v>173</v>
      </c>
    </row>
    <row r="432" spans="1:4" ht="12.75" customHeight="1">
      <c r="A432" s="1066" t="s">
        <v>570</v>
      </c>
      <c r="B432" s="1028" t="s">
        <v>1088</v>
      </c>
      <c r="C432" s="1067">
        <v>1020</v>
      </c>
      <c r="D432" s="1024">
        <v>0</v>
      </c>
    </row>
    <row r="433" spans="1:4" ht="12.75" customHeight="1">
      <c r="A433" s="1066" t="s">
        <v>1536</v>
      </c>
      <c r="B433" s="1028" t="s">
        <v>1088</v>
      </c>
      <c r="C433" s="1067">
        <v>9750</v>
      </c>
      <c r="D433" s="1024">
        <v>2080</v>
      </c>
    </row>
    <row r="434" spans="1:4" ht="12.75" customHeight="1">
      <c r="A434" s="1066" t="s">
        <v>571</v>
      </c>
      <c r="B434" s="1028" t="s">
        <v>1088</v>
      </c>
      <c r="C434" s="1067">
        <v>3000</v>
      </c>
      <c r="D434" s="1024">
        <v>0</v>
      </c>
    </row>
    <row r="435" spans="1:4" ht="12.75" customHeight="1">
      <c r="A435" s="1066" t="s">
        <v>572</v>
      </c>
      <c r="B435" s="1028" t="s">
        <v>1088</v>
      </c>
      <c r="C435" s="1067">
        <v>63069</v>
      </c>
      <c r="D435" s="1024">
        <v>0</v>
      </c>
    </row>
    <row r="436" spans="1:4" ht="12.75" customHeight="1">
      <c r="A436" s="1066" t="s">
        <v>573</v>
      </c>
      <c r="B436" s="1028" t="s">
        <v>1088</v>
      </c>
      <c r="C436" s="1067">
        <v>2000</v>
      </c>
      <c r="D436" s="1024">
        <v>0</v>
      </c>
    </row>
    <row r="437" spans="1:4" ht="12.75" customHeight="1">
      <c r="A437" s="1066" t="s">
        <v>574</v>
      </c>
      <c r="B437" s="1028" t="s">
        <v>1088</v>
      </c>
      <c r="C437" s="1067">
        <v>6156</v>
      </c>
      <c r="D437" s="1024">
        <v>0</v>
      </c>
    </row>
    <row r="438" spans="1:4" ht="12.75" customHeight="1">
      <c r="A438" s="1066" t="s">
        <v>1537</v>
      </c>
      <c r="B438" s="1028" t="s">
        <v>1088</v>
      </c>
      <c r="C438" s="1067">
        <v>18324</v>
      </c>
      <c r="D438" s="1024">
        <v>4581</v>
      </c>
    </row>
    <row r="439" spans="1:4" ht="12.75" customHeight="1">
      <c r="A439" s="1066" t="s">
        <v>575</v>
      </c>
      <c r="B439" s="1028" t="s">
        <v>1088</v>
      </c>
      <c r="C439" s="1067">
        <v>959131</v>
      </c>
      <c r="D439" s="1024">
        <v>0</v>
      </c>
    </row>
    <row r="440" spans="1:4" ht="12.75" customHeight="1">
      <c r="A440" s="1066" t="s">
        <v>576</v>
      </c>
      <c r="B440" s="1028" t="s">
        <v>1088</v>
      </c>
      <c r="C440" s="1067">
        <v>26100</v>
      </c>
      <c r="D440" s="1024">
        <v>2610</v>
      </c>
    </row>
    <row r="441" spans="1:4" ht="12.75" customHeight="1">
      <c r="A441" s="1066" t="s">
        <v>1547</v>
      </c>
      <c r="B441" s="1028" t="s">
        <v>1088</v>
      </c>
      <c r="C441" s="1067">
        <v>3675</v>
      </c>
      <c r="D441" s="1024">
        <v>0</v>
      </c>
    </row>
    <row r="442" spans="1:4" ht="12.75" customHeight="1">
      <c r="A442" s="1066" t="s">
        <v>1546</v>
      </c>
      <c r="B442" s="1028" t="s">
        <v>1088</v>
      </c>
      <c r="C442" s="1067">
        <v>11130</v>
      </c>
      <c r="D442" s="1024">
        <v>0</v>
      </c>
    </row>
    <row r="443" spans="1:4" ht="12.75" customHeight="1">
      <c r="A443" s="1068" t="s">
        <v>577</v>
      </c>
      <c r="B443" s="1028" t="s">
        <v>1088</v>
      </c>
      <c r="C443" s="1067">
        <v>93339</v>
      </c>
      <c r="D443" s="1024">
        <v>11609</v>
      </c>
    </row>
    <row r="444" spans="1:4" ht="12.75" customHeight="1">
      <c r="A444" s="1066" t="s">
        <v>1549</v>
      </c>
      <c r="B444" s="1028" t="s">
        <v>1088</v>
      </c>
      <c r="C444" s="1067">
        <v>1200</v>
      </c>
      <c r="D444" s="1024">
        <v>300</v>
      </c>
    </row>
    <row r="445" spans="1:4" ht="12.75" customHeight="1">
      <c r="A445" s="1068" t="s">
        <v>578</v>
      </c>
      <c r="B445" s="1028" t="s">
        <v>1088</v>
      </c>
      <c r="C445" s="1067">
        <v>2500</v>
      </c>
      <c r="D445" s="1024">
        <v>250</v>
      </c>
    </row>
    <row r="446" spans="1:4" ht="12.75" customHeight="1">
      <c r="A446" s="1068" t="s">
        <v>579</v>
      </c>
      <c r="B446" s="1028" t="s">
        <v>1088</v>
      </c>
      <c r="C446" s="1067">
        <v>179786</v>
      </c>
      <c r="D446" s="1024">
        <v>6750</v>
      </c>
    </row>
    <row r="447" spans="1:4" ht="12.75" customHeight="1">
      <c r="A447" s="1068" t="s">
        <v>1541</v>
      </c>
      <c r="B447" s="1028" t="s">
        <v>1088</v>
      </c>
      <c r="C447" s="1067">
        <v>91475</v>
      </c>
      <c r="D447" s="1024">
        <v>13680</v>
      </c>
    </row>
    <row r="448" spans="1:4" ht="12.75" customHeight="1">
      <c r="A448" s="1066" t="s">
        <v>580</v>
      </c>
      <c r="B448" s="1028" t="s">
        <v>1088</v>
      </c>
      <c r="C448" s="1067">
        <v>24000</v>
      </c>
      <c r="D448" s="1024">
        <v>0</v>
      </c>
    </row>
    <row r="449" spans="1:4" ht="12.75" customHeight="1">
      <c r="A449" s="1066" t="s">
        <v>432</v>
      </c>
      <c r="B449" s="1028" t="s">
        <v>1088</v>
      </c>
      <c r="C449" s="1067">
        <v>900</v>
      </c>
      <c r="D449" s="1024">
        <v>0</v>
      </c>
    </row>
    <row r="450" spans="1:4" ht="12.75" customHeight="1">
      <c r="A450" s="1066" t="s">
        <v>581</v>
      </c>
      <c r="B450" s="1028" t="s">
        <v>1088</v>
      </c>
      <c r="C450" s="1067">
        <v>10000</v>
      </c>
      <c r="D450" s="1024">
        <v>0</v>
      </c>
    </row>
    <row r="451" spans="1:4" ht="12.75" customHeight="1">
      <c r="A451" s="1066" t="s">
        <v>582</v>
      </c>
      <c r="B451" s="1028" t="s">
        <v>1088</v>
      </c>
      <c r="C451" s="1067">
        <v>15456</v>
      </c>
      <c r="D451" s="1024">
        <v>0</v>
      </c>
    </row>
    <row r="452" spans="1:4" ht="12.75" customHeight="1">
      <c r="A452" s="1068" t="s">
        <v>1542</v>
      </c>
      <c r="B452" s="1028" t="s">
        <v>1088</v>
      </c>
      <c r="C452" s="1067">
        <v>11060</v>
      </c>
      <c r="D452" s="1024">
        <v>520</v>
      </c>
    </row>
    <row r="453" spans="1:4" ht="12.75" customHeight="1">
      <c r="A453" s="1066" t="s">
        <v>1543</v>
      </c>
      <c r="B453" s="1028" t="s">
        <v>1088</v>
      </c>
      <c r="C453" s="1067">
        <v>39000</v>
      </c>
      <c r="D453" s="1024">
        <v>0</v>
      </c>
    </row>
    <row r="454" spans="1:4" ht="12.75" customHeight="1">
      <c r="A454" s="1068" t="s">
        <v>1544</v>
      </c>
      <c r="B454" s="1028" t="s">
        <v>1088</v>
      </c>
      <c r="C454" s="1067">
        <v>1750</v>
      </c>
      <c r="D454" s="1024">
        <v>0</v>
      </c>
    </row>
    <row r="455" spans="1:4" ht="12.75" customHeight="1">
      <c r="A455" s="1066" t="s">
        <v>1545</v>
      </c>
      <c r="B455" s="1028" t="s">
        <v>1088</v>
      </c>
      <c r="C455" s="1067">
        <v>4500</v>
      </c>
      <c r="D455" s="1024">
        <v>0</v>
      </c>
    </row>
    <row r="456" spans="1:4" ht="12.75" customHeight="1">
      <c r="A456" s="1066" t="s">
        <v>1548</v>
      </c>
      <c r="B456" s="1028" t="s">
        <v>1088</v>
      </c>
      <c r="C456" s="1067">
        <v>11700</v>
      </c>
      <c r="D456" s="1024">
        <v>3900</v>
      </c>
    </row>
    <row r="457" spans="1:4" ht="12.75" customHeight="1">
      <c r="A457" s="1066" t="s">
        <v>1550</v>
      </c>
      <c r="B457" s="1028" t="s">
        <v>1088</v>
      </c>
      <c r="C457" s="1067">
        <v>134000</v>
      </c>
      <c r="D457" s="1024">
        <v>30000</v>
      </c>
    </row>
    <row r="458" spans="1:4" ht="12.75" customHeight="1">
      <c r="A458" s="1066" t="s">
        <v>583</v>
      </c>
      <c r="B458" s="1028" t="s">
        <v>1088</v>
      </c>
      <c r="C458" s="1067">
        <v>7480</v>
      </c>
      <c r="D458" s="1024">
        <v>0</v>
      </c>
    </row>
    <row r="459" spans="1:4" ht="12.75" customHeight="1">
      <c r="A459" s="1066" t="s">
        <v>584</v>
      </c>
      <c r="B459" s="1028" t="s">
        <v>1088</v>
      </c>
      <c r="C459" s="1067">
        <v>2700</v>
      </c>
      <c r="D459" s="1024">
        <v>675</v>
      </c>
    </row>
    <row r="460" spans="1:4" ht="12.75" customHeight="1">
      <c r="A460" s="1068" t="s">
        <v>1551</v>
      </c>
      <c r="B460" s="1028" t="s">
        <v>1088</v>
      </c>
      <c r="C460" s="1067">
        <v>8000</v>
      </c>
      <c r="D460" s="1024">
        <v>0</v>
      </c>
    </row>
    <row r="461" spans="1:4" ht="12.75" customHeight="1">
      <c r="A461" s="1066" t="s">
        <v>1552</v>
      </c>
      <c r="B461" s="1028" t="s">
        <v>1088</v>
      </c>
      <c r="C461" s="1067">
        <v>7726</v>
      </c>
      <c r="D461" s="1024">
        <v>3863</v>
      </c>
    </row>
    <row r="462" spans="1:4" ht="12.75" customHeight="1">
      <c r="A462" s="1066" t="s">
        <v>1553</v>
      </c>
      <c r="B462" s="1028" t="s">
        <v>1088</v>
      </c>
      <c r="C462" s="1067">
        <v>31778</v>
      </c>
      <c r="D462" s="1024">
        <v>8861</v>
      </c>
    </row>
    <row r="463" spans="1:4" ht="12.75" customHeight="1">
      <c r="A463" s="1066" t="s">
        <v>585</v>
      </c>
      <c r="B463" s="1028" t="s">
        <v>1088</v>
      </c>
      <c r="C463" s="1067">
        <v>795</v>
      </c>
      <c r="D463" s="1024">
        <v>0</v>
      </c>
    </row>
    <row r="464" spans="1:4" ht="12.75" customHeight="1">
      <c r="A464" s="1068" t="s">
        <v>586</v>
      </c>
      <c r="B464" s="1028" t="s">
        <v>1088</v>
      </c>
      <c r="C464" s="1067">
        <v>6000</v>
      </c>
      <c r="D464" s="1024">
        <v>600</v>
      </c>
    </row>
    <row r="465" spans="1:4" ht="12.75" customHeight="1">
      <c r="A465" s="1066" t="s">
        <v>587</v>
      </c>
      <c r="B465" s="1028" t="s">
        <v>1088</v>
      </c>
      <c r="C465" s="1067">
        <v>6750</v>
      </c>
      <c r="D465" s="1024">
        <v>0</v>
      </c>
    </row>
    <row r="466" spans="1:4" ht="12.75" customHeight="1">
      <c r="A466" s="1066" t="s">
        <v>588</v>
      </c>
      <c r="B466" s="1028" t="s">
        <v>1088</v>
      </c>
      <c r="C466" s="1067">
        <v>10935</v>
      </c>
      <c r="D466" s="1024">
        <v>0</v>
      </c>
    </row>
    <row r="467" spans="1:4" ht="12.75" customHeight="1">
      <c r="A467" s="1066" t="s">
        <v>589</v>
      </c>
      <c r="B467" s="1028" t="s">
        <v>1088</v>
      </c>
      <c r="C467" s="1067">
        <v>951</v>
      </c>
      <c r="D467" s="1024">
        <v>0</v>
      </c>
    </row>
    <row r="468" spans="1:4" ht="12.75" customHeight="1">
      <c r="A468" s="1066" t="s">
        <v>590</v>
      </c>
      <c r="B468" s="1028" t="s">
        <v>1088</v>
      </c>
      <c r="C468" s="1067">
        <v>6400</v>
      </c>
      <c r="D468" s="1024">
        <v>1600</v>
      </c>
    </row>
    <row r="469" spans="1:4" ht="12.75" customHeight="1">
      <c r="A469" s="1066" t="s">
        <v>591</v>
      </c>
      <c r="B469" s="1028" t="s">
        <v>1088</v>
      </c>
      <c r="C469" s="1067">
        <v>8400</v>
      </c>
      <c r="D469" s="1024">
        <v>2100</v>
      </c>
    </row>
    <row r="470" spans="1:4" ht="12.75" customHeight="1">
      <c r="A470" s="1068" t="s">
        <v>592</v>
      </c>
      <c r="B470" s="1028" t="s">
        <v>1088</v>
      </c>
      <c r="C470" s="1067">
        <v>1250</v>
      </c>
      <c r="D470" s="1024">
        <v>125</v>
      </c>
    </row>
    <row r="471" spans="1:4" ht="12.75" customHeight="1">
      <c r="A471" s="1066" t="s">
        <v>593</v>
      </c>
      <c r="B471" s="1028" t="s">
        <v>1088</v>
      </c>
      <c r="C471" s="1067">
        <v>4100</v>
      </c>
      <c r="D471" s="1024">
        <v>0</v>
      </c>
    </row>
    <row r="472" spans="1:4" ht="12.75" customHeight="1">
      <c r="A472" s="1066" t="s">
        <v>594</v>
      </c>
      <c r="B472" s="1028" t="s">
        <v>1088</v>
      </c>
      <c r="C472" s="1067">
        <v>18800</v>
      </c>
      <c r="D472" s="1024">
        <v>0</v>
      </c>
    </row>
    <row r="473" spans="1:4" ht="12.75" customHeight="1">
      <c r="A473" s="1068" t="s">
        <v>1560</v>
      </c>
      <c r="B473" s="1028" t="s">
        <v>1088</v>
      </c>
      <c r="C473" s="1067">
        <v>132480</v>
      </c>
      <c r="D473" s="1024">
        <v>0</v>
      </c>
    </row>
    <row r="474" spans="1:4" ht="12.75" customHeight="1">
      <c r="A474" s="1068" t="s">
        <v>1555</v>
      </c>
      <c r="B474" s="1028" t="s">
        <v>1088</v>
      </c>
      <c r="C474" s="1067">
        <v>6770</v>
      </c>
      <c r="D474" s="1024">
        <v>677</v>
      </c>
    </row>
    <row r="475" spans="1:4" ht="12.75" customHeight="1">
      <c r="A475" s="1066" t="s">
        <v>1556</v>
      </c>
      <c r="B475" s="1028" t="s">
        <v>1088</v>
      </c>
      <c r="C475" s="1067">
        <v>6700</v>
      </c>
      <c r="D475" s="1024">
        <v>670</v>
      </c>
    </row>
    <row r="476" spans="1:4" ht="12.75" customHeight="1">
      <c r="A476" s="1066" t="s">
        <v>595</v>
      </c>
      <c r="B476" s="1028" t="s">
        <v>1088</v>
      </c>
      <c r="C476" s="1067">
        <v>1380</v>
      </c>
      <c r="D476" s="1024">
        <v>0</v>
      </c>
    </row>
    <row r="477" spans="1:4" ht="12.75" customHeight="1">
      <c r="A477" s="1066" t="s">
        <v>596</v>
      </c>
      <c r="B477" s="1028" t="s">
        <v>1088</v>
      </c>
      <c r="C477" s="1067">
        <v>4710</v>
      </c>
      <c r="D477" s="1024">
        <v>471</v>
      </c>
    </row>
    <row r="478" spans="1:4" ht="12.75" customHeight="1">
      <c r="A478" s="1066" t="s">
        <v>597</v>
      </c>
      <c r="B478" s="1028" t="s">
        <v>1088</v>
      </c>
      <c r="C478" s="1067">
        <v>1125</v>
      </c>
      <c r="D478" s="1024">
        <v>0</v>
      </c>
    </row>
    <row r="479" spans="1:4" ht="12.75" customHeight="1">
      <c r="A479" s="1066" t="s">
        <v>598</v>
      </c>
      <c r="B479" s="1028" t="s">
        <v>1088</v>
      </c>
      <c r="C479" s="1067">
        <v>3126</v>
      </c>
      <c r="D479" s="1024">
        <v>1042</v>
      </c>
    </row>
    <row r="480" spans="1:4" ht="12.75" customHeight="1">
      <c r="A480" s="1066" t="s">
        <v>1557</v>
      </c>
      <c r="B480" s="1028" t="s">
        <v>1088</v>
      </c>
      <c r="C480" s="1067">
        <v>2100</v>
      </c>
      <c r="D480" s="1024">
        <v>0</v>
      </c>
    </row>
    <row r="481" spans="1:4" ht="12.75" customHeight="1">
      <c r="A481" s="1066" t="s">
        <v>599</v>
      </c>
      <c r="B481" s="1028" t="s">
        <v>1088</v>
      </c>
      <c r="C481" s="1067">
        <v>3375</v>
      </c>
      <c r="D481" s="1024">
        <v>0</v>
      </c>
    </row>
    <row r="482" spans="1:4" ht="12.75" customHeight="1">
      <c r="A482" s="1066" t="s">
        <v>600</v>
      </c>
      <c r="B482" s="1028" t="s">
        <v>1088</v>
      </c>
      <c r="C482" s="1067">
        <v>5700</v>
      </c>
      <c r="D482" s="1024">
        <v>0</v>
      </c>
    </row>
    <row r="483" spans="1:4" ht="12.75" customHeight="1">
      <c r="A483" s="1066" t="s">
        <v>601</v>
      </c>
      <c r="B483" s="1028" t="s">
        <v>1088</v>
      </c>
      <c r="C483" s="1067">
        <v>4500</v>
      </c>
      <c r="D483" s="1024">
        <v>0</v>
      </c>
    </row>
    <row r="484" spans="1:4" ht="12.75" customHeight="1">
      <c r="A484" s="1066" t="s">
        <v>602</v>
      </c>
      <c r="B484" s="1028" t="s">
        <v>1088</v>
      </c>
      <c r="C484" s="1067">
        <v>9000</v>
      </c>
      <c r="D484" s="1024">
        <v>0</v>
      </c>
    </row>
    <row r="485" spans="1:4" ht="12.75" customHeight="1">
      <c r="A485" s="1066" t="s">
        <v>603</v>
      </c>
      <c r="B485" s="1028" t="s">
        <v>1088</v>
      </c>
      <c r="C485" s="1067">
        <v>3000</v>
      </c>
      <c r="D485" s="1024">
        <v>0</v>
      </c>
    </row>
    <row r="486" spans="1:4" ht="12.75" customHeight="1">
      <c r="A486" s="1066" t="s">
        <v>604</v>
      </c>
      <c r="B486" s="1028" t="s">
        <v>1088</v>
      </c>
      <c r="C486" s="1067">
        <v>2422</v>
      </c>
      <c r="D486" s="1024">
        <v>0</v>
      </c>
    </row>
    <row r="487" spans="1:4" ht="12.75" customHeight="1">
      <c r="A487" s="1066" t="s">
        <v>605</v>
      </c>
      <c r="B487" s="1028" t="s">
        <v>1088</v>
      </c>
      <c r="C487" s="1067">
        <v>1350</v>
      </c>
      <c r="D487" s="1024">
        <v>0</v>
      </c>
    </row>
    <row r="488" spans="1:4" ht="12.75" customHeight="1">
      <c r="A488" s="1068" t="s">
        <v>606</v>
      </c>
      <c r="B488" s="1028" t="s">
        <v>1088</v>
      </c>
      <c r="C488" s="1067">
        <v>142301</v>
      </c>
      <c r="D488" s="1024">
        <v>0</v>
      </c>
    </row>
    <row r="489" spans="1:4" ht="12.75" customHeight="1">
      <c r="A489" s="1066" t="s">
        <v>607</v>
      </c>
      <c r="B489" s="1028" t="s">
        <v>1088</v>
      </c>
      <c r="C489" s="1067">
        <v>8100</v>
      </c>
      <c r="D489" s="1024">
        <v>400</v>
      </c>
    </row>
    <row r="490" spans="1:4" ht="12.75" customHeight="1">
      <c r="A490" s="1066" t="s">
        <v>1561</v>
      </c>
      <c r="B490" s="1028" t="s">
        <v>1088</v>
      </c>
      <c r="C490" s="1067">
        <v>2200</v>
      </c>
      <c r="D490" s="1024">
        <v>600</v>
      </c>
    </row>
    <row r="491" spans="1:4" ht="12.75" customHeight="1">
      <c r="A491" s="1068" t="s">
        <v>608</v>
      </c>
      <c r="B491" s="1028" t="s">
        <v>1088</v>
      </c>
      <c r="C491" s="1067">
        <v>6000</v>
      </c>
      <c r="D491" s="1024">
        <v>0</v>
      </c>
    </row>
    <row r="492" spans="1:4" ht="12.75" customHeight="1">
      <c r="A492" s="1066" t="s">
        <v>609</v>
      </c>
      <c r="B492" s="1028" t="s">
        <v>1088</v>
      </c>
      <c r="C492" s="1067">
        <v>2160</v>
      </c>
      <c r="D492" s="1024">
        <v>540</v>
      </c>
    </row>
    <row r="493" spans="1:4" ht="12.75" customHeight="1">
      <c r="A493" s="1066" t="s">
        <v>1562</v>
      </c>
      <c r="B493" s="1028" t="s">
        <v>1088</v>
      </c>
      <c r="C493" s="1067">
        <v>846</v>
      </c>
      <c r="D493" s="1024">
        <v>0</v>
      </c>
    </row>
    <row r="494" spans="1:4" ht="12.75" customHeight="1">
      <c r="A494" s="1066" t="s">
        <v>610</v>
      </c>
      <c r="B494" s="1028" t="s">
        <v>1088</v>
      </c>
      <c r="C494" s="1067">
        <v>1215</v>
      </c>
      <c r="D494" s="1024">
        <v>0</v>
      </c>
    </row>
    <row r="495" spans="1:4" ht="12.75" customHeight="1">
      <c r="A495" s="1066" t="s">
        <v>1563</v>
      </c>
      <c r="B495" s="1028" t="s">
        <v>1088</v>
      </c>
      <c r="C495" s="1067">
        <v>112939</v>
      </c>
      <c r="D495" s="1024">
        <v>0</v>
      </c>
    </row>
    <row r="496" spans="1:4" ht="12.75" customHeight="1">
      <c r="A496" s="1068" t="s">
        <v>611</v>
      </c>
      <c r="B496" s="1028" t="s">
        <v>1088</v>
      </c>
      <c r="C496" s="1067">
        <v>193080</v>
      </c>
      <c r="D496" s="1024">
        <v>45270</v>
      </c>
    </row>
    <row r="497" spans="1:4" ht="12.75" customHeight="1">
      <c r="A497" s="1066" t="s">
        <v>612</v>
      </c>
      <c r="B497" s="1028" t="s">
        <v>1088</v>
      </c>
      <c r="C497" s="1067">
        <v>1500</v>
      </c>
      <c r="D497" s="1024">
        <v>0</v>
      </c>
    </row>
    <row r="498" spans="1:4" ht="12.75" customHeight="1">
      <c r="A498" s="1068" t="s">
        <v>613</v>
      </c>
      <c r="B498" s="1028" t="s">
        <v>1088</v>
      </c>
      <c r="C498" s="1067">
        <v>4400</v>
      </c>
      <c r="D498" s="1024">
        <v>800</v>
      </c>
    </row>
    <row r="499" spans="1:4" ht="12.75" customHeight="1">
      <c r="A499" s="1066" t="s">
        <v>436</v>
      </c>
      <c r="B499" s="1028" t="s">
        <v>1088</v>
      </c>
      <c r="C499" s="1067">
        <v>26622</v>
      </c>
      <c r="D499" s="1024">
        <v>0</v>
      </c>
    </row>
    <row r="500" spans="1:4" ht="12.75" customHeight="1">
      <c r="A500" s="1066" t="s">
        <v>1564</v>
      </c>
      <c r="B500" s="1028" t="s">
        <v>1088</v>
      </c>
      <c r="C500" s="1067">
        <v>2000</v>
      </c>
      <c r="D500" s="1024">
        <v>0</v>
      </c>
    </row>
    <row r="501" spans="1:4" ht="12.75" customHeight="1">
      <c r="A501" s="1066" t="s">
        <v>614</v>
      </c>
      <c r="B501" s="1028" t="s">
        <v>1088</v>
      </c>
      <c r="C501" s="1067">
        <v>2250</v>
      </c>
      <c r="D501" s="1024">
        <v>0</v>
      </c>
    </row>
    <row r="502" spans="1:4" ht="12.75" customHeight="1">
      <c r="A502" s="1066" t="s">
        <v>615</v>
      </c>
      <c r="B502" s="1028" t="s">
        <v>1088</v>
      </c>
      <c r="C502" s="1067">
        <v>3818</v>
      </c>
      <c r="D502" s="1024">
        <v>0</v>
      </c>
    </row>
    <row r="503" spans="1:4" ht="12.75" customHeight="1">
      <c r="A503" s="1066" t="s">
        <v>616</v>
      </c>
      <c r="B503" s="1028" t="s">
        <v>1088</v>
      </c>
      <c r="C503" s="1067">
        <v>4780</v>
      </c>
      <c r="D503" s="1024">
        <v>1195</v>
      </c>
    </row>
    <row r="504" spans="1:4" ht="12.75" customHeight="1">
      <c r="A504" s="1066" t="s">
        <v>617</v>
      </c>
      <c r="B504" s="1028" t="s">
        <v>1088</v>
      </c>
      <c r="C504" s="1067">
        <v>5920</v>
      </c>
      <c r="D504" s="1024">
        <v>0</v>
      </c>
    </row>
    <row r="505" spans="1:4" ht="12.75" customHeight="1">
      <c r="A505" s="1066" t="s">
        <v>1565</v>
      </c>
      <c r="B505" s="1028" t="s">
        <v>1088</v>
      </c>
      <c r="C505" s="1067">
        <v>11764</v>
      </c>
      <c r="D505" s="1024">
        <v>1966</v>
      </c>
    </row>
    <row r="506" spans="1:4" ht="12.75" customHeight="1">
      <c r="A506" s="1066" t="s">
        <v>618</v>
      </c>
      <c r="B506" s="1028" t="s">
        <v>1088</v>
      </c>
      <c r="C506" s="1067">
        <v>2750</v>
      </c>
      <c r="D506" s="1024">
        <v>0</v>
      </c>
    </row>
    <row r="507" spans="1:4" ht="12.75" customHeight="1">
      <c r="A507" s="1066" t="s">
        <v>1566</v>
      </c>
      <c r="B507" s="1028" t="s">
        <v>1088</v>
      </c>
      <c r="C507" s="1067">
        <v>2700</v>
      </c>
      <c r="D507" s="1024">
        <v>0</v>
      </c>
    </row>
    <row r="508" spans="1:4" ht="12.75" customHeight="1">
      <c r="A508" s="1066" t="s">
        <v>619</v>
      </c>
      <c r="B508" s="1028" t="s">
        <v>1088</v>
      </c>
      <c r="C508" s="1067">
        <v>7221</v>
      </c>
      <c r="D508" s="1024">
        <v>0</v>
      </c>
    </row>
    <row r="509" spans="1:4" ht="12.75" customHeight="1">
      <c r="A509" s="1066" t="s">
        <v>620</v>
      </c>
      <c r="B509" s="1028" t="s">
        <v>1088</v>
      </c>
      <c r="C509" s="1067">
        <v>3000</v>
      </c>
      <c r="D509" s="1024">
        <v>0</v>
      </c>
    </row>
    <row r="510" spans="1:4" ht="12.75" customHeight="1">
      <c r="A510" s="1066" t="s">
        <v>621</v>
      </c>
      <c r="B510" s="1028" t="s">
        <v>1088</v>
      </c>
      <c r="C510" s="1067">
        <v>2160</v>
      </c>
      <c r="D510" s="1024">
        <v>111</v>
      </c>
    </row>
    <row r="511" spans="1:4" ht="12.75" customHeight="1">
      <c r="A511" s="1066" t="s">
        <v>1567</v>
      </c>
      <c r="B511" s="1028" t="s">
        <v>1088</v>
      </c>
      <c r="C511" s="1067">
        <v>70950</v>
      </c>
      <c r="D511" s="1024">
        <v>2700</v>
      </c>
    </row>
    <row r="512" spans="1:4" ht="12.75" customHeight="1">
      <c r="A512" s="1066" t="s">
        <v>622</v>
      </c>
      <c r="B512" s="1028" t="s">
        <v>1088</v>
      </c>
      <c r="C512" s="1067">
        <v>39753</v>
      </c>
      <c r="D512" s="1024">
        <v>0</v>
      </c>
    </row>
    <row r="513" spans="1:4" ht="12.75" customHeight="1">
      <c r="A513" s="1066" t="s">
        <v>623</v>
      </c>
      <c r="B513" s="1028" t="s">
        <v>1088</v>
      </c>
      <c r="C513" s="1067">
        <v>1908</v>
      </c>
      <c r="D513" s="1024">
        <v>0</v>
      </c>
    </row>
    <row r="514" spans="1:4" ht="12.75" customHeight="1">
      <c r="A514" s="1066" t="s">
        <v>624</v>
      </c>
      <c r="B514" s="1028" t="s">
        <v>1088</v>
      </c>
      <c r="C514" s="1067">
        <v>10260</v>
      </c>
      <c r="D514" s="1024">
        <v>0</v>
      </c>
    </row>
    <row r="515" spans="1:4" ht="12.75" customHeight="1">
      <c r="A515" s="1066" t="s">
        <v>625</v>
      </c>
      <c r="B515" s="1028" t="s">
        <v>1088</v>
      </c>
      <c r="C515" s="1067">
        <v>975</v>
      </c>
      <c r="D515" s="1024">
        <v>0</v>
      </c>
    </row>
    <row r="516" spans="1:4" ht="12.75" customHeight="1">
      <c r="A516" s="1066" t="s">
        <v>437</v>
      </c>
      <c r="B516" s="1028" t="s">
        <v>1088</v>
      </c>
      <c r="C516" s="1067">
        <v>2889</v>
      </c>
      <c r="D516" s="1024">
        <v>639</v>
      </c>
    </row>
    <row r="517" spans="1:4" ht="12.75" customHeight="1">
      <c r="A517" s="1066" t="s">
        <v>626</v>
      </c>
      <c r="B517" s="1028" t="s">
        <v>1088</v>
      </c>
      <c r="C517" s="1067">
        <v>2000</v>
      </c>
      <c r="D517" s="1024">
        <v>500</v>
      </c>
    </row>
    <row r="518" spans="1:4" ht="12.75" customHeight="1">
      <c r="A518" s="1066" t="s">
        <v>1569</v>
      </c>
      <c r="B518" s="1028" t="s">
        <v>1088</v>
      </c>
      <c r="C518" s="1067">
        <v>6800</v>
      </c>
      <c r="D518" s="1024">
        <v>1700</v>
      </c>
    </row>
    <row r="519" spans="1:4" ht="12.75" customHeight="1">
      <c r="A519" s="1066" t="s">
        <v>627</v>
      </c>
      <c r="B519" s="1028" t="s">
        <v>1088</v>
      </c>
      <c r="C519" s="1067">
        <v>647</v>
      </c>
      <c r="D519" s="1024">
        <v>0</v>
      </c>
    </row>
    <row r="520" spans="1:4" ht="12.75" customHeight="1">
      <c r="A520" s="1068" t="s">
        <v>628</v>
      </c>
      <c r="B520" s="1028" t="s">
        <v>1088</v>
      </c>
      <c r="C520" s="1067">
        <v>5200</v>
      </c>
      <c r="D520" s="1024">
        <v>1300</v>
      </c>
    </row>
    <row r="521" spans="1:4" ht="12.75" customHeight="1">
      <c r="A521" s="1068" t="s">
        <v>629</v>
      </c>
      <c r="B521" s="1028" t="s">
        <v>1088</v>
      </c>
      <c r="C521" s="1067">
        <v>7800</v>
      </c>
      <c r="D521" s="1024">
        <v>1950</v>
      </c>
    </row>
    <row r="522" spans="1:4" ht="12.75" customHeight="1">
      <c r="A522" s="1066" t="s">
        <v>1469</v>
      </c>
      <c r="B522" s="1028" t="s">
        <v>1088</v>
      </c>
      <c r="C522" s="1067">
        <v>3000</v>
      </c>
      <c r="D522" s="1024">
        <v>0</v>
      </c>
    </row>
    <row r="523" spans="1:4" ht="12.75" customHeight="1">
      <c r="A523" s="1068" t="s">
        <v>1572</v>
      </c>
      <c r="B523" s="1028" t="s">
        <v>1088</v>
      </c>
      <c r="C523" s="1067">
        <v>157500</v>
      </c>
      <c r="D523" s="1024">
        <v>12000</v>
      </c>
    </row>
    <row r="524" spans="1:4" ht="12.75" customHeight="1">
      <c r="A524" s="1068" t="s">
        <v>630</v>
      </c>
      <c r="B524" s="1028" t="s">
        <v>1088</v>
      </c>
      <c r="C524" s="1067">
        <v>11484</v>
      </c>
      <c r="D524" s="1024">
        <v>285</v>
      </c>
    </row>
    <row r="525" spans="1:4" ht="12.75" customHeight="1">
      <c r="A525" s="1066" t="s">
        <v>1570</v>
      </c>
      <c r="B525" s="1028" t="s">
        <v>1088</v>
      </c>
      <c r="C525" s="1067">
        <v>9600</v>
      </c>
      <c r="D525" s="1024">
        <v>1200</v>
      </c>
    </row>
    <row r="526" spans="1:4" ht="12.75" customHeight="1">
      <c r="A526" s="1068" t="s">
        <v>631</v>
      </c>
      <c r="B526" s="1028" t="s">
        <v>1088</v>
      </c>
      <c r="C526" s="1067">
        <v>132083</v>
      </c>
      <c r="D526" s="1024">
        <v>12193</v>
      </c>
    </row>
    <row r="527" spans="1:4" ht="12.75" customHeight="1">
      <c r="A527" s="1066" t="s">
        <v>632</v>
      </c>
      <c r="B527" s="1028" t="s">
        <v>1088</v>
      </c>
      <c r="C527" s="1067">
        <v>340000</v>
      </c>
      <c r="D527" s="1024">
        <v>0</v>
      </c>
    </row>
    <row r="528" spans="1:4" ht="12.75" customHeight="1">
      <c r="A528" s="1066" t="s">
        <v>633</v>
      </c>
      <c r="B528" s="1028" t="s">
        <v>1088</v>
      </c>
      <c r="C528" s="1067">
        <v>2580</v>
      </c>
      <c r="D528" s="1024">
        <v>645</v>
      </c>
    </row>
    <row r="529" spans="1:4" ht="12.75" customHeight="1">
      <c r="A529" s="1066" t="s">
        <v>634</v>
      </c>
      <c r="B529" s="1028" t="s">
        <v>1088</v>
      </c>
      <c r="C529" s="1067">
        <v>9000</v>
      </c>
      <c r="D529" s="1024">
        <v>0</v>
      </c>
    </row>
    <row r="530" spans="1:4" ht="12.75" customHeight="1">
      <c r="A530" s="1068" t="s">
        <v>635</v>
      </c>
      <c r="B530" s="1028" t="s">
        <v>1088</v>
      </c>
      <c r="C530" s="1067">
        <v>21120</v>
      </c>
      <c r="D530" s="1024">
        <v>5280</v>
      </c>
    </row>
    <row r="531" spans="1:4" ht="12.75" customHeight="1">
      <c r="A531" s="1066" t="s">
        <v>636</v>
      </c>
      <c r="B531" s="1028" t="s">
        <v>1088</v>
      </c>
      <c r="C531" s="1067">
        <v>4604</v>
      </c>
      <c r="D531" s="1024">
        <v>0</v>
      </c>
    </row>
    <row r="532" spans="1:4" ht="12.75" customHeight="1">
      <c r="A532" s="1066" t="s">
        <v>637</v>
      </c>
      <c r="B532" s="1028" t="s">
        <v>1088</v>
      </c>
      <c r="C532" s="1067">
        <v>1800</v>
      </c>
      <c r="D532" s="1024">
        <v>0</v>
      </c>
    </row>
    <row r="533" spans="1:4" ht="12.75" customHeight="1">
      <c r="A533" s="1068" t="s">
        <v>1571</v>
      </c>
      <c r="B533" s="1028" t="s">
        <v>1088</v>
      </c>
      <c r="C533" s="1067">
        <v>3616</v>
      </c>
      <c r="D533" s="1024">
        <v>510</v>
      </c>
    </row>
    <row r="534" spans="1:4" ht="12.75" customHeight="1">
      <c r="A534" s="1068" t="s">
        <v>638</v>
      </c>
      <c r="B534" s="1028" t="s">
        <v>1088</v>
      </c>
      <c r="C534" s="1067">
        <v>11000</v>
      </c>
      <c r="D534" s="1024">
        <v>200</v>
      </c>
    </row>
    <row r="535" spans="1:4" ht="12.75" customHeight="1">
      <c r="A535" s="1066" t="s">
        <v>639</v>
      </c>
      <c r="B535" s="1028" t="s">
        <v>1088</v>
      </c>
      <c r="C535" s="1067">
        <v>11804</v>
      </c>
      <c r="D535" s="1024">
        <v>1092</v>
      </c>
    </row>
    <row r="536" spans="1:4" ht="12.75" customHeight="1">
      <c r="A536" s="1066" t="s">
        <v>1574</v>
      </c>
      <c r="B536" s="1028" t="s">
        <v>1088</v>
      </c>
      <c r="C536" s="1067">
        <v>8116</v>
      </c>
      <c r="D536" s="1024">
        <v>808</v>
      </c>
    </row>
    <row r="537" spans="1:4" ht="12.75" customHeight="1">
      <c r="A537" s="1066" t="s">
        <v>640</v>
      </c>
      <c r="B537" s="1028" t="s">
        <v>1088</v>
      </c>
      <c r="C537" s="1067">
        <v>8330</v>
      </c>
      <c r="D537" s="1024">
        <v>1430</v>
      </c>
    </row>
    <row r="538" spans="1:4" ht="12.75" customHeight="1">
      <c r="A538" s="1066" t="s">
        <v>641</v>
      </c>
      <c r="B538" s="1028" t="s">
        <v>1088</v>
      </c>
      <c r="C538" s="1067">
        <v>7560</v>
      </c>
      <c r="D538" s="1024">
        <v>1890</v>
      </c>
    </row>
    <row r="539" spans="1:4" ht="12.75" customHeight="1">
      <c r="A539" s="1066" t="s">
        <v>1576</v>
      </c>
      <c r="B539" s="1028" t="s">
        <v>1088</v>
      </c>
      <c r="C539" s="1067">
        <v>340368</v>
      </c>
      <c r="D539" s="1024">
        <v>0</v>
      </c>
    </row>
    <row r="540" spans="1:4" ht="12.75" customHeight="1">
      <c r="A540" s="1068" t="s">
        <v>642</v>
      </c>
      <c r="B540" s="1028" t="s">
        <v>1088</v>
      </c>
      <c r="C540" s="1067">
        <v>19000</v>
      </c>
      <c r="D540" s="1024">
        <v>2000</v>
      </c>
    </row>
    <row r="541" spans="1:4" ht="12.75" customHeight="1">
      <c r="A541" s="1068" t="s">
        <v>1577</v>
      </c>
      <c r="B541" s="1028" t="s">
        <v>1088</v>
      </c>
      <c r="C541" s="1067">
        <v>35271</v>
      </c>
      <c r="D541" s="1024">
        <v>0</v>
      </c>
    </row>
    <row r="542" spans="1:4" ht="12.75" customHeight="1">
      <c r="A542" s="1068" t="s">
        <v>643</v>
      </c>
      <c r="B542" s="1028" t="s">
        <v>1088</v>
      </c>
      <c r="C542" s="1067">
        <v>10000</v>
      </c>
      <c r="D542" s="1024">
        <v>1000</v>
      </c>
    </row>
    <row r="543" spans="1:4" ht="12.75" customHeight="1">
      <c r="A543" s="1066" t="s">
        <v>644</v>
      </c>
      <c r="B543" s="1028" t="s">
        <v>1088</v>
      </c>
      <c r="C543" s="1067">
        <v>4600</v>
      </c>
      <c r="D543" s="1024">
        <v>1150</v>
      </c>
    </row>
    <row r="544" spans="1:4" ht="12.75" customHeight="1">
      <c r="A544" s="1066" t="s">
        <v>645</v>
      </c>
      <c r="B544" s="1028" t="s">
        <v>1088</v>
      </c>
      <c r="C544" s="1067">
        <v>1590</v>
      </c>
      <c r="D544" s="1024">
        <v>0</v>
      </c>
    </row>
    <row r="545" spans="1:4" ht="12.75" customHeight="1">
      <c r="A545" s="1066" t="s">
        <v>1578</v>
      </c>
      <c r="B545" s="1028" t="s">
        <v>1088</v>
      </c>
      <c r="C545" s="1067">
        <v>32250</v>
      </c>
      <c r="D545" s="1024">
        <v>0</v>
      </c>
    </row>
    <row r="546" spans="1:4" ht="12.75" customHeight="1">
      <c r="A546" s="1068" t="s">
        <v>646</v>
      </c>
      <c r="B546" s="1028" t="s">
        <v>1088</v>
      </c>
      <c r="C546" s="1067">
        <v>7000</v>
      </c>
      <c r="D546" s="1024">
        <v>1750</v>
      </c>
    </row>
    <row r="547" spans="1:4" ht="12.75" customHeight="1">
      <c r="A547" s="1066" t="s">
        <v>1581</v>
      </c>
      <c r="B547" s="1028" t="s">
        <v>1088</v>
      </c>
      <c r="C547" s="1067">
        <v>19980</v>
      </c>
      <c r="D547" s="1024">
        <v>0</v>
      </c>
    </row>
    <row r="548" spans="1:4" ht="12.75" customHeight="1">
      <c r="A548" s="1066" t="s">
        <v>1579</v>
      </c>
      <c r="B548" s="1028" t="s">
        <v>1088</v>
      </c>
      <c r="C548" s="1067">
        <v>8250</v>
      </c>
      <c r="D548" s="1024">
        <v>0</v>
      </c>
    </row>
    <row r="549" spans="1:4" ht="12.75" customHeight="1">
      <c r="A549" s="1068" t="s">
        <v>1580</v>
      </c>
      <c r="B549" s="1028" t="s">
        <v>1088</v>
      </c>
      <c r="C549" s="1067">
        <v>97718</v>
      </c>
      <c r="D549" s="1024">
        <v>0</v>
      </c>
    </row>
    <row r="550" spans="1:4" ht="12.75" customHeight="1">
      <c r="A550" s="1066" t="s">
        <v>647</v>
      </c>
      <c r="B550" s="1028" t="s">
        <v>1088</v>
      </c>
      <c r="C550" s="1067">
        <v>7456</v>
      </c>
      <c r="D550" s="1024">
        <v>700</v>
      </c>
    </row>
    <row r="551" spans="1:4" ht="12.75" customHeight="1">
      <c r="A551" s="1068" t="s">
        <v>648</v>
      </c>
      <c r="B551" s="1028" t="s">
        <v>1088</v>
      </c>
      <c r="C551" s="1067">
        <v>3000</v>
      </c>
      <c r="D551" s="1024">
        <v>750</v>
      </c>
    </row>
    <row r="552" spans="1:4" ht="12.75" customHeight="1">
      <c r="A552" s="1066" t="s">
        <v>649</v>
      </c>
      <c r="B552" s="1028" t="s">
        <v>1088</v>
      </c>
      <c r="C552" s="1067">
        <v>774</v>
      </c>
      <c r="D552" s="1024">
        <v>0</v>
      </c>
    </row>
    <row r="553" spans="1:4" ht="12.75" customHeight="1">
      <c r="A553" s="1068" t="s">
        <v>1582</v>
      </c>
      <c r="B553" s="1028" t="s">
        <v>1088</v>
      </c>
      <c r="C553" s="1067">
        <v>129539</v>
      </c>
      <c r="D553" s="1024">
        <v>0</v>
      </c>
    </row>
    <row r="554" spans="1:4" ht="12.75" customHeight="1">
      <c r="A554" s="1066" t="s">
        <v>650</v>
      </c>
      <c r="B554" s="1028" t="s">
        <v>1088</v>
      </c>
      <c r="C554" s="1067">
        <v>1581</v>
      </c>
      <c r="D554" s="1024">
        <v>0</v>
      </c>
    </row>
    <row r="555" spans="1:4" ht="12.75" customHeight="1">
      <c r="A555" s="1068" t="s">
        <v>651</v>
      </c>
      <c r="B555" s="1028" t="s">
        <v>1088</v>
      </c>
      <c r="C555" s="1067">
        <v>17700</v>
      </c>
      <c r="D555" s="1024">
        <v>1770</v>
      </c>
    </row>
    <row r="556" spans="1:4" ht="12.75" customHeight="1">
      <c r="A556" s="1068" t="s">
        <v>652</v>
      </c>
      <c r="B556" s="1028" t="s">
        <v>1088</v>
      </c>
      <c r="C556" s="1067">
        <v>3936</v>
      </c>
      <c r="D556" s="1024">
        <v>984</v>
      </c>
    </row>
    <row r="557" spans="1:4" ht="12.75" customHeight="1">
      <c r="A557" s="1066" t="s">
        <v>653</v>
      </c>
      <c r="B557" s="1028" t="s">
        <v>1088</v>
      </c>
      <c r="C557" s="1067">
        <v>78398</v>
      </c>
      <c r="D557" s="1024">
        <v>0</v>
      </c>
    </row>
    <row r="558" spans="1:4" ht="12.75" customHeight="1">
      <c r="A558" s="1066" t="s">
        <v>654</v>
      </c>
      <c r="B558" s="1028" t="s">
        <v>1088</v>
      </c>
      <c r="C558" s="1067">
        <v>22500</v>
      </c>
      <c r="D558" s="1024">
        <v>0</v>
      </c>
    </row>
    <row r="559" spans="1:4" ht="12.75" customHeight="1">
      <c r="A559" s="1068" t="s">
        <v>655</v>
      </c>
      <c r="B559" s="1028" t="s">
        <v>1088</v>
      </c>
      <c r="C559" s="1067">
        <v>11985</v>
      </c>
      <c r="D559" s="1024">
        <v>0</v>
      </c>
    </row>
    <row r="560" spans="1:4" ht="12.75" customHeight="1">
      <c r="A560" s="1066" t="s">
        <v>656</v>
      </c>
      <c r="B560" s="1028" t="s">
        <v>1088</v>
      </c>
      <c r="C560" s="1067">
        <v>1125</v>
      </c>
      <c r="D560" s="1024">
        <v>0</v>
      </c>
    </row>
    <row r="561" spans="1:4" ht="12.75" customHeight="1">
      <c r="A561" s="1066" t="s">
        <v>1583</v>
      </c>
      <c r="B561" s="1028" t="s">
        <v>1088</v>
      </c>
      <c r="C561" s="1067">
        <v>9780</v>
      </c>
      <c r="D561" s="1024">
        <v>1170</v>
      </c>
    </row>
    <row r="562" spans="1:4" ht="12.75" customHeight="1">
      <c r="A562" s="1066" t="s">
        <v>657</v>
      </c>
      <c r="B562" s="1028" t="s">
        <v>1088</v>
      </c>
      <c r="C562" s="1067">
        <v>2187</v>
      </c>
      <c r="D562" s="1024">
        <v>0</v>
      </c>
    </row>
    <row r="563" spans="1:4" ht="12.75" customHeight="1">
      <c r="A563" s="1066" t="s">
        <v>658</v>
      </c>
      <c r="B563" s="1028" t="s">
        <v>1088</v>
      </c>
      <c r="C563" s="1067">
        <v>3300</v>
      </c>
      <c r="D563" s="1024">
        <v>0</v>
      </c>
    </row>
    <row r="564" spans="1:4" ht="12.75" customHeight="1">
      <c r="A564" s="1068" t="s">
        <v>659</v>
      </c>
      <c r="B564" s="1028" t="s">
        <v>1088</v>
      </c>
      <c r="C564" s="1067">
        <v>8500</v>
      </c>
      <c r="D564" s="1024">
        <v>850</v>
      </c>
    </row>
    <row r="565" spans="1:4" ht="12.75" customHeight="1">
      <c r="A565" s="1066" t="s">
        <v>1598</v>
      </c>
      <c r="B565" s="1028" t="s">
        <v>1088</v>
      </c>
      <c r="C565" s="1067">
        <v>2916</v>
      </c>
      <c r="D565" s="1024">
        <v>0</v>
      </c>
    </row>
    <row r="566" spans="1:4" ht="12.75" customHeight="1">
      <c r="A566" s="1066" t="s">
        <v>660</v>
      </c>
      <c r="B566" s="1028" t="s">
        <v>1088</v>
      </c>
      <c r="C566" s="1067">
        <v>11390</v>
      </c>
      <c r="D566" s="1024">
        <v>600</v>
      </c>
    </row>
    <row r="567" spans="1:4" ht="12.75" customHeight="1">
      <c r="A567" s="1066" t="s">
        <v>661</v>
      </c>
      <c r="B567" s="1028" t="s">
        <v>1088</v>
      </c>
      <c r="C567" s="1067">
        <v>23830</v>
      </c>
      <c r="D567" s="1024">
        <v>0</v>
      </c>
    </row>
    <row r="568" spans="1:4" ht="12.75" customHeight="1">
      <c r="A568" s="1068" t="s">
        <v>662</v>
      </c>
      <c r="B568" s="1028" t="s">
        <v>1088</v>
      </c>
      <c r="C568" s="1067">
        <v>4000</v>
      </c>
      <c r="D568" s="1024">
        <v>1000</v>
      </c>
    </row>
    <row r="569" spans="1:4" ht="12.75" customHeight="1">
      <c r="A569" s="1066" t="s">
        <v>663</v>
      </c>
      <c r="B569" s="1028" t="s">
        <v>1088</v>
      </c>
      <c r="C569" s="1067">
        <v>2490</v>
      </c>
      <c r="D569" s="1024">
        <v>0</v>
      </c>
    </row>
    <row r="570" spans="1:4" ht="12.75" customHeight="1">
      <c r="A570" s="1066" t="s">
        <v>664</v>
      </c>
      <c r="B570" s="1028" t="s">
        <v>1088</v>
      </c>
      <c r="C570" s="1067">
        <v>3274</v>
      </c>
      <c r="D570" s="1024">
        <v>0</v>
      </c>
    </row>
    <row r="571" spans="1:4" ht="12.75" customHeight="1">
      <c r="A571" s="1066" t="s">
        <v>1586</v>
      </c>
      <c r="B571" s="1028" t="s">
        <v>1088</v>
      </c>
      <c r="C571" s="1067">
        <v>1100</v>
      </c>
      <c r="D571" s="1024">
        <v>0</v>
      </c>
    </row>
    <row r="572" spans="1:4" ht="12.75" customHeight="1">
      <c r="A572" s="1066" t="s">
        <v>1587</v>
      </c>
      <c r="B572" s="1028" t="s">
        <v>1088</v>
      </c>
      <c r="C572" s="1067">
        <v>33083</v>
      </c>
      <c r="D572" s="1024">
        <v>1500</v>
      </c>
    </row>
    <row r="573" spans="1:4" ht="12.75" customHeight="1">
      <c r="A573" s="1068" t="s">
        <v>665</v>
      </c>
      <c r="B573" s="1028" t="s">
        <v>1088</v>
      </c>
      <c r="C573" s="1067">
        <v>3000</v>
      </c>
      <c r="D573" s="1024">
        <v>0</v>
      </c>
    </row>
    <row r="574" spans="1:4" ht="12.75" customHeight="1">
      <c r="A574" s="1066" t="s">
        <v>666</v>
      </c>
      <c r="B574" s="1028" t="s">
        <v>1088</v>
      </c>
      <c r="C574" s="1067">
        <v>3750</v>
      </c>
      <c r="D574" s="1024">
        <v>0</v>
      </c>
    </row>
    <row r="575" spans="1:4" ht="12.75" customHeight="1">
      <c r="A575" s="1066" t="s">
        <v>667</v>
      </c>
      <c r="B575" s="1028" t="s">
        <v>1088</v>
      </c>
      <c r="C575" s="1067">
        <v>23728</v>
      </c>
      <c r="D575" s="1024">
        <v>8807</v>
      </c>
    </row>
    <row r="576" spans="1:4" ht="12.75" customHeight="1">
      <c r="A576" s="1066" t="s">
        <v>668</v>
      </c>
      <c r="B576" s="1028" t="s">
        <v>1088</v>
      </c>
      <c r="C576" s="1067">
        <v>2564</v>
      </c>
      <c r="D576" s="1024">
        <v>500</v>
      </c>
    </row>
    <row r="577" spans="1:4" ht="12.75" customHeight="1">
      <c r="A577" s="1066" t="s">
        <v>669</v>
      </c>
      <c r="B577" s="1028" t="s">
        <v>1088</v>
      </c>
      <c r="C577" s="1067">
        <v>2250</v>
      </c>
      <c r="D577" s="1024">
        <v>0</v>
      </c>
    </row>
    <row r="578" spans="1:4" ht="12.75" customHeight="1">
      <c r="A578" s="1066" t="s">
        <v>670</v>
      </c>
      <c r="B578" s="1028" t="s">
        <v>1088</v>
      </c>
      <c r="C578" s="1067">
        <v>2500</v>
      </c>
      <c r="D578" s="1024">
        <v>0</v>
      </c>
    </row>
    <row r="579" spans="1:4" ht="12.75" customHeight="1">
      <c r="A579" s="1066" t="s">
        <v>671</v>
      </c>
      <c r="B579" s="1028" t="s">
        <v>1088</v>
      </c>
      <c r="C579" s="1067">
        <v>4500</v>
      </c>
      <c r="D579" s="1024">
        <v>0</v>
      </c>
    </row>
    <row r="580" spans="1:4" ht="12.75" customHeight="1">
      <c r="A580" s="1066" t="s">
        <v>672</v>
      </c>
      <c r="B580" s="1028" t="s">
        <v>1088</v>
      </c>
      <c r="C580" s="1067">
        <v>4750</v>
      </c>
      <c r="D580" s="1024">
        <v>0</v>
      </c>
    </row>
    <row r="581" spans="1:4" ht="12.75" customHeight="1">
      <c r="A581" s="1068" t="s">
        <v>1588</v>
      </c>
      <c r="B581" s="1028" t="s">
        <v>1088</v>
      </c>
      <c r="C581" s="1067">
        <v>17700</v>
      </c>
      <c r="D581" s="1024">
        <v>1770</v>
      </c>
    </row>
    <row r="582" spans="1:4" ht="12.75" customHeight="1">
      <c r="A582" s="1066" t="s">
        <v>673</v>
      </c>
      <c r="B582" s="1028" t="s">
        <v>1088</v>
      </c>
      <c r="C582" s="1067">
        <v>1250</v>
      </c>
      <c r="D582" s="1024">
        <v>0</v>
      </c>
    </row>
    <row r="583" spans="1:4" ht="12.75" customHeight="1">
      <c r="A583" s="1066" t="s">
        <v>674</v>
      </c>
      <c r="B583" s="1028" t="s">
        <v>1088</v>
      </c>
      <c r="C583" s="1067">
        <v>40046</v>
      </c>
      <c r="D583" s="1024">
        <v>1978</v>
      </c>
    </row>
    <row r="584" spans="1:4" ht="12.75" customHeight="1">
      <c r="A584" s="1066" t="s">
        <v>1593</v>
      </c>
      <c r="B584" s="1028" t="s">
        <v>1088</v>
      </c>
      <c r="C584" s="1067">
        <v>5700</v>
      </c>
      <c r="D584" s="1024">
        <v>1200</v>
      </c>
    </row>
    <row r="585" spans="1:4" ht="12.75" customHeight="1">
      <c r="A585" s="1068" t="s">
        <v>1591</v>
      </c>
      <c r="B585" s="1028" t="s">
        <v>1088</v>
      </c>
      <c r="C585" s="1067">
        <v>3050</v>
      </c>
      <c r="D585" s="1024">
        <v>0</v>
      </c>
    </row>
    <row r="586" spans="1:4" ht="12.75" customHeight="1">
      <c r="A586" s="1068" t="s">
        <v>675</v>
      </c>
      <c r="B586" s="1028" t="s">
        <v>1088</v>
      </c>
      <c r="C586" s="1067">
        <v>5250</v>
      </c>
      <c r="D586" s="1024">
        <v>125</v>
      </c>
    </row>
    <row r="587" spans="1:4" ht="12.75" customHeight="1">
      <c r="A587" s="1066" t="s">
        <v>676</v>
      </c>
      <c r="B587" s="1028" t="s">
        <v>1088</v>
      </c>
      <c r="C587" s="1067">
        <v>3000</v>
      </c>
      <c r="D587" s="1024">
        <v>0</v>
      </c>
    </row>
    <row r="588" spans="1:4" ht="12.75" customHeight="1">
      <c r="A588" s="1066" t="s">
        <v>677</v>
      </c>
      <c r="B588" s="1028" t="s">
        <v>1088</v>
      </c>
      <c r="C588" s="1067">
        <v>84375</v>
      </c>
      <c r="D588" s="1024">
        <v>0</v>
      </c>
    </row>
    <row r="589" spans="1:4" ht="12.75" customHeight="1">
      <c r="A589" s="1068" t="s">
        <v>678</v>
      </c>
      <c r="B589" s="1028" t="s">
        <v>1088</v>
      </c>
      <c r="C589" s="1067">
        <v>32170</v>
      </c>
      <c r="D589" s="1024">
        <v>3217</v>
      </c>
    </row>
    <row r="590" spans="1:4" ht="12.75" customHeight="1">
      <c r="A590" s="1066" t="s">
        <v>679</v>
      </c>
      <c r="B590" s="1028" t="s">
        <v>1088</v>
      </c>
      <c r="C590" s="1067">
        <v>3375</v>
      </c>
      <c r="D590" s="1024">
        <v>0</v>
      </c>
    </row>
    <row r="591" spans="1:4" ht="12.75" customHeight="1">
      <c r="A591" s="1066" t="s">
        <v>680</v>
      </c>
      <c r="B591" s="1028" t="s">
        <v>1088</v>
      </c>
      <c r="C591" s="1067">
        <v>6400</v>
      </c>
      <c r="D591" s="1024">
        <v>1600</v>
      </c>
    </row>
    <row r="592" spans="1:4" ht="12.75" customHeight="1">
      <c r="A592" s="1068" t="s">
        <v>681</v>
      </c>
      <c r="B592" s="1028" t="s">
        <v>1088</v>
      </c>
      <c r="C592" s="1067">
        <v>4000</v>
      </c>
      <c r="D592" s="1024">
        <v>400</v>
      </c>
    </row>
    <row r="593" spans="1:4" ht="12.75" customHeight="1">
      <c r="A593" s="1066" t="s">
        <v>1594</v>
      </c>
      <c r="B593" s="1028" t="s">
        <v>1088</v>
      </c>
      <c r="C593" s="1067">
        <v>6131</v>
      </c>
      <c r="D593" s="1024">
        <v>500</v>
      </c>
    </row>
    <row r="594" spans="1:4" ht="12.75" customHeight="1">
      <c r="A594" s="1066" t="s">
        <v>1602</v>
      </c>
      <c r="B594" s="1028" t="s">
        <v>1088</v>
      </c>
      <c r="C594" s="1067">
        <v>9000</v>
      </c>
      <c r="D594" s="1024">
        <v>3000</v>
      </c>
    </row>
    <row r="595" spans="1:4" ht="11.25" customHeight="1">
      <c r="A595" s="1068" t="s">
        <v>682</v>
      </c>
      <c r="B595" s="1028" t="s">
        <v>1088</v>
      </c>
      <c r="C595" s="1067">
        <v>15292</v>
      </c>
      <c r="D595" s="1024">
        <v>1000</v>
      </c>
    </row>
    <row r="596" spans="1:4" ht="12.75" customHeight="1">
      <c r="A596" s="1066" t="s">
        <v>683</v>
      </c>
      <c r="B596" s="1028" t="s">
        <v>1088</v>
      </c>
      <c r="C596" s="1067">
        <v>15000</v>
      </c>
      <c r="D596" s="1024">
        <v>0</v>
      </c>
    </row>
    <row r="597" spans="1:4" ht="12.75" customHeight="1">
      <c r="A597" s="1066" t="s">
        <v>684</v>
      </c>
      <c r="B597" s="1028" t="s">
        <v>1088</v>
      </c>
      <c r="C597" s="1067">
        <v>15000</v>
      </c>
      <c r="D597" s="1024">
        <v>0</v>
      </c>
    </row>
    <row r="598" spans="1:4" ht="12.75" customHeight="1">
      <c r="A598" s="1066" t="s">
        <v>1605</v>
      </c>
      <c r="B598" s="1028" t="s">
        <v>1088</v>
      </c>
      <c r="C598" s="1067">
        <v>92325</v>
      </c>
      <c r="D598" s="1024">
        <v>0</v>
      </c>
    </row>
    <row r="599" spans="1:4" ht="12.75" customHeight="1">
      <c r="A599" s="1066" t="s">
        <v>685</v>
      </c>
      <c r="B599" s="1028" t="s">
        <v>1088</v>
      </c>
      <c r="C599" s="1067">
        <v>5000</v>
      </c>
      <c r="D599" s="1024">
        <v>0</v>
      </c>
    </row>
    <row r="600" spans="1:4" ht="12.75" customHeight="1">
      <c r="A600" s="1068" t="s">
        <v>686</v>
      </c>
      <c r="B600" s="1028" t="s">
        <v>1088</v>
      </c>
      <c r="C600" s="1067">
        <v>6000</v>
      </c>
      <c r="D600" s="1024">
        <v>1500</v>
      </c>
    </row>
    <row r="601" spans="1:4" ht="12.75" customHeight="1">
      <c r="A601" s="1068" t="s">
        <v>1606</v>
      </c>
      <c r="B601" s="1028" t="s">
        <v>1088</v>
      </c>
      <c r="C601" s="1067">
        <v>55000</v>
      </c>
      <c r="D601" s="1024">
        <v>13750</v>
      </c>
    </row>
    <row r="602" spans="1:4" ht="12.75" customHeight="1">
      <c r="A602" s="1066" t="s">
        <v>687</v>
      </c>
      <c r="B602" s="1028" t="s">
        <v>1088</v>
      </c>
      <c r="C602" s="1067">
        <v>6870</v>
      </c>
      <c r="D602" s="1024">
        <v>0</v>
      </c>
    </row>
    <row r="603" spans="1:4" ht="12.75" customHeight="1">
      <c r="A603" s="1066" t="s">
        <v>688</v>
      </c>
      <c r="B603" s="1028" t="s">
        <v>1088</v>
      </c>
      <c r="C603" s="1067">
        <v>1980</v>
      </c>
      <c r="D603" s="1024">
        <v>0</v>
      </c>
    </row>
    <row r="604" spans="1:4" ht="12.75" customHeight="1">
      <c r="A604" s="1066" t="s">
        <v>689</v>
      </c>
      <c r="B604" s="1028" t="s">
        <v>1088</v>
      </c>
      <c r="C604" s="1067">
        <v>4770</v>
      </c>
      <c r="D604" s="1024">
        <v>0</v>
      </c>
    </row>
    <row r="605" spans="1:4" ht="12.75" customHeight="1">
      <c r="A605" s="1066" t="s">
        <v>690</v>
      </c>
      <c r="B605" s="1028" t="s">
        <v>1088</v>
      </c>
      <c r="C605" s="1067">
        <v>9890</v>
      </c>
      <c r="D605" s="1024">
        <v>0</v>
      </c>
    </row>
    <row r="606" spans="1:4" ht="12.75" customHeight="1">
      <c r="A606" s="1066" t="s">
        <v>691</v>
      </c>
      <c r="B606" s="1028" t="s">
        <v>1088</v>
      </c>
      <c r="C606" s="1067">
        <v>6000</v>
      </c>
      <c r="D606" s="1024">
        <v>0</v>
      </c>
    </row>
    <row r="607" spans="1:4" ht="12.75" customHeight="1">
      <c r="A607" s="1066" t="s">
        <v>692</v>
      </c>
      <c r="B607" s="1028" t="s">
        <v>1088</v>
      </c>
      <c r="C607" s="1067">
        <v>5000</v>
      </c>
      <c r="D607" s="1024">
        <v>0</v>
      </c>
    </row>
    <row r="608" spans="1:4" ht="12.75" customHeight="1">
      <c r="A608" s="1066" t="s">
        <v>1607</v>
      </c>
      <c r="B608" s="1028" t="s">
        <v>1088</v>
      </c>
      <c r="C608" s="1067">
        <v>6449</v>
      </c>
      <c r="D608" s="1024">
        <v>0</v>
      </c>
    </row>
    <row r="609" spans="1:4" ht="12.75" customHeight="1">
      <c r="A609" s="1066" t="s">
        <v>693</v>
      </c>
      <c r="B609" s="1028" t="s">
        <v>1088</v>
      </c>
      <c r="C609" s="1067">
        <v>4395</v>
      </c>
      <c r="D609" s="1024">
        <v>0</v>
      </c>
    </row>
    <row r="610" spans="1:4" ht="12.75" customHeight="1">
      <c r="A610" s="1066" t="s">
        <v>694</v>
      </c>
      <c r="B610" s="1028" t="s">
        <v>1088</v>
      </c>
      <c r="C610" s="1067">
        <v>1500</v>
      </c>
      <c r="D610" s="1024">
        <v>0</v>
      </c>
    </row>
    <row r="611" spans="1:4" ht="12.75" customHeight="1">
      <c r="A611" s="1066" t="s">
        <v>1608</v>
      </c>
      <c r="B611" s="1028" t="s">
        <v>1088</v>
      </c>
      <c r="C611" s="1067">
        <v>25500</v>
      </c>
      <c r="D611" s="1024">
        <v>1500</v>
      </c>
    </row>
    <row r="612" spans="1:4" ht="12.75" customHeight="1">
      <c r="A612" s="1066" t="s">
        <v>695</v>
      </c>
      <c r="B612" s="1028" t="s">
        <v>1088</v>
      </c>
      <c r="C612" s="1067">
        <v>10065</v>
      </c>
      <c r="D612" s="1024">
        <v>0</v>
      </c>
    </row>
    <row r="613" spans="1:4" ht="12.75" customHeight="1">
      <c r="A613" s="1066" t="s">
        <v>445</v>
      </c>
      <c r="B613" s="1028" t="s">
        <v>1088</v>
      </c>
      <c r="C613" s="1067">
        <v>3000</v>
      </c>
      <c r="D613" s="1024">
        <v>0</v>
      </c>
    </row>
    <row r="614" spans="1:4" ht="12.75" customHeight="1">
      <c r="A614" s="1066" t="s">
        <v>696</v>
      </c>
      <c r="B614" s="1028" t="s">
        <v>1088</v>
      </c>
      <c r="C614" s="1067">
        <v>6670</v>
      </c>
      <c r="D614" s="1024">
        <v>667</v>
      </c>
    </row>
    <row r="615" spans="1:4" ht="12.75" customHeight="1">
      <c r="A615" s="1068" t="s">
        <v>697</v>
      </c>
      <c r="B615" s="1028" t="s">
        <v>1088</v>
      </c>
      <c r="C615" s="1067">
        <v>10490</v>
      </c>
      <c r="D615" s="1024">
        <v>2820</v>
      </c>
    </row>
    <row r="616" spans="1:4" ht="12.75" customHeight="1">
      <c r="A616" s="1066" t="s">
        <v>698</v>
      </c>
      <c r="B616" s="1028" t="s">
        <v>1088</v>
      </c>
      <c r="C616" s="1067">
        <v>1280</v>
      </c>
      <c r="D616" s="1024">
        <v>0</v>
      </c>
    </row>
    <row r="617" spans="1:4" ht="12.75" customHeight="1">
      <c r="A617" s="1066" t="s">
        <v>699</v>
      </c>
      <c r="B617" s="1028" t="s">
        <v>1088</v>
      </c>
      <c r="C617" s="1067">
        <v>6460</v>
      </c>
      <c r="D617" s="1024">
        <v>1615</v>
      </c>
    </row>
    <row r="618" spans="1:4" ht="12.75" customHeight="1">
      <c r="A618" s="1066" t="s">
        <v>700</v>
      </c>
      <c r="B618" s="1028" t="s">
        <v>1088</v>
      </c>
      <c r="C618" s="1067">
        <v>1875</v>
      </c>
      <c r="D618" s="1024">
        <v>0</v>
      </c>
    </row>
    <row r="619" spans="1:4" ht="12.75" customHeight="1">
      <c r="A619" s="1068" t="s">
        <v>701</v>
      </c>
      <c r="B619" s="1028" t="s">
        <v>1088</v>
      </c>
      <c r="C619" s="1067">
        <v>4000</v>
      </c>
      <c r="D619" s="1024">
        <v>1000</v>
      </c>
    </row>
    <row r="620" spans="1:4" ht="14.25" customHeight="1">
      <c r="A620" s="1066" t="s">
        <v>702</v>
      </c>
      <c r="B620" s="1028" t="s">
        <v>1088</v>
      </c>
      <c r="C620" s="1067">
        <v>2500</v>
      </c>
      <c r="D620" s="1024">
        <v>250</v>
      </c>
    </row>
    <row r="621" spans="1:4" ht="14.25" customHeight="1">
      <c r="A621" s="1066" t="s">
        <v>703</v>
      </c>
      <c r="B621" s="1028" t="s">
        <v>1088</v>
      </c>
      <c r="C621" s="1067">
        <v>4600</v>
      </c>
      <c r="D621" s="1024">
        <v>460</v>
      </c>
    </row>
    <row r="622" spans="1:4" ht="14.25" customHeight="1">
      <c r="A622" s="1066" t="s">
        <v>704</v>
      </c>
      <c r="B622" s="1028" t="s">
        <v>1088</v>
      </c>
      <c r="C622" s="1067">
        <v>4000</v>
      </c>
      <c r="D622" s="1024">
        <v>400</v>
      </c>
    </row>
    <row r="623" spans="1:4" ht="14.25" customHeight="1">
      <c r="A623" s="1066" t="s">
        <v>705</v>
      </c>
      <c r="B623" s="1028" t="s">
        <v>1088</v>
      </c>
      <c r="C623" s="1067">
        <v>3737</v>
      </c>
      <c r="D623" s="1024">
        <v>0</v>
      </c>
    </row>
    <row r="624" spans="1:4" ht="14.25" customHeight="1">
      <c r="A624" s="1066" t="s">
        <v>1609</v>
      </c>
      <c r="B624" s="1028" t="s">
        <v>1088</v>
      </c>
      <c r="C624" s="1067">
        <v>49250</v>
      </c>
      <c r="D624" s="1024">
        <v>5000</v>
      </c>
    </row>
    <row r="625" spans="1:4" ht="14.25" customHeight="1">
      <c r="A625" s="1066" t="s">
        <v>706</v>
      </c>
      <c r="B625" s="1028" t="s">
        <v>1088</v>
      </c>
      <c r="C625" s="1067">
        <v>7170</v>
      </c>
      <c r="D625" s="1024">
        <v>0</v>
      </c>
    </row>
    <row r="626" spans="1:4" ht="14.25" customHeight="1">
      <c r="A626" s="1068" t="s">
        <v>1610</v>
      </c>
      <c r="B626" s="1028" t="s">
        <v>1088</v>
      </c>
      <c r="C626" s="1067">
        <v>23720</v>
      </c>
      <c r="D626" s="1024">
        <v>2050</v>
      </c>
    </row>
    <row r="627" spans="1:4" ht="14.25" customHeight="1">
      <c r="A627" s="1066" t="s">
        <v>1611</v>
      </c>
      <c r="B627" s="1028" t="s">
        <v>1088</v>
      </c>
      <c r="C627" s="1067">
        <v>5550</v>
      </c>
      <c r="D627" s="1024">
        <v>0</v>
      </c>
    </row>
    <row r="628" spans="1:4" ht="14.25" customHeight="1">
      <c r="A628" s="1068" t="s">
        <v>707</v>
      </c>
      <c r="B628" s="1028" t="s">
        <v>1088</v>
      </c>
      <c r="C628" s="1067">
        <v>5268</v>
      </c>
      <c r="D628" s="1024">
        <v>1317</v>
      </c>
    </row>
    <row r="629" spans="1:4" ht="14.25" customHeight="1">
      <c r="A629" s="1070" t="s">
        <v>708</v>
      </c>
      <c r="B629" s="1028" t="s">
        <v>1088</v>
      </c>
      <c r="C629" s="1071">
        <v>6300</v>
      </c>
      <c r="D629" s="1024">
        <v>0</v>
      </c>
    </row>
    <row r="630" spans="1:4" ht="14.25" customHeight="1">
      <c r="A630" s="1070" t="s">
        <v>709</v>
      </c>
      <c r="B630" s="1028" t="s">
        <v>1088</v>
      </c>
      <c r="C630" s="1071">
        <v>1570</v>
      </c>
      <c r="D630" s="1024">
        <v>0</v>
      </c>
    </row>
    <row r="631" spans="1:4" ht="14.25" customHeight="1">
      <c r="A631" s="1070" t="s">
        <v>710</v>
      </c>
      <c r="B631" s="1028" t="s">
        <v>1088</v>
      </c>
      <c r="C631" s="1071">
        <v>3750</v>
      </c>
      <c r="D631" s="1024">
        <v>0</v>
      </c>
    </row>
    <row r="632" spans="1:4" ht="14.25" customHeight="1">
      <c r="A632" s="1070" t="s">
        <v>711</v>
      </c>
      <c r="B632" s="1028" t="s">
        <v>1088</v>
      </c>
      <c r="C632" s="1071">
        <v>18000</v>
      </c>
      <c r="D632" s="1024">
        <v>0</v>
      </c>
    </row>
    <row r="633" spans="1:4" ht="14.25" customHeight="1">
      <c r="A633" s="1070" t="s">
        <v>712</v>
      </c>
      <c r="B633" s="1028" t="s">
        <v>1088</v>
      </c>
      <c r="C633" s="1071">
        <v>1893</v>
      </c>
      <c r="D633" s="1024">
        <v>0</v>
      </c>
    </row>
    <row r="634" spans="1:4" ht="14.25" customHeight="1">
      <c r="A634" s="1070" t="s">
        <v>713</v>
      </c>
      <c r="B634" s="1028" t="s">
        <v>1088</v>
      </c>
      <c r="C634" s="1071">
        <v>3100</v>
      </c>
      <c r="D634" s="1024">
        <v>0</v>
      </c>
    </row>
    <row r="635" spans="1:4" ht="14.25" customHeight="1">
      <c r="A635" s="1070" t="s">
        <v>714</v>
      </c>
      <c r="B635" s="1028" t="s">
        <v>1088</v>
      </c>
      <c r="C635" s="1071">
        <v>2400</v>
      </c>
      <c r="D635" s="1024">
        <v>0</v>
      </c>
    </row>
    <row r="636" spans="1:4" ht="14.25" customHeight="1">
      <c r="A636" s="1068" t="s">
        <v>1612</v>
      </c>
      <c r="B636" s="1028" t="s">
        <v>1088</v>
      </c>
      <c r="C636" s="1067">
        <v>2700</v>
      </c>
      <c r="D636" s="1024">
        <v>675</v>
      </c>
    </row>
    <row r="637" spans="1:4" ht="13.5" customHeight="1">
      <c r="A637" s="1066" t="s">
        <v>715</v>
      </c>
      <c r="B637" s="1028" t="s">
        <v>1088</v>
      </c>
      <c r="C637" s="1067">
        <v>23415</v>
      </c>
      <c r="D637" s="1024">
        <v>0</v>
      </c>
    </row>
    <row r="638" spans="1:4" ht="13.5" customHeight="1">
      <c r="A638" s="1066" t="s">
        <v>716</v>
      </c>
      <c r="B638" s="1028" t="s">
        <v>1088</v>
      </c>
      <c r="C638" s="1067">
        <v>3075</v>
      </c>
      <c r="D638" s="1024">
        <v>0</v>
      </c>
    </row>
    <row r="639" spans="1:4" ht="13.5" customHeight="1">
      <c r="A639" s="1070" t="s">
        <v>1613</v>
      </c>
      <c r="B639" s="1028" t="s">
        <v>1088</v>
      </c>
      <c r="C639" s="1071">
        <v>9870</v>
      </c>
      <c r="D639" s="1024">
        <v>0</v>
      </c>
    </row>
    <row r="640" spans="1:4" ht="13.5" customHeight="1">
      <c r="A640" s="1070" t="s">
        <v>717</v>
      </c>
      <c r="B640" s="1028" t="s">
        <v>1088</v>
      </c>
      <c r="C640" s="1071">
        <v>1200</v>
      </c>
      <c r="D640" s="1024">
        <v>0</v>
      </c>
    </row>
    <row r="641" spans="1:4" ht="13.5" customHeight="1">
      <c r="A641" s="1070" t="s">
        <v>718</v>
      </c>
      <c r="B641" s="1028" t="s">
        <v>1088</v>
      </c>
      <c r="C641" s="1071">
        <v>600</v>
      </c>
      <c r="D641" s="1024">
        <v>0</v>
      </c>
    </row>
    <row r="642" spans="1:4" ht="13.5" customHeight="1">
      <c r="A642" s="1061" t="s">
        <v>719</v>
      </c>
      <c r="B642" s="1031" t="s">
        <v>1088</v>
      </c>
      <c r="C642" s="1032">
        <v>2000</v>
      </c>
      <c r="D642" s="1011">
        <v>500</v>
      </c>
    </row>
    <row r="643" spans="1:4" ht="12.75" customHeight="1">
      <c r="A643" s="1047" t="s">
        <v>720</v>
      </c>
      <c r="B643" s="1005">
        <v>272229</v>
      </c>
      <c r="C643" s="1005">
        <v>494195</v>
      </c>
      <c r="D643" s="1013">
        <v>5596</v>
      </c>
    </row>
    <row r="644" spans="1:4" ht="12.75" customHeight="1">
      <c r="A644" s="1065" t="s">
        <v>721</v>
      </c>
      <c r="B644" s="1007">
        <v>28248</v>
      </c>
      <c r="C644" s="1008">
        <v>125782</v>
      </c>
      <c r="D644" s="1007">
        <v>5596</v>
      </c>
    </row>
    <row r="645" spans="1:4" ht="12" customHeight="1">
      <c r="A645" s="1065" t="s">
        <v>722</v>
      </c>
      <c r="B645" s="1028" t="s">
        <v>1088</v>
      </c>
      <c r="C645" s="1029">
        <v>105000</v>
      </c>
      <c r="D645" s="1024">
        <v>0</v>
      </c>
    </row>
    <row r="646" spans="1:4" ht="12" customHeight="1">
      <c r="A646" s="1065" t="s">
        <v>723</v>
      </c>
      <c r="B646" s="1028" t="s">
        <v>1088</v>
      </c>
      <c r="C646" s="1029">
        <v>7500</v>
      </c>
      <c r="D646" s="1024">
        <v>0</v>
      </c>
    </row>
    <row r="647" spans="1:4" ht="12" customHeight="1">
      <c r="A647" s="1065" t="s">
        <v>724</v>
      </c>
      <c r="B647" s="1028" t="s">
        <v>1088</v>
      </c>
      <c r="C647" s="1029">
        <v>4742</v>
      </c>
      <c r="D647" s="1024">
        <v>4742</v>
      </c>
    </row>
    <row r="648" spans="1:4" ht="12" customHeight="1">
      <c r="A648" s="1007" t="s">
        <v>725</v>
      </c>
      <c r="B648" s="1028" t="s">
        <v>1088</v>
      </c>
      <c r="C648" s="1029">
        <v>6040</v>
      </c>
      <c r="D648" s="1024">
        <v>604</v>
      </c>
    </row>
    <row r="649" spans="1:4" ht="12" customHeight="1">
      <c r="A649" s="1007" t="s">
        <v>726</v>
      </c>
      <c r="B649" s="1028" t="s">
        <v>1088</v>
      </c>
      <c r="C649" s="1029">
        <v>2500</v>
      </c>
      <c r="D649" s="1024">
        <v>250</v>
      </c>
    </row>
    <row r="650" spans="1:4" ht="12" customHeight="1">
      <c r="A650" s="1055" t="s">
        <v>727</v>
      </c>
      <c r="B650" s="1024">
        <v>240000</v>
      </c>
      <c r="C650" s="1029">
        <v>30000</v>
      </c>
      <c r="D650" s="1024">
        <v>0</v>
      </c>
    </row>
    <row r="651" spans="1:4" ht="12" customHeight="1">
      <c r="A651" s="1061" t="s">
        <v>728</v>
      </c>
      <c r="B651" s="1057">
        <v>3981</v>
      </c>
      <c r="C651" s="1029">
        <v>2056</v>
      </c>
      <c r="D651" s="1024">
        <v>0</v>
      </c>
    </row>
    <row r="652" spans="1:4" ht="12" customHeight="1">
      <c r="A652" s="1061" t="s">
        <v>729</v>
      </c>
      <c r="B652" s="1028" t="s">
        <v>1088</v>
      </c>
      <c r="C652" s="1032">
        <v>52767</v>
      </c>
      <c r="D652" s="1024">
        <v>0</v>
      </c>
    </row>
    <row r="653" spans="1:4" s="275" customFormat="1" ht="15" customHeight="1">
      <c r="A653" s="1061" t="s">
        <v>730</v>
      </c>
      <c r="B653" s="1028" t="s">
        <v>1088</v>
      </c>
      <c r="C653" s="1032">
        <v>177516</v>
      </c>
      <c r="D653" s="1024">
        <v>0</v>
      </c>
    </row>
    <row r="654" spans="1:4" s="275" customFormat="1" ht="15" customHeight="1">
      <c r="A654" s="1061" t="s">
        <v>731</v>
      </c>
      <c r="B654" s="1028" t="s">
        <v>1088</v>
      </c>
      <c r="C654" s="1029">
        <v>4443</v>
      </c>
      <c r="D654" s="1024">
        <v>0</v>
      </c>
    </row>
    <row r="655" spans="1:4" s="275" customFormat="1" ht="15" customHeight="1">
      <c r="A655" s="1061" t="s">
        <v>732</v>
      </c>
      <c r="B655" s="1028" t="s">
        <v>1088</v>
      </c>
      <c r="C655" s="1029">
        <v>2390</v>
      </c>
      <c r="D655" s="1024">
        <v>0</v>
      </c>
    </row>
    <row r="656" spans="1:4" s="275" customFormat="1" ht="15" customHeight="1">
      <c r="A656" s="1061" t="s">
        <v>733</v>
      </c>
      <c r="B656" s="1028" t="s">
        <v>1088</v>
      </c>
      <c r="C656" s="1029">
        <v>21984</v>
      </c>
      <c r="D656" s="1024">
        <v>0</v>
      </c>
    </row>
    <row r="657" spans="1:4" s="275" customFormat="1" ht="15" customHeight="1">
      <c r="A657" s="1055" t="s">
        <v>734</v>
      </c>
      <c r="B657" s="1028" t="s">
        <v>1088</v>
      </c>
      <c r="C657" s="1029">
        <v>13467</v>
      </c>
      <c r="D657" s="1024">
        <v>0</v>
      </c>
    </row>
    <row r="658" spans="1:4" s="275" customFormat="1" ht="15" customHeight="1">
      <c r="A658" s="1055" t="s">
        <v>735</v>
      </c>
      <c r="B658" s="1028" t="s">
        <v>1088</v>
      </c>
      <c r="C658" s="1029">
        <v>3881</v>
      </c>
      <c r="D658" s="1024">
        <v>0</v>
      </c>
    </row>
    <row r="659" spans="1:4" s="275" customFormat="1" ht="15" customHeight="1">
      <c r="A659" s="1061" t="s">
        <v>736</v>
      </c>
      <c r="B659" s="1031" t="s">
        <v>1088</v>
      </c>
      <c r="C659" s="1032">
        <v>59909</v>
      </c>
      <c r="D659" s="1011">
        <v>0</v>
      </c>
    </row>
    <row r="660" spans="1:4" s="275" customFormat="1" ht="15" customHeight="1">
      <c r="A660" s="1053" t="s">
        <v>737</v>
      </c>
      <c r="B660" s="1004">
        <v>22288233</v>
      </c>
      <c r="C660" s="1004">
        <v>2045919</v>
      </c>
      <c r="D660" s="1013">
        <v>777782</v>
      </c>
    </row>
    <row r="661" spans="1:4" ht="12.75" customHeight="1">
      <c r="A661" s="1065" t="s">
        <v>738</v>
      </c>
      <c r="B661" s="1007">
        <v>1313306</v>
      </c>
      <c r="C661" s="1008">
        <v>210000</v>
      </c>
      <c r="D661" s="1007">
        <v>0</v>
      </c>
    </row>
    <row r="662" spans="1:4" ht="12.75" customHeight="1">
      <c r="A662" s="1065" t="s">
        <v>739</v>
      </c>
      <c r="B662" s="1007">
        <v>49527</v>
      </c>
      <c r="C662" s="1029">
        <v>0</v>
      </c>
      <c r="D662" s="1024">
        <v>0</v>
      </c>
    </row>
    <row r="663" spans="1:4" ht="24.75" customHeight="1">
      <c r="A663" s="1055" t="s">
        <v>740</v>
      </c>
      <c r="B663" s="1024">
        <v>30693</v>
      </c>
      <c r="C663" s="1029">
        <v>0</v>
      </c>
      <c r="D663" s="1024">
        <v>0</v>
      </c>
    </row>
    <row r="664" spans="1:4" ht="12.75" customHeight="1">
      <c r="A664" s="1055" t="s">
        <v>741</v>
      </c>
      <c r="B664" s="1024">
        <v>20971</v>
      </c>
      <c r="C664" s="1029">
        <v>20404</v>
      </c>
      <c r="D664" s="1024">
        <v>0</v>
      </c>
    </row>
    <row r="665" spans="1:4" ht="12.75" customHeight="1">
      <c r="A665" s="1055" t="s">
        <v>742</v>
      </c>
      <c r="B665" s="1028" t="s">
        <v>1088</v>
      </c>
      <c r="C665" s="1029">
        <v>20404</v>
      </c>
      <c r="D665" s="1024">
        <v>0</v>
      </c>
    </row>
    <row r="666" spans="1:4" ht="12.75" customHeight="1">
      <c r="A666" s="1055" t="s">
        <v>743</v>
      </c>
      <c r="B666" s="1024">
        <v>186616</v>
      </c>
      <c r="C666" s="1029">
        <v>192537</v>
      </c>
      <c r="D666" s="1024">
        <v>0</v>
      </c>
    </row>
    <row r="667" spans="1:4" ht="24.75" customHeight="1">
      <c r="A667" s="1055" t="s">
        <v>744</v>
      </c>
      <c r="B667" s="1024">
        <v>32000</v>
      </c>
      <c r="C667" s="1029">
        <v>17376</v>
      </c>
      <c r="D667" s="1024">
        <v>0</v>
      </c>
    </row>
    <row r="668" spans="1:4" ht="12.75" customHeight="1">
      <c r="A668" s="1055" t="s">
        <v>745</v>
      </c>
      <c r="B668" s="1024">
        <v>226154</v>
      </c>
      <c r="C668" s="1029">
        <v>0</v>
      </c>
      <c r="D668" s="1024">
        <v>0</v>
      </c>
    </row>
    <row r="669" spans="1:4" ht="12.75" customHeight="1">
      <c r="A669" s="1055" t="s">
        <v>746</v>
      </c>
      <c r="B669" s="1024">
        <v>428966</v>
      </c>
      <c r="C669" s="1029">
        <v>278516</v>
      </c>
      <c r="D669" s="1024">
        <v>60116</v>
      </c>
    </row>
    <row r="670" spans="1:4" ht="12.75" customHeight="1">
      <c r="A670" s="1055" t="s">
        <v>747</v>
      </c>
      <c r="B670" s="1028" t="s">
        <v>1088</v>
      </c>
      <c r="C670" s="1029">
        <v>25828</v>
      </c>
      <c r="D670" s="1024">
        <v>0</v>
      </c>
    </row>
    <row r="671" spans="1:4" ht="12.75" customHeight="1">
      <c r="A671" s="1055" t="s">
        <v>748</v>
      </c>
      <c r="B671" s="1028" t="s">
        <v>1088</v>
      </c>
      <c r="C671" s="1029">
        <v>132455</v>
      </c>
      <c r="D671" s="1024">
        <v>0</v>
      </c>
    </row>
    <row r="672" spans="1:4" ht="12.75" customHeight="1">
      <c r="A672" s="1055" t="s">
        <v>749</v>
      </c>
      <c r="B672" s="1028" t="s">
        <v>1088</v>
      </c>
      <c r="C672" s="1029">
        <v>120233</v>
      </c>
      <c r="D672" s="1024">
        <v>60116</v>
      </c>
    </row>
    <row r="673" spans="1:4" ht="12.75" customHeight="1">
      <c r="A673" s="1055" t="s">
        <v>750</v>
      </c>
      <c r="B673" s="1028" t="s">
        <v>1088</v>
      </c>
      <c r="C673" s="1029">
        <v>215208</v>
      </c>
      <c r="D673" s="1024">
        <v>17500</v>
      </c>
    </row>
    <row r="674" spans="1:4" ht="12.75" customHeight="1">
      <c r="A674" s="1055" t="s">
        <v>751</v>
      </c>
      <c r="B674" s="1028" t="s">
        <v>1088</v>
      </c>
      <c r="C674" s="1029">
        <v>1878</v>
      </c>
      <c r="D674" s="1024">
        <v>166</v>
      </c>
    </row>
    <row r="675" spans="1:4" ht="12.75" customHeight="1">
      <c r="A675" s="1055" t="s">
        <v>752</v>
      </c>
      <c r="B675" s="1028" t="s">
        <v>1088</v>
      </c>
      <c r="C675" s="1029">
        <v>30000</v>
      </c>
      <c r="D675" s="1024">
        <v>0</v>
      </c>
    </row>
    <row r="676" spans="1:4" ht="12.75" customHeight="1">
      <c r="A676" s="1055" t="s">
        <v>753</v>
      </c>
      <c r="B676" s="1028" t="s">
        <v>1088</v>
      </c>
      <c r="C676" s="1029">
        <v>380000</v>
      </c>
      <c r="D676" s="1024">
        <v>0</v>
      </c>
    </row>
    <row r="677" spans="1:4" ht="12.75" customHeight="1">
      <c r="A677" s="1055" t="s">
        <v>754</v>
      </c>
      <c r="B677" s="1028" t="s">
        <v>1088</v>
      </c>
      <c r="C677" s="1029">
        <v>700000</v>
      </c>
      <c r="D677" s="1024">
        <v>700000</v>
      </c>
    </row>
    <row r="678" spans="1:4" ht="12.75" customHeight="1">
      <c r="A678" s="1055" t="s">
        <v>755</v>
      </c>
      <c r="B678" s="1028">
        <v>20000000</v>
      </c>
      <c r="C678" s="1024">
        <v>0</v>
      </c>
      <c r="D678" s="1024">
        <v>0</v>
      </c>
    </row>
    <row r="679" spans="1:4" ht="12.75" customHeight="1">
      <c r="A679" s="1072"/>
      <c r="B679" s="1073"/>
      <c r="C679" s="1073"/>
      <c r="D679" s="1074"/>
    </row>
    <row r="680" spans="1:4" s="1075" customFormat="1" ht="15" customHeight="1">
      <c r="A680" s="43"/>
      <c r="B680" s="171"/>
      <c r="D680" s="169"/>
    </row>
    <row r="681" spans="1:4" s="169" customFormat="1" ht="17.25" customHeight="1">
      <c r="A681" s="999" t="s">
        <v>1125</v>
      </c>
      <c r="B681" s="155"/>
      <c r="C681" s="246" t="s">
        <v>1126</v>
      </c>
      <c r="D681" s="155"/>
    </row>
    <row r="682" spans="1:4" s="169" customFormat="1" ht="17.25" customHeight="1">
      <c r="A682" s="999"/>
      <c r="B682" s="155"/>
      <c r="C682" s="155"/>
      <c r="D682" s="155"/>
    </row>
    <row r="683" spans="1:4" ht="15.75" customHeight="1">
      <c r="A683" s="155" t="s">
        <v>1230</v>
      </c>
      <c r="B683" s="155"/>
      <c r="C683" s="155"/>
      <c r="D683" s="155"/>
    </row>
    <row r="684" spans="1:4" s="38" customFormat="1" ht="12.75">
      <c r="A684" s="155" t="s">
        <v>1452</v>
      </c>
      <c r="B684" s="155"/>
      <c r="C684" s="155"/>
      <c r="D684" s="155"/>
    </row>
    <row r="685" spans="1:4" s="38" customFormat="1" ht="12.75">
      <c r="A685" s="155"/>
      <c r="B685" s="155"/>
      <c r="C685" s="155"/>
      <c r="D685" s="155"/>
    </row>
    <row r="686" spans="1:4" ht="9.75" customHeight="1">
      <c r="A686" s="155"/>
      <c r="B686" s="155"/>
      <c r="C686" s="155"/>
      <c r="D686" s="155"/>
    </row>
    <row r="687" spans="1:4" ht="9.75" customHeight="1">
      <c r="A687" s="155"/>
      <c r="B687" s="155"/>
      <c r="C687" s="155"/>
      <c r="D687" s="155"/>
    </row>
    <row r="688" spans="1:4" ht="9.75" customHeight="1">
      <c r="A688" s="155"/>
      <c r="B688" s="155"/>
      <c r="C688" s="155"/>
      <c r="D688" s="155"/>
    </row>
    <row r="689" spans="1:4" ht="9.75" customHeight="1">
      <c r="A689" s="155"/>
      <c r="B689" s="155"/>
      <c r="C689" s="155"/>
      <c r="D689" s="155"/>
    </row>
    <row r="690" spans="1:4" ht="9.75" customHeight="1">
      <c r="A690" s="155"/>
      <c r="B690" s="155"/>
      <c r="C690" s="155"/>
      <c r="D690" s="155"/>
    </row>
    <row r="691" spans="1:4" ht="9.75" customHeight="1">
      <c r="A691" s="155"/>
      <c r="B691" s="155"/>
      <c r="C691" s="155"/>
      <c r="D691" s="155"/>
    </row>
    <row r="692" spans="1:4" ht="9.75" customHeight="1">
      <c r="A692" s="155"/>
      <c r="B692" s="155"/>
      <c r="C692" s="155"/>
      <c r="D692" s="155"/>
    </row>
    <row r="693" spans="1:4" ht="9.75" customHeight="1">
      <c r="A693" s="155"/>
      <c r="B693" s="155"/>
      <c r="C693" s="155"/>
      <c r="D693" s="155"/>
    </row>
    <row r="694" spans="1:4" ht="9.75" customHeight="1">
      <c r="A694" s="155"/>
      <c r="B694" s="155"/>
      <c r="C694" s="155"/>
      <c r="D694" s="155"/>
    </row>
    <row r="695" spans="1:4" ht="9.75" customHeight="1">
      <c r="A695" s="155"/>
      <c r="B695" s="155"/>
      <c r="C695" s="155"/>
      <c r="D695" s="155"/>
    </row>
    <row r="696" spans="1:4" ht="9.75" customHeight="1">
      <c r="A696" s="155"/>
      <c r="B696" s="155"/>
      <c r="C696" s="155"/>
      <c r="D696" s="155"/>
    </row>
    <row r="697" spans="1:4" ht="9.75" customHeight="1">
      <c r="A697" s="155"/>
      <c r="B697" s="155"/>
      <c r="C697" s="155"/>
      <c r="D697" s="155"/>
    </row>
    <row r="698" spans="1:4" ht="9.75" customHeight="1">
      <c r="A698" s="155"/>
      <c r="B698" s="155"/>
      <c r="C698" s="155"/>
      <c r="D698" s="155"/>
    </row>
    <row r="699" spans="1:4" ht="9.75" customHeight="1">
      <c r="A699" s="155"/>
      <c r="B699" s="155"/>
      <c r="C699" s="155"/>
      <c r="D699" s="155"/>
    </row>
    <row r="700" spans="1:4" ht="9.75" customHeight="1">
      <c r="A700" s="155"/>
      <c r="B700" s="155"/>
      <c r="C700" s="155"/>
      <c r="D700" s="155"/>
    </row>
    <row r="701" spans="1:4" ht="9.75" customHeight="1">
      <c r="A701" s="155"/>
      <c r="B701" s="155"/>
      <c r="C701" s="155"/>
      <c r="D701" s="155"/>
    </row>
    <row r="702" spans="1:4" ht="9.75" customHeight="1">
      <c r="A702" s="155"/>
      <c r="B702" s="155"/>
      <c r="C702" s="155"/>
      <c r="D702" s="155"/>
    </row>
    <row r="703" spans="1:4" ht="9.75" customHeight="1">
      <c r="A703" s="155"/>
      <c r="B703" s="155"/>
      <c r="C703" s="155"/>
      <c r="D703" s="155"/>
    </row>
    <row r="704" spans="1:4" ht="9.75" customHeight="1">
      <c r="A704" s="155"/>
      <c r="B704" s="155"/>
      <c r="C704" s="155"/>
      <c r="D704" s="155"/>
    </row>
    <row r="705" spans="1:4" ht="9.75" customHeight="1">
      <c r="A705" s="155"/>
      <c r="B705" s="155"/>
      <c r="C705" s="155"/>
      <c r="D705" s="155"/>
    </row>
    <row r="706" spans="1:4" ht="9.75" customHeight="1">
      <c r="A706" s="155"/>
      <c r="B706" s="155"/>
      <c r="C706" s="155"/>
      <c r="D706" s="155"/>
    </row>
    <row r="707" spans="1:4" ht="9.75" customHeight="1">
      <c r="A707" s="155"/>
      <c r="B707" s="155"/>
      <c r="C707" s="155"/>
      <c r="D707" s="155"/>
    </row>
    <row r="708" spans="1:4" ht="9.75" customHeight="1">
      <c r="A708" s="155"/>
      <c r="B708" s="155"/>
      <c r="C708" s="155"/>
      <c r="D708" s="155"/>
    </row>
    <row r="709" spans="1:4" ht="9.75" customHeight="1">
      <c r="A709" s="155"/>
      <c r="B709" s="155"/>
      <c r="C709" s="155"/>
      <c r="D709" s="155"/>
    </row>
    <row r="710" spans="1:4" ht="9.75" customHeight="1">
      <c r="A710" s="155"/>
      <c r="B710" s="155"/>
      <c r="C710" s="155"/>
      <c r="D710" s="155"/>
    </row>
    <row r="711" spans="1:4" ht="9.75" customHeight="1">
      <c r="A711" s="155"/>
      <c r="B711" s="155"/>
      <c r="C711" s="155"/>
      <c r="D711" s="155"/>
    </row>
    <row r="712" spans="1:4" ht="9.75" customHeight="1">
      <c r="A712" s="155"/>
      <c r="B712" s="155"/>
      <c r="C712" s="155"/>
      <c r="D712" s="155"/>
    </row>
    <row r="713" spans="1:4" ht="9.75" customHeight="1">
      <c r="A713" s="155"/>
      <c r="B713" s="155"/>
      <c r="C713" s="155"/>
      <c r="D713" s="155"/>
    </row>
    <row r="714" spans="1:4" ht="9.75" customHeight="1">
      <c r="A714" s="155"/>
      <c r="B714" s="155"/>
      <c r="C714" s="155"/>
      <c r="D714" s="155"/>
    </row>
    <row r="715" spans="1:4" ht="9.75" customHeight="1">
      <c r="A715" s="155"/>
      <c r="B715" s="155"/>
      <c r="C715" s="155"/>
      <c r="D715" s="155"/>
    </row>
    <row r="716" spans="1:4" ht="9.75" customHeight="1">
      <c r="A716" s="155"/>
      <c r="B716" s="155"/>
      <c r="C716" s="155"/>
      <c r="D716" s="155"/>
    </row>
    <row r="717" spans="1:4" ht="9.75" customHeight="1">
      <c r="A717" s="155"/>
      <c r="B717" s="155"/>
      <c r="C717" s="155"/>
      <c r="D717" s="155"/>
    </row>
    <row r="718" spans="1:4" ht="9.75" customHeight="1">
      <c r="A718" s="155"/>
      <c r="B718" s="155"/>
      <c r="C718" s="155"/>
      <c r="D718" s="155"/>
    </row>
    <row r="719" spans="1:4" ht="9.75" customHeight="1">
      <c r="A719" s="155"/>
      <c r="B719" s="155"/>
      <c r="C719" s="155"/>
      <c r="D719" s="155"/>
    </row>
    <row r="720" spans="1:4" ht="9.75" customHeight="1">
      <c r="A720" s="155"/>
      <c r="B720" s="155"/>
      <c r="C720" s="155"/>
      <c r="D720" s="155"/>
    </row>
    <row r="721" spans="1:4" ht="9.75" customHeight="1">
      <c r="A721" s="155"/>
      <c r="B721" s="155"/>
      <c r="C721" s="155"/>
      <c r="D721" s="155"/>
    </row>
    <row r="722" spans="1:4" ht="9.75" customHeight="1">
      <c r="A722" s="155"/>
      <c r="B722" s="155"/>
      <c r="C722" s="155"/>
      <c r="D722" s="155"/>
    </row>
    <row r="723" spans="1:4" ht="9.75" customHeight="1">
      <c r="A723" s="155"/>
      <c r="B723" s="155"/>
      <c r="C723" s="155"/>
      <c r="D723" s="155"/>
    </row>
    <row r="724" spans="1:4" ht="9.75" customHeight="1">
      <c r="A724" s="155"/>
      <c r="B724" s="155"/>
      <c r="C724" s="155"/>
      <c r="D724" s="155"/>
    </row>
    <row r="725" spans="1:4" ht="9.75" customHeight="1">
      <c r="A725" s="155"/>
      <c r="B725" s="155"/>
      <c r="C725" s="155"/>
      <c r="D725" s="155"/>
    </row>
    <row r="726" spans="1:4" ht="9.75" customHeight="1">
      <c r="A726" s="155"/>
      <c r="B726" s="155"/>
      <c r="C726" s="155"/>
      <c r="D726" s="155"/>
    </row>
    <row r="727" spans="1:4" ht="9.75" customHeight="1">
      <c r="A727" s="155"/>
      <c r="B727" s="155"/>
      <c r="C727" s="155"/>
      <c r="D727" s="155"/>
    </row>
    <row r="728" spans="1:4" ht="9.75" customHeight="1">
      <c r="A728" s="155"/>
      <c r="B728" s="155"/>
      <c r="C728" s="155"/>
      <c r="D728" s="155"/>
    </row>
    <row r="729" spans="1:4" ht="9.75" customHeight="1">
      <c r="A729" s="155"/>
      <c r="B729" s="155"/>
      <c r="C729" s="155"/>
      <c r="D729" s="155"/>
    </row>
    <row r="730" spans="1:4" ht="9.75" customHeight="1">
      <c r="A730" s="155"/>
      <c r="B730" s="155"/>
      <c r="C730" s="155"/>
      <c r="D730" s="155"/>
    </row>
    <row r="731" spans="1:4" ht="9.75" customHeight="1">
      <c r="A731" s="155"/>
      <c r="B731" s="155"/>
      <c r="C731" s="155"/>
      <c r="D731" s="155"/>
    </row>
    <row r="732" spans="1:4" ht="9.75" customHeight="1">
      <c r="A732" s="155"/>
      <c r="B732" s="155"/>
      <c r="C732" s="155"/>
      <c r="D732" s="155"/>
    </row>
    <row r="733" spans="1:4" ht="9.75" customHeight="1">
      <c r="A733" s="155"/>
      <c r="B733" s="155"/>
      <c r="C733" s="155"/>
      <c r="D733" s="155"/>
    </row>
    <row r="734" spans="1:4" ht="9.75" customHeight="1">
      <c r="A734" s="155"/>
      <c r="B734" s="155"/>
      <c r="C734" s="155"/>
      <c r="D734" s="155"/>
    </row>
    <row r="735" spans="1:4" ht="9.75" customHeight="1">
      <c r="A735" s="155"/>
      <c r="B735" s="155"/>
      <c r="C735" s="155"/>
      <c r="D735" s="155"/>
    </row>
    <row r="736" spans="1:4" ht="9.75" customHeight="1">
      <c r="A736" s="155"/>
      <c r="B736" s="155"/>
      <c r="C736" s="155"/>
      <c r="D736" s="155"/>
    </row>
    <row r="737" spans="1:4" ht="9.75" customHeight="1">
      <c r="A737" s="155"/>
      <c r="B737" s="155"/>
      <c r="C737" s="155"/>
      <c r="D737" s="155"/>
    </row>
    <row r="738" spans="1:4" ht="9.75" customHeight="1">
      <c r="A738" s="155"/>
      <c r="B738" s="155"/>
      <c r="C738" s="155"/>
      <c r="D738" s="155"/>
    </row>
    <row r="739" spans="1:4" ht="9.75" customHeight="1">
      <c r="A739" s="155"/>
      <c r="B739" s="155"/>
      <c r="C739" s="155"/>
      <c r="D739" s="155"/>
    </row>
    <row r="740" spans="1:4" ht="9.75" customHeight="1">
      <c r="A740" s="155"/>
      <c r="B740" s="155"/>
      <c r="C740" s="155"/>
      <c r="D740" s="155"/>
    </row>
    <row r="741" spans="1:4" ht="9.75" customHeight="1">
      <c r="A741" s="155"/>
      <c r="B741" s="155"/>
      <c r="C741" s="155"/>
      <c r="D741" s="155"/>
    </row>
    <row r="742" spans="1:4" ht="9.75" customHeight="1">
      <c r="A742" s="155"/>
      <c r="B742" s="155"/>
      <c r="C742" s="155"/>
      <c r="D742" s="155"/>
    </row>
    <row r="743" spans="1:4" ht="9.75" customHeight="1">
      <c r="A743" s="155"/>
      <c r="B743" s="155"/>
      <c r="C743" s="155"/>
      <c r="D743" s="155"/>
    </row>
    <row r="744" spans="1:4" ht="9.75" customHeight="1">
      <c r="A744" s="155"/>
      <c r="B744" s="155"/>
      <c r="C744" s="155"/>
      <c r="D744" s="155"/>
    </row>
    <row r="745" spans="1:4" ht="9.75" customHeight="1">
      <c r="A745" s="155"/>
      <c r="B745" s="155"/>
      <c r="C745" s="155"/>
      <c r="D745" s="155"/>
    </row>
    <row r="746" spans="1:4" ht="9.75" customHeight="1">
      <c r="A746" s="155"/>
      <c r="B746" s="155"/>
      <c r="C746" s="155"/>
      <c r="D746" s="155"/>
    </row>
    <row r="747" spans="1:4" ht="9.75" customHeight="1">
      <c r="A747" s="155"/>
      <c r="B747" s="155"/>
      <c r="C747" s="155"/>
      <c r="D747" s="155"/>
    </row>
    <row r="748" spans="1:4" ht="9.75" customHeight="1">
      <c r="A748" s="155"/>
      <c r="B748" s="155"/>
      <c r="C748" s="155"/>
      <c r="D748" s="155"/>
    </row>
    <row r="749" spans="1:4" ht="9.75" customHeight="1">
      <c r="A749" s="155"/>
      <c r="B749" s="155"/>
      <c r="C749" s="155"/>
      <c r="D749" s="155"/>
    </row>
    <row r="750" spans="1:4" ht="9.75" customHeight="1">
      <c r="A750" s="155"/>
      <c r="B750" s="155"/>
      <c r="C750" s="155"/>
      <c r="D750" s="155"/>
    </row>
    <row r="751" spans="1:4" ht="9.75" customHeight="1">
      <c r="A751" s="155"/>
      <c r="B751" s="155"/>
      <c r="C751" s="155"/>
      <c r="D751" s="155"/>
    </row>
    <row r="752" spans="1:4" ht="9.75" customHeight="1">
      <c r="A752" s="155"/>
      <c r="B752" s="155"/>
      <c r="C752" s="155"/>
      <c r="D752" s="155"/>
    </row>
    <row r="753" spans="1:4" ht="9.75" customHeight="1">
      <c r="A753" s="155"/>
      <c r="B753" s="155"/>
      <c r="C753" s="155"/>
      <c r="D753" s="155"/>
    </row>
    <row r="754" spans="1:4" ht="9.75" customHeight="1">
      <c r="A754" s="155"/>
      <c r="B754" s="155"/>
      <c r="C754" s="155"/>
      <c r="D754" s="155"/>
    </row>
    <row r="755" spans="1:4" ht="9.75" customHeight="1">
      <c r="A755" s="155"/>
      <c r="B755" s="155"/>
      <c r="C755" s="155"/>
      <c r="D755" s="155"/>
    </row>
    <row r="756" spans="1:4" ht="9.75" customHeight="1">
      <c r="A756" s="155"/>
      <c r="B756" s="155"/>
      <c r="C756" s="155"/>
      <c r="D756" s="155"/>
    </row>
    <row r="757" spans="1:4" ht="9.75" customHeight="1">
      <c r="A757" s="155"/>
      <c r="B757" s="155"/>
      <c r="C757" s="155"/>
      <c r="D757" s="155"/>
    </row>
    <row r="758" spans="1:4" ht="9.75" customHeight="1">
      <c r="A758" s="155"/>
      <c r="B758" s="155"/>
      <c r="C758" s="155"/>
      <c r="D758" s="155"/>
    </row>
    <row r="759" spans="1:4" ht="9.75" customHeight="1">
      <c r="A759" s="155"/>
      <c r="B759" s="155"/>
      <c r="C759" s="155"/>
      <c r="D759" s="155"/>
    </row>
    <row r="760" spans="1:4" ht="9.75" customHeight="1">
      <c r="A760" s="155"/>
      <c r="B760" s="155"/>
      <c r="C760" s="155"/>
      <c r="D760" s="155"/>
    </row>
    <row r="761" spans="1:4" ht="9.75" customHeight="1">
      <c r="A761" s="155"/>
      <c r="B761" s="155"/>
      <c r="C761" s="155"/>
      <c r="D761" s="155"/>
    </row>
    <row r="762" spans="1:4" ht="9.75" customHeight="1">
      <c r="A762" s="155"/>
      <c r="B762" s="155"/>
      <c r="C762" s="155"/>
      <c r="D762" s="155"/>
    </row>
    <row r="763" spans="1:4" ht="9.75" customHeight="1">
      <c r="A763" s="155"/>
      <c r="B763" s="155"/>
      <c r="C763" s="155"/>
      <c r="D763" s="155"/>
    </row>
    <row r="764" spans="1:4" ht="9.75" customHeight="1">
      <c r="A764" s="155"/>
      <c r="B764" s="155"/>
      <c r="C764" s="155"/>
      <c r="D764" s="155"/>
    </row>
    <row r="765" spans="1:4" ht="9.75" customHeight="1">
      <c r="A765" s="155"/>
      <c r="B765" s="155"/>
      <c r="C765" s="155"/>
      <c r="D765" s="155"/>
    </row>
    <row r="766" spans="1:4" ht="9.75" customHeight="1">
      <c r="A766" s="155"/>
      <c r="B766" s="155"/>
      <c r="C766" s="155"/>
      <c r="D766" s="155"/>
    </row>
    <row r="767" spans="1:4" ht="9.75" customHeight="1">
      <c r="A767" s="155"/>
      <c r="B767" s="155"/>
      <c r="C767" s="155"/>
      <c r="D767" s="155"/>
    </row>
    <row r="768" spans="1:4" ht="9.75" customHeight="1">
      <c r="A768" s="155"/>
      <c r="B768" s="155"/>
      <c r="C768" s="155"/>
      <c r="D768" s="155"/>
    </row>
    <row r="769" spans="1:4" ht="9.75" customHeight="1">
      <c r="A769" s="155"/>
      <c r="B769" s="155"/>
      <c r="C769" s="155"/>
      <c r="D769" s="155"/>
    </row>
    <row r="770" spans="1:4" ht="9.75" customHeight="1">
      <c r="A770" s="155"/>
      <c r="B770" s="155"/>
      <c r="C770" s="155"/>
      <c r="D770" s="155"/>
    </row>
    <row r="771" spans="1:4" ht="9.75" customHeight="1">
      <c r="A771" s="155"/>
      <c r="B771" s="155"/>
      <c r="C771" s="155"/>
      <c r="D771" s="155"/>
    </row>
    <row r="772" spans="1:4" ht="9.75" customHeight="1">
      <c r="A772" s="155"/>
      <c r="B772" s="155"/>
      <c r="C772" s="155"/>
      <c r="D772" s="155"/>
    </row>
    <row r="773" spans="1:4" ht="9.75" customHeight="1">
      <c r="A773" s="155"/>
      <c r="B773" s="155"/>
      <c r="C773" s="155"/>
      <c r="D773" s="155"/>
    </row>
    <row r="774" spans="1:4" ht="9.75" customHeight="1">
      <c r="A774" s="155"/>
      <c r="B774" s="155"/>
      <c r="C774" s="155"/>
      <c r="D774" s="155"/>
    </row>
    <row r="775" spans="1:4" ht="9.75" customHeight="1">
      <c r="A775" s="155"/>
      <c r="B775" s="155"/>
      <c r="C775" s="155"/>
      <c r="D775" s="155"/>
    </row>
    <row r="776" spans="1:4" ht="9.75" customHeight="1">
      <c r="A776" s="155"/>
      <c r="B776" s="155"/>
      <c r="C776" s="155"/>
      <c r="D776" s="155"/>
    </row>
    <row r="777" spans="1:4" ht="9.75" customHeight="1">
      <c r="A777" s="155"/>
      <c r="B777" s="155"/>
      <c r="C777" s="155"/>
      <c r="D777" s="155"/>
    </row>
    <row r="778" spans="1:4" ht="9.75" customHeight="1">
      <c r="A778" s="155"/>
      <c r="B778" s="155"/>
      <c r="C778" s="155"/>
      <c r="D778" s="155"/>
    </row>
    <row r="779" spans="1:4" ht="9.75" customHeight="1">
      <c r="A779" s="155"/>
      <c r="B779" s="155"/>
      <c r="C779" s="155"/>
      <c r="D779" s="155"/>
    </row>
    <row r="780" spans="1:4" ht="9.75" customHeight="1">
      <c r="A780" s="155"/>
      <c r="B780" s="155"/>
      <c r="C780" s="155"/>
      <c r="D780" s="155"/>
    </row>
    <row r="781" spans="1:4" ht="9.75" customHeight="1">
      <c r="A781" s="155"/>
      <c r="B781" s="155"/>
      <c r="C781" s="155"/>
      <c r="D781" s="155"/>
    </row>
    <row r="782" spans="1:4" ht="9.75" customHeight="1">
      <c r="A782" s="155"/>
      <c r="B782" s="155"/>
      <c r="C782" s="155"/>
      <c r="D782" s="155"/>
    </row>
    <row r="783" spans="1:4" ht="9.75" customHeight="1">
      <c r="A783" s="155"/>
      <c r="B783" s="155"/>
      <c r="C783" s="155"/>
      <c r="D783" s="155"/>
    </row>
    <row r="784" spans="1:4" ht="9.75" customHeight="1">
      <c r="A784" s="155"/>
      <c r="B784" s="155"/>
      <c r="C784" s="155"/>
      <c r="D784" s="155"/>
    </row>
    <row r="785" spans="1:4" ht="9.75" customHeight="1">
      <c r="A785" s="155"/>
      <c r="B785" s="155"/>
      <c r="C785" s="155"/>
      <c r="D785" s="155"/>
    </row>
    <row r="786" spans="1:4" ht="9.75" customHeight="1">
      <c r="A786" s="155"/>
      <c r="B786" s="155"/>
      <c r="C786" s="155"/>
      <c r="D786" s="155"/>
    </row>
    <row r="787" spans="1:4" ht="9.75" customHeight="1">
      <c r="A787" s="155"/>
      <c r="B787" s="155"/>
      <c r="C787" s="155"/>
      <c r="D787" s="155"/>
    </row>
  </sheetData>
  <mergeCells count="3">
    <mergeCell ref="A3:D3"/>
    <mergeCell ref="A5:D5"/>
    <mergeCell ref="A6:D6"/>
  </mergeCells>
  <printOptions/>
  <pageMargins left="0.7874015748031497" right="0.7480314960629921" top="0.42" bottom="0.45" header="0" footer="0"/>
  <pageSetup firstPageNumber="72" useFirstPageNumber="1" fitToHeight="9" horizontalDpi="600" verticalDpi="600" orientation="portrait" paperSize="9" scale="88" r:id="rId2"/>
  <headerFooter alignWithMargins="0">
    <oddFooter>&amp;R&amp;P</oddFooter>
  </headerFooter>
  <rowBreaks count="11" manualBreakCount="11">
    <brk id="59" max="3" man="1"/>
    <brk id="125" max="3" man="1"/>
    <brk id="177" max="3" man="1"/>
    <brk id="237" max="3" man="1"/>
    <brk id="297" max="3" man="1"/>
    <brk id="357" max="3" man="1"/>
    <brk id="417" max="3" man="1"/>
    <brk id="477" max="3" man="1"/>
    <brk id="537" max="3" man="1"/>
    <brk id="597" max="3" man="1"/>
    <brk id="657" max="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3"/>
  <sheetViews>
    <sheetView workbookViewId="0" topLeftCell="A1">
      <selection activeCell="K17" sqref="K17"/>
    </sheetView>
  </sheetViews>
  <sheetFormatPr defaultColWidth="9.140625" defaultRowHeight="12.75"/>
  <cols>
    <col min="1" max="1" width="14.57421875" style="0" customWidth="1"/>
    <col min="2" max="2" width="45.8515625" style="0" customWidth="1"/>
    <col min="3" max="3" width="15.28125" style="0" customWidth="1"/>
    <col min="4" max="4" width="12.7109375" style="0" customWidth="1"/>
    <col min="5" max="5" width="11.57421875" style="153" customWidth="1"/>
    <col min="6" max="6" width="12.7109375" style="0" customWidth="1"/>
  </cols>
  <sheetData>
    <row r="1" spans="2:6" ht="12.75">
      <c r="B1" s="96"/>
      <c r="C1" s="96"/>
      <c r="D1" s="96"/>
      <c r="E1" s="97"/>
      <c r="F1" s="98" t="s">
        <v>1231</v>
      </c>
    </row>
    <row r="2" spans="1:6" ht="15.75">
      <c r="A2" s="1081" t="s">
        <v>367</v>
      </c>
      <c r="B2" s="1081"/>
      <c r="C2" s="1081"/>
      <c r="D2" s="1081"/>
      <c r="E2" s="1081"/>
      <c r="F2" s="1081"/>
    </row>
    <row r="3" spans="2:6" ht="12.75">
      <c r="B3" s="96"/>
      <c r="C3" s="96"/>
      <c r="D3" s="96"/>
      <c r="E3" s="97"/>
      <c r="F3" s="96"/>
    </row>
    <row r="4" spans="1:6" ht="15.75">
      <c r="A4" s="1082" t="s">
        <v>1232</v>
      </c>
      <c r="B4" s="1082"/>
      <c r="C4" s="1082"/>
      <c r="D4" s="1082"/>
      <c r="E4" s="1082"/>
      <c r="F4" s="1082"/>
    </row>
    <row r="5" spans="1:6" ht="15.75">
      <c r="A5" s="1081" t="s">
        <v>370</v>
      </c>
      <c r="B5" s="1081"/>
      <c r="C5" s="1081"/>
      <c r="D5" s="1081"/>
      <c r="E5" s="1081"/>
      <c r="F5" s="1081"/>
    </row>
    <row r="6" spans="2:6" ht="12.75">
      <c r="B6" s="96"/>
      <c r="C6" s="96"/>
      <c r="D6" s="96"/>
      <c r="E6" s="97"/>
      <c r="F6" s="101" t="s">
        <v>1133</v>
      </c>
    </row>
    <row r="7" spans="1:6" ht="36">
      <c r="A7" s="102" t="s">
        <v>1233</v>
      </c>
      <c r="B7" s="102" t="s">
        <v>1234</v>
      </c>
      <c r="C7" s="103" t="s">
        <v>1134</v>
      </c>
      <c r="D7" s="103" t="s">
        <v>1135</v>
      </c>
      <c r="E7" s="103" t="s">
        <v>1235</v>
      </c>
      <c r="F7" s="103" t="s">
        <v>1236</v>
      </c>
    </row>
    <row r="8" spans="1:6" ht="12.75">
      <c r="A8" s="104">
        <v>1</v>
      </c>
      <c r="B8" s="104">
        <v>2</v>
      </c>
      <c r="C8" s="105">
        <v>3</v>
      </c>
      <c r="D8" s="105">
        <v>4</v>
      </c>
      <c r="E8" s="106">
        <v>5</v>
      </c>
      <c r="F8" s="105">
        <v>6</v>
      </c>
    </row>
    <row r="9" spans="1:6" ht="12.75">
      <c r="A9" s="107"/>
      <c r="B9" s="107" t="s">
        <v>1237</v>
      </c>
      <c r="C9" s="108">
        <v>1986791987</v>
      </c>
      <c r="D9" s="108">
        <v>1523257298</v>
      </c>
      <c r="E9" s="109">
        <v>76.66918872066097</v>
      </c>
      <c r="F9" s="108">
        <v>148803014</v>
      </c>
    </row>
    <row r="10" spans="1:6" ht="12.75">
      <c r="A10" s="110"/>
      <c r="B10" s="110" t="s">
        <v>1238</v>
      </c>
      <c r="C10" s="108">
        <v>1251211900</v>
      </c>
      <c r="D10" s="108">
        <v>1096465925</v>
      </c>
      <c r="E10" s="109">
        <v>87.63231272017154</v>
      </c>
      <c r="F10" s="108">
        <v>122079988</v>
      </c>
    </row>
    <row r="11" spans="1:6" ht="12.75">
      <c r="A11" s="110"/>
      <c r="B11" s="110" t="s">
        <v>1239</v>
      </c>
      <c r="C11" s="108">
        <v>302874000</v>
      </c>
      <c r="D11" s="71">
        <v>264197749</v>
      </c>
      <c r="E11" s="109">
        <v>87.23025053322505</v>
      </c>
      <c r="F11" s="108">
        <v>24603138</v>
      </c>
    </row>
    <row r="12" spans="1:6" ht="12.75">
      <c r="A12" s="111" t="s">
        <v>1240</v>
      </c>
      <c r="B12" s="112" t="s">
        <v>1241</v>
      </c>
      <c r="C12" s="12">
        <v>132624000</v>
      </c>
      <c r="D12" s="12">
        <v>110828976</v>
      </c>
      <c r="E12" s="113">
        <v>83.5663047412233</v>
      </c>
      <c r="F12" s="114">
        <v>11599176</v>
      </c>
    </row>
    <row r="13" spans="1:6" ht="12.75">
      <c r="A13" s="111" t="s">
        <v>1242</v>
      </c>
      <c r="B13" s="115" t="s">
        <v>1243</v>
      </c>
      <c r="C13" s="116">
        <v>170250000</v>
      </c>
      <c r="D13" s="114">
        <v>153368773</v>
      </c>
      <c r="E13" s="113">
        <v>90.08444816446402</v>
      </c>
      <c r="F13" s="114">
        <v>13003962</v>
      </c>
    </row>
    <row r="14" spans="1:6" ht="12.75">
      <c r="A14" s="110"/>
      <c r="B14" s="110" t="s">
        <v>1244</v>
      </c>
      <c r="C14" s="108">
        <v>931727900</v>
      </c>
      <c r="D14" s="108">
        <v>815833354</v>
      </c>
      <c r="E14" s="109">
        <v>87.56133137153024</v>
      </c>
      <c r="F14" s="108">
        <v>94564618</v>
      </c>
    </row>
    <row r="15" spans="1:6" ht="12.75">
      <c r="A15" s="111" t="s">
        <v>1245</v>
      </c>
      <c r="B15" s="115" t="s">
        <v>1246</v>
      </c>
      <c r="C15" s="116">
        <v>616143900</v>
      </c>
      <c r="D15" s="114">
        <v>538585620</v>
      </c>
      <c r="E15" s="113">
        <v>87.41231066314216</v>
      </c>
      <c r="F15" s="114">
        <v>64236638</v>
      </c>
    </row>
    <row r="16" spans="1:6" ht="24.75" customHeight="1">
      <c r="A16" s="117" t="s">
        <v>1247</v>
      </c>
      <c r="B16" s="115" t="s">
        <v>1248</v>
      </c>
      <c r="C16" s="116">
        <v>289276000</v>
      </c>
      <c r="D16" s="114">
        <v>254029448</v>
      </c>
      <c r="E16" s="113">
        <v>87.81559756080698</v>
      </c>
      <c r="F16" s="114">
        <v>27857660</v>
      </c>
    </row>
    <row r="17" spans="1:6" ht="12.75">
      <c r="A17" s="117" t="s">
        <v>1249</v>
      </c>
      <c r="B17" s="115" t="s">
        <v>1250</v>
      </c>
      <c r="C17" s="116">
        <v>8088000</v>
      </c>
      <c r="D17" s="114">
        <v>7780360</v>
      </c>
      <c r="E17" s="113">
        <v>96.19634025717112</v>
      </c>
      <c r="F17" s="114">
        <v>854142</v>
      </c>
    </row>
    <row r="18" spans="1:6" ht="12.75">
      <c r="A18" s="111" t="s">
        <v>1251</v>
      </c>
      <c r="B18" s="112" t="s">
        <v>1252</v>
      </c>
      <c r="C18" s="116">
        <v>18220000</v>
      </c>
      <c r="D18" s="114">
        <v>15437926</v>
      </c>
      <c r="E18" s="113">
        <v>84.73065861690449</v>
      </c>
      <c r="F18" s="114">
        <v>1616178</v>
      </c>
    </row>
    <row r="19" spans="1:6" ht="12.75">
      <c r="A19" s="110"/>
      <c r="B19" s="110" t="s">
        <v>1253</v>
      </c>
      <c r="C19" s="108">
        <v>16610000</v>
      </c>
      <c r="D19" s="71">
        <v>16434822</v>
      </c>
      <c r="E19" s="109">
        <v>98.94534617700181</v>
      </c>
      <c r="F19" s="71">
        <v>2912232</v>
      </c>
    </row>
    <row r="20" spans="1:6" ht="12.75">
      <c r="A20" s="111" t="s">
        <v>1254</v>
      </c>
      <c r="B20" s="112" t="s">
        <v>1255</v>
      </c>
      <c r="C20" s="116">
        <v>9300000</v>
      </c>
      <c r="D20" s="114">
        <v>7954073</v>
      </c>
      <c r="E20" s="113">
        <v>85.52766666666668</v>
      </c>
      <c r="F20" s="114">
        <v>876246</v>
      </c>
    </row>
    <row r="21" spans="1:6" ht="12.75">
      <c r="A21" s="111" t="s">
        <v>1256</v>
      </c>
      <c r="B21" s="112" t="s">
        <v>1257</v>
      </c>
      <c r="C21" s="116">
        <v>338000</v>
      </c>
      <c r="D21" s="114">
        <v>288948</v>
      </c>
      <c r="E21" s="113">
        <v>85.48757396449705</v>
      </c>
      <c r="F21" s="114">
        <v>27449</v>
      </c>
    </row>
    <row r="22" spans="1:6" ht="12.75">
      <c r="A22" s="111" t="s">
        <v>1258</v>
      </c>
      <c r="B22" s="112" t="s">
        <v>1259</v>
      </c>
      <c r="C22" s="116">
        <v>6972000</v>
      </c>
      <c r="D22" s="114">
        <v>8191801</v>
      </c>
      <c r="E22" s="113">
        <v>117.49571141709696</v>
      </c>
      <c r="F22" s="114">
        <v>2008537</v>
      </c>
    </row>
    <row r="23" spans="1:6" ht="12.75">
      <c r="A23" s="118"/>
      <c r="B23" s="118" t="s">
        <v>1260</v>
      </c>
      <c r="C23" s="25" t="s">
        <v>1088</v>
      </c>
      <c r="D23" s="114">
        <v>1711</v>
      </c>
      <c r="E23" s="113" t="s">
        <v>1088</v>
      </c>
      <c r="F23" s="114">
        <v>95</v>
      </c>
    </row>
    <row r="24" spans="1:6" ht="12.75">
      <c r="A24" s="119" t="s">
        <v>1261</v>
      </c>
      <c r="B24" s="120" t="s">
        <v>768</v>
      </c>
      <c r="C24" s="24" t="s">
        <v>1088</v>
      </c>
      <c r="D24" s="121">
        <v>1711</v>
      </c>
      <c r="E24" s="113" t="s">
        <v>1088</v>
      </c>
      <c r="F24" s="122">
        <v>95</v>
      </c>
    </row>
    <row r="25" spans="1:6" ht="12.75">
      <c r="A25" s="110"/>
      <c r="B25" s="110" t="s">
        <v>1262</v>
      </c>
      <c r="C25" s="108">
        <v>164734638</v>
      </c>
      <c r="D25" s="108">
        <v>150673444</v>
      </c>
      <c r="E25" s="109">
        <v>91.4643367231608</v>
      </c>
      <c r="F25" s="108">
        <v>12434876</v>
      </c>
    </row>
    <row r="26" spans="1:6" ht="12.75">
      <c r="A26" s="111" t="s">
        <v>1263</v>
      </c>
      <c r="B26" s="112" t="s">
        <v>1264</v>
      </c>
      <c r="C26" s="12">
        <v>493400</v>
      </c>
      <c r="D26" s="114">
        <v>493402</v>
      </c>
      <c r="E26" s="113">
        <v>100.00040535062828</v>
      </c>
      <c r="F26" s="114">
        <v>-10</v>
      </c>
    </row>
    <row r="27" spans="1:6" ht="25.5">
      <c r="A27" s="117" t="s">
        <v>1265</v>
      </c>
      <c r="B27" s="123" t="s">
        <v>1266</v>
      </c>
      <c r="C27" s="12">
        <v>47793050</v>
      </c>
      <c r="D27" s="114">
        <v>48179357</v>
      </c>
      <c r="E27" s="113">
        <v>100.80829116367337</v>
      </c>
      <c r="F27" s="114">
        <v>91449</v>
      </c>
    </row>
    <row r="28" spans="1:6" ht="12.75">
      <c r="A28" s="117"/>
      <c r="B28" s="124" t="s">
        <v>1267</v>
      </c>
      <c r="C28" s="125">
        <v>12394758</v>
      </c>
      <c r="D28" s="125">
        <v>12394758</v>
      </c>
      <c r="E28" s="113">
        <v>100</v>
      </c>
      <c r="F28" s="122">
        <v>0</v>
      </c>
    </row>
    <row r="29" spans="1:6" ht="12.75">
      <c r="A29" s="126" t="s">
        <v>1268</v>
      </c>
      <c r="B29" s="77" t="s">
        <v>1269</v>
      </c>
      <c r="C29" s="12">
        <v>10104557</v>
      </c>
      <c r="D29" s="114">
        <v>9777304</v>
      </c>
      <c r="E29" s="113">
        <v>96.76133253540952</v>
      </c>
      <c r="F29" s="114">
        <v>1816849</v>
      </c>
    </row>
    <row r="30" spans="1:6" ht="12.75">
      <c r="A30" s="126" t="s">
        <v>1270</v>
      </c>
      <c r="B30" s="77" t="s">
        <v>1271</v>
      </c>
      <c r="C30" s="12">
        <v>3288217</v>
      </c>
      <c r="D30" s="114">
        <v>4470157</v>
      </c>
      <c r="E30" s="113">
        <v>135.94470802869762</v>
      </c>
      <c r="F30" s="114">
        <v>404715</v>
      </c>
    </row>
    <row r="31" spans="1:6" ht="25.5">
      <c r="A31" s="117" t="s">
        <v>1272</v>
      </c>
      <c r="B31" s="123" t="s">
        <v>1273</v>
      </c>
      <c r="C31" s="116">
        <v>40302210</v>
      </c>
      <c r="D31" s="114">
        <v>38234048</v>
      </c>
      <c r="E31" s="113">
        <v>94.86836577944486</v>
      </c>
      <c r="F31" s="114">
        <v>4686723</v>
      </c>
    </row>
    <row r="32" spans="1:6" ht="40.5" customHeight="1">
      <c r="A32" s="126" t="s">
        <v>1274</v>
      </c>
      <c r="B32" s="127" t="s">
        <v>1275</v>
      </c>
      <c r="C32" s="116">
        <v>1810000</v>
      </c>
      <c r="D32" s="114">
        <v>1131073</v>
      </c>
      <c r="E32" s="113">
        <v>62.490220994475145</v>
      </c>
      <c r="F32" s="114">
        <v>99556</v>
      </c>
    </row>
    <row r="33" spans="1:6" ht="24" customHeight="1">
      <c r="A33" s="126" t="s">
        <v>1276</v>
      </c>
      <c r="B33" s="128" t="s">
        <v>1277</v>
      </c>
      <c r="C33" s="14">
        <v>410000</v>
      </c>
      <c r="D33" s="121">
        <v>359774</v>
      </c>
      <c r="E33" s="113" t="s">
        <v>1088</v>
      </c>
      <c r="F33" s="122">
        <v>46375</v>
      </c>
    </row>
    <row r="34" spans="1:6" ht="12.75">
      <c r="A34" s="129" t="s">
        <v>1278</v>
      </c>
      <c r="B34" s="130" t="s">
        <v>1279</v>
      </c>
      <c r="C34" s="116">
        <v>24849878</v>
      </c>
      <c r="D34" s="114">
        <v>18992005</v>
      </c>
      <c r="E34" s="113">
        <v>76.42695469168903</v>
      </c>
      <c r="F34" s="114">
        <v>1551360</v>
      </c>
    </row>
    <row r="35" spans="1:6" ht="12.75">
      <c r="A35" s="129" t="s">
        <v>1280</v>
      </c>
      <c r="B35" s="130" t="s">
        <v>1281</v>
      </c>
      <c r="C35" s="14">
        <v>20324000</v>
      </c>
      <c r="D35" s="121">
        <v>16008099</v>
      </c>
      <c r="E35" s="131">
        <v>78.7645099389884</v>
      </c>
      <c r="F35" s="122">
        <v>1316291</v>
      </c>
    </row>
    <row r="36" spans="1:6" ht="12.75">
      <c r="A36" s="129" t="s">
        <v>1282</v>
      </c>
      <c r="B36" s="130" t="s">
        <v>1283</v>
      </c>
      <c r="C36" s="14">
        <v>1800000</v>
      </c>
      <c r="D36" s="121">
        <v>890576</v>
      </c>
      <c r="E36" s="131">
        <v>49.476444444444446</v>
      </c>
      <c r="F36" s="122">
        <v>57001</v>
      </c>
    </row>
    <row r="37" spans="1:6" ht="12.75">
      <c r="A37" s="129" t="s">
        <v>1284</v>
      </c>
      <c r="B37" s="130" t="s">
        <v>1285</v>
      </c>
      <c r="C37" s="14">
        <v>1816078</v>
      </c>
      <c r="D37" s="121">
        <v>1461116</v>
      </c>
      <c r="E37" s="131">
        <v>80.45447387171696</v>
      </c>
      <c r="F37" s="122">
        <v>143069</v>
      </c>
    </row>
    <row r="38" spans="1:6" ht="12.75">
      <c r="A38" s="129" t="s">
        <v>1286</v>
      </c>
      <c r="B38" s="132" t="s">
        <v>1287</v>
      </c>
      <c r="C38" s="133">
        <v>579800</v>
      </c>
      <c r="D38" s="121">
        <v>301203</v>
      </c>
      <c r="E38" s="131">
        <v>51.9494653328734</v>
      </c>
      <c r="F38" s="122">
        <v>0</v>
      </c>
    </row>
    <row r="39" spans="1:6" ht="12.75">
      <c r="A39" s="134" t="s">
        <v>1288</v>
      </c>
      <c r="B39" s="135" t="s">
        <v>1289</v>
      </c>
      <c r="C39" s="14">
        <v>330000</v>
      </c>
      <c r="D39" s="121">
        <v>331011</v>
      </c>
      <c r="E39" s="131">
        <v>100.30636363636363</v>
      </c>
      <c r="F39" s="122">
        <v>34999</v>
      </c>
    </row>
    <row r="40" spans="1:6" ht="12.75">
      <c r="A40" s="117" t="s">
        <v>1290</v>
      </c>
      <c r="B40" s="123" t="s">
        <v>1291</v>
      </c>
      <c r="C40" s="116">
        <v>170000</v>
      </c>
      <c r="D40" s="114">
        <v>180494</v>
      </c>
      <c r="E40" s="113">
        <v>106.17294117647059</v>
      </c>
      <c r="F40" s="114">
        <v>63883</v>
      </c>
    </row>
    <row r="41" spans="1:6" ht="12.75">
      <c r="A41" s="136" t="s">
        <v>1292</v>
      </c>
      <c r="B41" s="74" t="s">
        <v>1293</v>
      </c>
      <c r="C41" s="116">
        <v>976200</v>
      </c>
      <c r="D41" s="114">
        <v>1005532</v>
      </c>
      <c r="E41" s="113">
        <v>103.00471214914977</v>
      </c>
      <c r="F41" s="114">
        <v>219006</v>
      </c>
    </row>
    <row r="42" spans="1:6" ht="12.75" customHeight="1">
      <c r="A42" s="137" t="s">
        <v>1294</v>
      </c>
      <c r="B42" s="132" t="s">
        <v>1295</v>
      </c>
      <c r="C42" s="138">
        <v>825000</v>
      </c>
      <c r="D42" s="121">
        <v>836340</v>
      </c>
      <c r="E42" s="131">
        <v>101.37454545454545</v>
      </c>
      <c r="F42" s="122">
        <v>190395</v>
      </c>
    </row>
    <row r="43" spans="1:6" ht="12.75">
      <c r="A43" s="137" t="s">
        <v>1296</v>
      </c>
      <c r="B43" s="132" t="s">
        <v>1297</v>
      </c>
      <c r="C43" s="139" t="s">
        <v>1088</v>
      </c>
      <c r="D43" s="121">
        <v>31168</v>
      </c>
      <c r="E43" s="113" t="s">
        <v>1088</v>
      </c>
      <c r="F43" s="122">
        <v>10552</v>
      </c>
    </row>
    <row r="44" spans="1:6" ht="14.25" customHeight="1">
      <c r="A44" s="137" t="s">
        <v>1298</v>
      </c>
      <c r="B44" s="132" t="s">
        <v>1299</v>
      </c>
      <c r="C44" s="139" t="s">
        <v>1088</v>
      </c>
      <c r="D44" s="121">
        <v>10217</v>
      </c>
      <c r="E44" s="113" t="s">
        <v>1088</v>
      </c>
      <c r="F44" s="122">
        <v>1005</v>
      </c>
    </row>
    <row r="45" spans="1:6" ht="12.75">
      <c r="A45" s="137" t="s">
        <v>1300</v>
      </c>
      <c r="B45" s="132" t="s">
        <v>1301</v>
      </c>
      <c r="C45" s="139" t="s">
        <v>1088</v>
      </c>
      <c r="D45" s="121">
        <v>127807</v>
      </c>
      <c r="E45" s="113" t="s">
        <v>1088</v>
      </c>
      <c r="F45" s="122">
        <v>17054</v>
      </c>
    </row>
    <row r="46" spans="1:6" ht="12.75">
      <c r="A46" s="111" t="s">
        <v>1302</v>
      </c>
      <c r="B46" s="115" t="s">
        <v>1303</v>
      </c>
      <c r="C46" s="116">
        <v>13049928</v>
      </c>
      <c r="D46" s="114">
        <v>7534636</v>
      </c>
      <c r="E46" s="113">
        <v>57.73699287842814</v>
      </c>
      <c r="F46" s="114">
        <v>1053600</v>
      </c>
    </row>
    <row r="47" spans="1:6" ht="25.5">
      <c r="A47" s="117" t="s">
        <v>1304</v>
      </c>
      <c r="B47" s="115" t="s">
        <v>1305</v>
      </c>
      <c r="C47" s="116">
        <v>21897198</v>
      </c>
      <c r="D47" s="114">
        <v>20675436</v>
      </c>
      <c r="E47" s="113">
        <v>94.42046420733831</v>
      </c>
      <c r="F47" s="114">
        <v>2447745</v>
      </c>
    </row>
    <row r="48" spans="1:6" ht="24.75" customHeight="1">
      <c r="A48" s="111"/>
      <c r="B48" s="124" t="s">
        <v>1306</v>
      </c>
      <c r="C48" s="14">
        <v>2360000</v>
      </c>
      <c r="D48" s="121">
        <v>0</v>
      </c>
      <c r="E48" s="113">
        <v>0</v>
      </c>
      <c r="F48" s="114">
        <v>0</v>
      </c>
    </row>
    <row r="49" spans="1:6" ht="12.75">
      <c r="A49" s="137" t="s">
        <v>1307</v>
      </c>
      <c r="B49" s="132" t="s">
        <v>1308</v>
      </c>
      <c r="C49" s="14">
        <v>7843714</v>
      </c>
      <c r="D49" s="121">
        <v>7843714</v>
      </c>
      <c r="E49" s="113">
        <v>100</v>
      </c>
      <c r="F49" s="114">
        <v>1136000</v>
      </c>
    </row>
    <row r="50" spans="1:6" ht="26.25" customHeight="1">
      <c r="A50" s="137" t="s">
        <v>1309</v>
      </c>
      <c r="B50" s="132" t="s">
        <v>756</v>
      </c>
      <c r="C50" s="14">
        <v>2600000</v>
      </c>
      <c r="D50" s="121">
        <v>2215906</v>
      </c>
      <c r="E50" s="113">
        <v>85.22715384615384</v>
      </c>
      <c r="F50" s="122">
        <v>221591</v>
      </c>
    </row>
    <row r="51" spans="1:6" ht="12.75">
      <c r="A51" s="107"/>
      <c r="B51" s="140" t="s">
        <v>757</v>
      </c>
      <c r="C51" s="108">
        <v>106634276</v>
      </c>
      <c r="D51" s="108">
        <v>86725174</v>
      </c>
      <c r="E51" s="109">
        <v>81.3295473586748</v>
      </c>
      <c r="F51" s="141">
        <v>10838415</v>
      </c>
    </row>
    <row r="52" spans="1:6" ht="24" customHeight="1">
      <c r="A52" s="142" t="s">
        <v>758</v>
      </c>
      <c r="B52" s="143" t="s">
        <v>759</v>
      </c>
      <c r="C52" s="144">
        <v>106634276</v>
      </c>
      <c r="D52" s="114">
        <v>86725174</v>
      </c>
      <c r="E52" s="113">
        <v>81.3295473586748</v>
      </c>
      <c r="F52" s="114">
        <v>10838415</v>
      </c>
    </row>
    <row r="53" spans="1:6" ht="12.75">
      <c r="A53" s="107"/>
      <c r="B53" s="140" t="s">
        <v>760</v>
      </c>
      <c r="C53" s="18">
        <v>464211173</v>
      </c>
      <c r="D53" s="108">
        <v>189391044</v>
      </c>
      <c r="E53" s="109">
        <v>40.79846738199901</v>
      </c>
      <c r="F53" s="108">
        <v>3449640</v>
      </c>
    </row>
    <row r="54" spans="1:6" ht="12" customHeight="1">
      <c r="A54" s="117" t="s">
        <v>761</v>
      </c>
      <c r="B54" s="123" t="s">
        <v>762</v>
      </c>
      <c r="C54" s="145" t="s">
        <v>1088</v>
      </c>
      <c r="D54" s="114">
        <v>29060984</v>
      </c>
      <c r="E54" s="146" t="s">
        <v>1088</v>
      </c>
      <c r="F54" s="114">
        <v>21276</v>
      </c>
    </row>
    <row r="55" spans="1:6" ht="12.75" customHeight="1">
      <c r="A55" s="136" t="s">
        <v>763</v>
      </c>
      <c r="B55" s="74" t="s">
        <v>764</v>
      </c>
      <c r="C55" s="145" t="s">
        <v>1088</v>
      </c>
      <c r="D55" s="114">
        <v>160330060</v>
      </c>
      <c r="E55" s="146" t="s">
        <v>1088</v>
      </c>
      <c r="F55" s="114">
        <v>3428364</v>
      </c>
    </row>
    <row r="56" spans="2:6" ht="12.75">
      <c r="B56" s="147"/>
      <c r="C56" s="148"/>
      <c r="D56" s="149"/>
      <c r="E56" s="150"/>
      <c r="F56" s="149"/>
    </row>
    <row r="57" spans="1:6" ht="12.75">
      <c r="A57" s="151"/>
      <c r="C57" s="152"/>
      <c r="D57" s="152"/>
      <c r="E57" s="97"/>
      <c r="F57" s="96"/>
    </row>
    <row r="58" spans="1:6" ht="12.75">
      <c r="A58" s="151"/>
      <c r="C58" s="152"/>
      <c r="D58" s="152"/>
      <c r="E58" s="97"/>
      <c r="F58" s="96"/>
    </row>
    <row r="59" spans="1:6" ht="12.75">
      <c r="A59" s="151" t="s">
        <v>765</v>
      </c>
      <c r="C59" s="152"/>
      <c r="D59" s="152"/>
      <c r="E59" s="97" t="s">
        <v>766</v>
      </c>
      <c r="F59" s="96"/>
    </row>
    <row r="60" spans="1:5" ht="12.75">
      <c r="A60" s="96"/>
      <c r="C60" s="96"/>
      <c r="D60" s="96"/>
      <c r="E60" s="97"/>
    </row>
    <row r="61" spans="3:5" ht="12.75">
      <c r="C61" s="96"/>
      <c r="D61" s="96"/>
      <c r="E61" s="97"/>
    </row>
    <row r="62" ht="12.75">
      <c r="A62" s="151" t="s">
        <v>767</v>
      </c>
    </row>
    <row r="63" ht="12.75">
      <c r="A63" s="96" t="s">
        <v>1128</v>
      </c>
    </row>
  </sheetData>
  <mergeCells count="3">
    <mergeCell ref="A2:F2"/>
    <mergeCell ref="A4:F4"/>
    <mergeCell ref="A5:F5"/>
  </mergeCells>
  <printOptions horizontalCentered="1"/>
  <pageMargins left="0.7480314960629921" right="0" top="0.6299212598425197" bottom="0.3937007874015748" header="0.3937007874015748" footer="0.1968503937007874"/>
  <pageSetup firstPageNumber="7" useFirstPageNumber="1" fitToHeight="1" fitToWidth="1" horizontalDpi="600" verticalDpi="600" orientation="portrait" paperSize="9" scale="76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75"/>
  <sheetViews>
    <sheetView zoomScaleSheetLayoutView="100" workbookViewId="0" topLeftCell="A1">
      <selection activeCell="C14" sqref="C14"/>
    </sheetView>
  </sheetViews>
  <sheetFormatPr defaultColWidth="9.140625" defaultRowHeight="12.75"/>
  <cols>
    <col min="1" max="1" width="7.57421875" style="154" customWidth="1"/>
    <col min="2" max="2" width="42.421875" style="155" customWidth="1"/>
    <col min="3" max="3" width="11.421875" style="155" customWidth="1"/>
    <col min="4" max="4" width="10.57421875" style="156" customWidth="1"/>
    <col min="5" max="5" width="10.8515625" style="157" customWidth="1"/>
    <col min="6" max="6" width="10.28125" style="156" customWidth="1"/>
    <col min="7" max="16384" width="9.140625" style="159" customWidth="1"/>
  </cols>
  <sheetData>
    <row r="1" ht="12.75">
      <c r="F1" s="158" t="s">
        <v>769</v>
      </c>
    </row>
    <row r="2" spans="2:5" ht="12.75">
      <c r="B2" s="1085" t="s">
        <v>770</v>
      </c>
      <c r="C2" s="1086"/>
      <c r="D2" s="1086"/>
      <c r="E2" s="1086"/>
    </row>
    <row r="3" spans="4:6" ht="12.75">
      <c r="D3" s="162"/>
      <c r="E3" s="163"/>
      <c r="F3" s="162"/>
    </row>
    <row r="4" spans="1:6" s="168" customFormat="1" ht="30.75" customHeight="1">
      <c r="A4" s="164"/>
      <c r="B4" s="1083" t="s">
        <v>771</v>
      </c>
      <c r="C4" s="1084"/>
      <c r="D4" s="1084"/>
      <c r="E4" s="1084"/>
      <c r="F4" s="167"/>
    </row>
    <row r="5" spans="1:6" s="155" customFormat="1" ht="15.75" customHeight="1">
      <c r="A5" s="154"/>
      <c r="B5" s="1087" t="s">
        <v>772</v>
      </c>
      <c r="C5" s="1087"/>
      <c r="D5" s="1087"/>
      <c r="E5" s="1087"/>
      <c r="F5" s="170"/>
    </row>
    <row r="6" spans="2:6" ht="12" customHeight="1">
      <c r="B6" s="171"/>
      <c r="F6" s="172" t="s">
        <v>1133</v>
      </c>
    </row>
    <row r="7" spans="1:6" s="176" customFormat="1" ht="42" customHeight="1">
      <c r="A7" s="173" t="s">
        <v>773</v>
      </c>
      <c r="B7" s="174" t="s">
        <v>1081</v>
      </c>
      <c r="C7" s="174" t="s">
        <v>1134</v>
      </c>
      <c r="D7" s="173" t="s">
        <v>1135</v>
      </c>
      <c r="E7" s="175" t="s">
        <v>774</v>
      </c>
      <c r="F7" s="174" t="s">
        <v>1085</v>
      </c>
    </row>
    <row r="8" spans="1:6" s="182" customFormat="1" ht="9.75" customHeight="1">
      <c r="A8" s="178">
        <v>1</v>
      </c>
      <c r="B8" s="179">
        <v>2</v>
      </c>
      <c r="C8" s="179">
        <v>3</v>
      </c>
      <c r="D8" s="180">
        <v>4</v>
      </c>
      <c r="E8" s="180">
        <v>5</v>
      </c>
      <c r="F8" s="181">
        <v>6</v>
      </c>
    </row>
    <row r="9" spans="1:6" s="189" customFormat="1" ht="12.75">
      <c r="A9" s="184"/>
      <c r="B9" s="185" t="s">
        <v>775</v>
      </c>
      <c r="C9" s="186">
        <v>51244297</v>
      </c>
      <c r="D9" s="187">
        <v>23139724</v>
      </c>
      <c r="E9" s="188">
        <v>45.15570581444409</v>
      </c>
      <c r="F9" s="141">
        <v>2898861</v>
      </c>
    </row>
    <row r="10" spans="1:6" s="189" customFormat="1" ht="12.75">
      <c r="A10" s="184"/>
      <c r="B10" s="190" t="s">
        <v>776</v>
      </c>
      <c r="C10" s="186">
        <v>2459000</v>
      </c>
      <c r="D10" s="187">
        <v>2309250</v>
      </c>
      <c r="E10" s="188">
        <v>93.91012606750712</v>
      </c>
      <c r="F10" s="141">
        <v>403574</v>
      </c>
    </row>
    <row r="11" spans="1:6" s="189" customFormat="1" ht="25.5">
      <c r="A11" s="184" t="s">
        <v>777</v>
      </c>
      <c r="B11" s="191" t="s">
        <v>778</v>
      </c>
      <c r="C11" s="192">
        <v>2400000</v>
      </c>
      <c r="D11" s="193">
        <v>2247508</v>
      </c>
      <c r="E11" s="194">
        <v>93.64616666666666</v>
      </c>
      <c r="F11" s="195">
        <v>396285</v>
      </c>
    </row>
    <row r="12" spans="1:6" s="189" customFormat="1" ht="24.75" customHeight="1">
      <c r="A12" s="184" t="s">
        <v>779</v>
      </c>
      <c r="B12" s="191" t="s">
        <v>780</v>
      </c>
      <c r="C12" s="192">
        <v>59000</v>
      </c>
      <c r="D12" s="193">
        <v>61742</v>
      </c>
      <c r="E12" s="194">
        <v>104.64745762711864</v>
      </c>
      <c r="F12" s="195">
        <v>7289</v>
      </c>
    </row>
    <row r="13" spans="1:6" s="189" customFormat="1" ht="12.75">
      <c r="A13" s="184"/>
      <c r="B13" s="190" t="s">
        <v>781</v>
      </c>
      <c r="C13" s="186">
        <v>5652907</v>
      </c>
      <c r="D13" s="187">
        <v>2656827</v>
      </c>
      <c r="E13" s="188">
        <v>46.99930495937753</v>
      </c>
      <c r="F13" s="141">
        <v>565736</v>
      </c>
    </row>
    <row r="14" spans="1:6" s="189" customFormat="1" ht="25.5">
      <c r="A14" s="184" t="s">
        <v>1276</v>
      </c>
      <c r="B14" s="191" t="s">
        <v>782</v>
      </c>
      <c r="C14" s="192">
        <v>410000</v>
      </c>
      <c r="D14" s="193">
        <v>359774</v>
      </c>
      <c r="E14" s="194">
        <v>87.74975609756098</v>
      </c>
      <c r="F14" s="195">
        <v>46375</v>
      </c>
    </row>
    <row r="15" spans="1:6" s="189" customFormat="1" ht="15" customHeight="1">
      <c r="A15" s="184" t="s">
        <v>783</v>
      </c>
      <c r="B15" s="191" t="s">
        <v>784</v>
      </c>
      <c r="C15" s="192">
        <v>250000</v>
      </c>
      <c r="D15" s="193">
        <v>264793</v>
      </c>
      <c r="E15" s="194">
        <v>105.9172</v>
      </c>
      <c r="F15" s="195">
        <v>31258</v>
      </c>
    </row>
    <row r="16" spans="1:6" s="189" customFormat="1" ht="12.75">
      <c r="A16" s="184" t="s">
        <v>1294</v>
      </c>
      <c r="B16" s="191" t="s">
        <v>785</v>
      </c>
      <c r="C16" s="196">
        <v>825000</v>
      </c>
      <c r="D16" s="193">
        <v>836340</v>
      </c>
      <c r="E16" s="194">
        <v>101.37454545454545</v>
      </c>
      <c r="F16" s="195">
        <v>190395</v>
      </c>
    </row>
    <row r="17" spans="1:6" s="189" customFormat="1" ht="51">
      <c r="A17" s="184" t="s">
        <v>786</v>
      </c>
      <c r="B17" s="191" t="s">
        <v>787</v>
      </c>
      <c r="C17" s="192">
        <v>4167907</v>
      </c>
      <c r="D17" s="193">
        <v>1195920</v>
      </c>
      <c r="E17" s="194">
        <v>28.6935385074571</v>
      </c>
      <c r="F17" s="195">
        <v>297708</v>
      </c>
    </row>
    <row r="18" spans="1:6" s="189" customFormat="1" ht="12.75">
      <c r="A18" s="184"/>
      <c r="B18" s="190" t="s">
        <v>788</v>
      </c>
      <c r="C18" s="186">
        <v>8004871</v>
      </c>
      <c r="D18" s="187">
        <v>6875895</v>
      </c>
      <c r="E18" s="188">
        <v>85.89638733716008</v>
      </c>
      <c r="F18" s="141">
        <v>747603</v>
      </c>
    </row>
    <row r="19" spans="1:6" s="189" customFormat="1" ht="51">
      <c r="A19" s="184" t="s">
        <v>789</v>
      </c>
      <c r="B19" s="191" t="s">
        <v>790</v>
      </c>
      <c r="C19" s="192">
        <v>135000</v>
      </c>
      <c r="D19" s="193">
        <v>123366</v>
      </c>
      <c r="E19" s="194">
        <v>91.38222222222223</v>
      </c>
      <c r="F19" s="195">
        <v>11007</v>
      </c>
    </row>
    <row r="20" spans="1:6" s="189" customFormat="1" ht="12.75">
      <c r="A20" s="184" t="s">
        <v>791</v>
      </c>
      <c r="B20" s="191" t="s">
        <v>792</v>
      </c>
      <c r="C20" s="192">
        <v>1576000</v>
      </c>
      <c r="D20" s="193">
        <v>1373388</v>
      </c>
      <c r="E20" s="194">
        <v>87.14390862944163</v>
      </c>
      <c r="F20" s="195">
        <v>122459</v>
      </c>
    </row>
    <row r="21" spans="1:6" s="189" customFormat="1" ht="25.5">
      <c r="A21" s="184" t="s">
        <v>793</v>
      </c>
      <c r="B21" s="191" t="s">
        <v>794</v>
      </c>
      <c r="C21" s="192">
        <v>990150</v>
      </c>
      <c r="D21" s="193">
        <v>940999</v>
      </c>
      <c r="E21" s="194">
        <v>95.03600464576074</v>
      </c>
      <c r="F21" s="195">
        <v>87462</v>
      </c>
    </row>
    <row r="22" spans="1:6" s="189" customFormat="1" ht="25.5">
      <c r="A22" s="184" t="s">
        <v>795</v>
      </c>
      <c r="B22" s="191" t="s">
        <v>796</v>
      </c>
      <c r="C22" s="192">
        <v>54700</v>
      </c>
      <c r="D22" s="193">
        <v>37365</v>
      </c>
      <c r="E22" s="194">
        <v>68.308957952468</v>
      </c>
      <c r="F22" s="195">
        <v>3053</v>
      </c>
    </row>
    <row r="23" spans="1:6" s="189" customFormat="1" ht="38.25">
      <c r="A23" s="184" t="s">
        <v>797</v>
      </c>
      <c r="B23" s="191" t="s">
        <v>798</v>
      </c>
      <c r="C23" s="192">
        <v>50000</v>
      </c>
      <c r="D23" s="193">
        <v>52725</v>
      </c>
      <c r="E23" s="194">
        <v>105.45</v>
      </c>
      <c r="F23" s="195">
        <v>4480</v>
      </c>
    </row>
    <row r="24" spans="1:6" s="189" customFormat="1" ht="12.75">
      <c r="A24" s="184" t="s">
        <v>799</v>
      </c>
      <c r="B24" s="191" t="s">
        <v>800</v>
      </c>
      <c r="C24" s="192">
        <v>145000</v>
      </c>
      <c r="D24" s="193">
        <v>84985</v>
      </c>
      <c r="E24" s="194">
        <v>58.610344827586204</v>
      </c>
      <c r="F24" s="195">
        <v>6099</v>
      </c>
    </row>
    <row r="25" spans="1:6" s="189" customFormat="1" ht="12.75">
      <c r="A25" s="184" t="s">
        <v>801</v>
      </c>
      <c r="B25" s="191" t="s">
        <v>802</v>
      </c>
      <c r="C25" s="192">
        <v>65000</v>
      </c>
      <c r="D25" s="193">
        <v>64454</v>
      </c>
      <c r="E25" s="194">
        <v>99.16</v>
      </c>
      <c r="F25" s="195">
        <v>7219</v>
      </c>
    </row>
    <row r="26" spans="1:6" s="189" customFormat="1" ht="12.75">
      <c r="A26" s="184" t="s">
        <v>803</v>
      </c>
      <c r="B26" s="191" t="s">
        <v>804</v>
      </c>
      <c r="C26" s="192">
        <v>4989021</v>
      </c>
      <c r="D26" s="193">
        <v>4198613</v>
      </c>
      <c r="E26" s="194">
        <v>84.15705205490215</v>
      </c>
      <c r="F26" s="195">
        <v>505824</v>
      </c>
    </row>
    <row r="27" spans="1:6" s="189" customFormat="1" ht="12.75">
      <c r="A27" s="184"/>
      <c r="B27" s="190" t="s">
        <v>805</v>
      </c>
      <c r="C27" s="186">
        <v>95508</v>
      </c>
      <c r="D27" s="187">
        <v>30380</v>
      </c>
      <c r="E27" s="188">
        <v>31.808853708589858</v>
      </c>
      <c r="F27" s="141">
        <v>2906</v>
      </c>
    </row>
    <row r="28" spans="1:6" s="189" customFormat="1" ht="25.5">
      <c r="A28" s="184" t="s">
        <v>806</v>
      </c>
      <c r="B28" s="191" t="s">
        <v>807</v>
      </c>
      <c r="C28" s="192">
        <v>95508</v>
      </c>
      <c r="D28" s="193">
        <v>30380</v>
      </c>
      <c r="E28" s="194">
        <v>31.808853708589858</v>
      </c>
      <c r="F28" s="195">
        <v>2906</v>
      </c>
    </row>
    <row r="29" spans="1:6" s="189" customFormat="1" ht="12.75">
      <c r="A29" s="184"/>
      <c r="B29" s="190" t="s">
        <v>808</v>
      </c>
      <c r="C29" s="186">
        <v>23176084</v>
      </c>
      <c r="D29" s="187">
        <v>917326</v>
      </c>
      <c r="E29" s="188">
        <v>3.9580716051943887</v>
      </c>
      <c r="F29" s="141">
        <v>42511</v>
      </c>
    </row>
    <row r="30" spans="1:6" s="189" customFormat="1" ht="38.25">
      <c r="A30" s="184" t="s">
        <v>809</v>
      </c>
      <c r="B30" s="191" t="s">
        <v>810</v>
      </c>
      <c r="C30" s="192">
        <v>117000</v>
      </c>
      <c r="D30" s="193">
        <v>128649</v>
      </c>
      <c r="E30" s="194">
        <v>109.95641025641025</v>
      </c>
      <c r="F30" s="195">
        <v>5024</v>
      </c>
    </row>
    <row r="31" spans="1:6" s="189" customFormat="1" ht="25.5">
      <c r="A31" s="184" t="s">
        <v>811</v>
      </c>
      <c r="B31" s="191" t="s">
        <v>812</v>
      </c>
      <c r="C31" s="192">
        <v>150000</v>
      </c>
      <c r="D31" s="193">
        <v>65084</v>
      </c>
      <c r="E31" s="194">
        <v>43.38933333333333</v>
      </c>
      <c r="F31" s="195">
        <v>4050</v>
      </c>
    </row>
    <row r="32" spans="1:6" s="189" customFormat="1" ht="25.5">
      <c r="A32" s="184" t="s">
        <v>813</v>
      </c>
      <c r="B32" s="191" t="s">
        <v>814</v>
      </c>
      <c r="C32" s="192">
        <v>25000</v>
      </c>
      <c r="D32" s="193">
        <v>25370</v>
      </c>
      <c r="E32" s="194">
        <v>101.48</v>
      </c>
      <c r="F32" s="195">
        <v>4248</v>
      </c>
    </row>
    <row r="33" spans="1:6" s="189" customFormat="1" ht="25.5">
      <c r="A33" s="184" t="s">
        <v>815</v>
      </c>
      <c r="B33" s="191" t="s">
        <v>816</v>
      </c>
      <c r="C33" s="192">
        <v>5000</v>
      </c>
      <c r="D33" s="193">
        <v>116</v>
      </c>
      <c r="E33" s="194">
        <v>2.32</v>
      </c>
      <c r="F33" s="195">
        <v>0</v>
      </c>
    </row>
    <row r="34" spans="1:6" s="189" customFormat="1" ht="25.5">
      <c r="A34" s="197" t="s">
        <v>817</v>
      </c>
      <c r="B34" s="191" t="s">
        <v>818</v>
      </c>
      <c r="C34" s="192">
        <v>405000</v>
      </c>
      <c r="D34" s="193">
        <v>388072</v>
      </c>
      <c r="E34" s="194">
        <v>95.82024691358025</v>
      </c>
      <c r="F34" s="195">
        <v>80</v>
      </c>
    </row>
    <row r="35" spans="1:6" s="189" customFormat="1" ht="25.5">
      <c r="A35" s="197" t="s">
        <v>819</v>
      </c>
      <c r="B35" s="191" t="s">
        <v>820</v>
      </c>
      <c r="C35" s="192">
        <v>465000</v>
      </c>
      <c r="D35" s="193">
        <v>310035</v>
      </c>
      <c r="E35" s="194">
        <v>66.6741935483871</v>
      </c>
      <c r="F35" s="195">
        <v>29109</v>
      </c>
    </row>
    <row r="36" spans="1:6" s="189" customFormat="1" ht="25.5">
      <c r="A36" s="184" t="s">
        <v>821</v>
      </c>
      <c r="B36" s="191" t="s">
        <v>822</v>
      </c>
      <c r="C36" s="192">
        <v>19686000</v>
      </c>
      <c r="D36" s="193">
        <v>0</v>
      </c>
      <c r="E36" s="194">
        <v>0</v>
      </c>
      <c r="F36" s="195">
        <v>0</v>
      </c>
    </row>
    <row r="37" spans="1:6" s="189" customFormat="1" ht="25.5">
      <c r="A37" s="184" t="s">
        <v>823</v>
      </c>
      <c r="B37" s="191" t="s">
        <v>824</v>
      </c>
      <c r="C37" s="192">
        <v>2323084</v>
      </c>
      <c r="D37" s="193">
        <v>0</v>
      </c>
      <c r="E37" s="194">
        <v>0</v>
      </c>
      <c r="F37" s="195">
        <v>0</v>
      </c>
    </row>
    <row r="38" spans="1:6" s="189" customFormat="1" ht="12.75">
      <c r="A38" s="184"/>
      <c r="B38" s="190" t="s">
        <v>825</v>
      </c>
      <c r="C38" s="186">
        <v>412149</v>
      </c>
      <c r="D38" s="187">
        <v>348144</v>
      </c>
      <c r="E38" s="188">
        <v>84.4704221046272</v>
      </c>
      <c r="F38" s="141">
        <v>32875</v>
      </c>
    </row>
    <row r="39" spans="1:6" s="189" customFormat="1" ht="12.75">
      <c r="A39" s="198" t="s">
        <v>826</v>
      </c>
      <c r="B39" s="191" t="s">
        <v>827</v>
      </c>
      <c r="C39" s="192">
        <v>39922</v>
      </c>
      <c r="D39" s="193">
        <v>33298</v>
      </c>
      <c r="E39" s="194">
        <v>83.40764490756976</v>
      </c>
      <c r="F39" s="195">
        <v>30</v>
      </c>
    </row>
    <row r="40" spans="1:6" s="189" customFormat="1" ht="12.75">
      <c r="A40" s="184" t="s">
        <v>828</v>
      </c>
      <c r="B40" s="191" t="s">
        <v>829</v>
      </c>
      <c r="C40" s="192">
        <v>327143</v>
      </c>
      <c r="D40" s="193">
        <v>273103</v>
      </c>
      <c r="E40" s="194">
        <v>83.4812299208603</v>
      </c>
      <c r="F40" s="195">
        <v>30104</v>
      </c>
    </row>
    <row r="41" spans="1:6" s="199" customFormat="1" ht="12.75">
      <c r="A41" s="184" t="s">
        <v>830</v>
      </c>
      <c r="B41" s="191" t="s">
        <v>831</v>
      </c>
      <c r="C41" s="192">
        <v>45084</v>
      </c>
      <c r="D41" s="193">
        <v>41743</v>
      </c>
      <c r="E41" s="194">
        <v>92.58938869665513</v>
      </c>
      <c r="F41" s="195">
        <v>2741</v>
      </c>
    </row>
    <row r="42" spans="1:6" s="189" customFormat="1" ht="12.75">
      <c r="A42" s="184"/>
      <c r="B42" s="190" t="s">
        <v>832</v>
      </c>
      <c r="C42" s="186">
        <v>300000</v>
      </c>
      <c r="D42" s="187">
        <v>0</v>
      </c>
      <c r="E42" s="188">
        <v>0</v>
      </c>
      <c r="F42" s="141">
        <v>0</v>
      </c>
    </row>
    <row r="43" spans="1:6" s="189" customFormat="1" ht="25.5">
      <c r="A43" s="184" t="s">
        <v>833</v>
      </c>
      <c r="B43" s="191" t="s">
        <v>834</v>
      </c>
      <c r="C43" s="192">
        <v>300000</v>
      </c>
      <c r="D43" s="193">
        <v>0</v>
      </c>
      <c r="E43" s="194">
        <v>0</v>
      </c>
      <c r="F43" s="195">
        <v>0</v>
      </c>
    </row>
    <row r="44" spans="1:6" s="189" customFormat="1" ht="12.75">
      <c r="A44" s="184"/>
      <c r="B44" s="190" t="s">
        <v>835</v>
      </c>
      <c r="C44" s="186">
        <v>10888778</v>
      </c>
      <c r="D44" s="187">
        <v>9923322</v>
      </c>
      <c r="E44" s="188">
        <v>91.13347705316428</v>
      </c>
      <c r="F44" s="141">
        <v>1096876</v>
      </c>
    </row>
    <row r="45" spans="1:6" s="189" customFormat="1" ht="12.75">
      <c r="A45" s="184" t="s">
        <v>836</v>
      </c>
      <c r="B45" s="191" t="s">
        <v>837</v>
      </c>
      <c r="C45" s="192">
        <v>65000</v>
      </c>
      <c r="D45" s="193">
        <v>50162</v>
      </c>
      <c r="E45" s="194">
        <v>77.1723076923077</v>
      </c>
      <c r="F45" s="195">
        <v>4960</v>
      </c>
    </row>
    <row r="46" spans="1:6" s="189" customFormat="1" ht="12.75">
      <c r="A46" s="184" t="s">
        <v>838</v>
      </c>
      <c r="B46" s="191" t="s">
        <v>839</v>
      </c>
      <c r="C46" s="192">
        <v>2640000</v>
      </c>
      <c r="D46" s="193">
        <v>2694903</v>
      </c>
      <c r="E46" s="194">
        <v>102.07965909090908</v>
      </c>
      <c r="F46" s="195">
        <v>293009</v>
      </c>
    </row>
    <row r="47" spans="1:6" s="189" customFormat="1" ht="12.75">
      <c r="A47" s="184" t="s">
        <v>840</v>
      </c>
      <c r="B47" s="191" t="s">
        <v>841</v>
      </c>
      <c r="C47" s="192">
        <v>30000</v>
      </c>
      <c r="D47" s="193">
        <v>26083</v>
      </c>
      <c r="E47" s="194">
        <v>86.94333333333333</v>
      </c>
      <c r="F47" s="195">
        <v>3220</v>
      </c>
    </row>
    <row r="48" spans="1:6" s="189" customFormat="1" ht="25.5">
      <c r="A48" s="184" t="s">
        <v>842</v>
      </c>
      <c r="B48" s="191" t="s">
        <v>843</v>
      </c>
      <c r="C48" s="192">
        <v>30000</v>
      </c>
      <c r="D48" s="200">
        <v>22842</v>
      </c>
      <c r="E48" s="194">
        <v>76.14</v>
      </c>
      <c r="F48" s="195">
        <v>2532</v>
      </c>
    </row>
    <row r="49" spans="1:6" s="189" customFormat="1" ht="12.75" customHeight="1">
      <c r="A49" s="184" t="s">
        <v>844</v>
      </c>
      <c r="B49" s="191" t="s">
        <v>845</v>
      </c>
      <c r="C49" s="192">
        <v>2196000</v>
      </c>
      <c r="D49" s="200">
        <v>1907395</v>
      </c>
      <c r="E49" s="194">
        <v>86.85769581056466</v>
      </c>
      <c r="F49" s="195">
        <v>199616</v>
      </c>
    </row>
    <row r="50" spans="1:6" s="189" customFormat="1" ht="25.5" customHeight="1">
      <c r="A50" s="184" t="s">
        <v>846</v>
      </c>
      <c r="B50" s="191" t="s">
        <v>847</v>
      </c>
      <c r="C50" s="192">
        <v>1000</v>
      </c>
      <c r="D50" s="193">
        <v>0</v>
      </c>
      <c r="E50" s="194">
        <v>0</v>
      </c>
      <c r="F50" s="195">
        <v>0</v>
      </c>
    </row>
    <row r="51" spans="1:6" s="189" customFormat="1" ht="12.75">
      <c r="A51" s="184" t="s">
        <v>848</v>
      </c>
      <c r="B51" s="191" t="s">
        <v>849</v>
      </c>
      <c r="C51" s="192">
        <v>2800000</v>
      </c>
      <c r="D51" s="193">
        <v>2472849</v>
      </c>
      <c r="E51" s="194">
        <v>88.31603571428572</v>
      </c>
      <c r="F51" s="195">
        <v>292971</v>
      </c>
    </row>
    <row r="52" spans="1:6" s="189" customFormat="1" ht="12.75">
      <c r="A52" s="184" t="s">
        <v>850</v>
      </c>
      <c r="B52" s="191" t="s">
        <v>851</v>
      </c>
      <c r="C52" s="192">
        <v>650000</v>
      </c>
      <c r="D52" s="193">
        <v>747311</v>
      </c>
      <c r="E52" s="194">
        <v>114.97092307692307</v>
      </c>
      <c r="F52" s="195">
        <v>76276</v>
      </c>
    </row>
    <row r="53" spans="1:6" s="189" customFormat="1" ht="26.25" customHeight="1">
      <c r="A53" s="184" t="s">
        <v>852</v>
      </c>
      <c r="B53" s="191" t="s">
        <v>853</v>
      </c>
      <c r="C53" s="192">
        <v>155000</v>
      </c>
      <c r="D53" s="193">
        <v>104877</v>
      </c>
      <c r="E53" s="194">
        <v>67.66258064516128</v>
      </c>
      <c r="F53" s="195">
        <v>6097</v>
      </c>
    </row>
    <row r="54" spans="1:6" s="189" customFormat="1" ht="12.75">
      <c r="A54" s="184" t="s">
        <v>1284</v>
      </c>
      <c r="B54" s="191" t="s">
        <v>854</v>
      </c>
      <c r="C54" s="192">
        <v>1816078</v>
      </c>
      <c r="D54" s="193">
        <v>1461116</v>
      </c>
      <c r="E54" s="194">
        <v>80.45447387171696</v>
      </c>
      <c r="F54" s="195">
        <v>143069</v>
      </c>
    </row>
    <row r="55" spans="1:6" s="189" customFormat="1" ht="51">
      <c r="A55" s="184" t="s">
        <v>1298</v>
      </c>
      <c r="B55" s="191" t="s">
        <v>855</v>
      </c>
      <c r="C55" s="192">
        <v>51200</v>
      </c>
      <c r="D55" s="193">
        <v>10217</v>
      </c>
      <c r="E55" s="194">
        <v>19.955078125</v>
      </c>
      <c r="F55" s="195">
        <v>1005</v>
      </c>
    </row>
    <row r="56" spans="1:6" s="189" customFormat="1" ht="12.75">
      <c r="A56" s="184" t="s">
        <v>856</v>
      </c>
      <c r="B56" s="191" t="s">
        <v>857</v>
      </c>
      <c r="C56" s="192">
        <v>452000</v>
      </c>
      <c r="D56" s="193">
        <v>425282</v>
      </c>
      <c r="E56" s="194">
        <v>94.08893805309735</v>
      </c>
      <c r="F56" s="195">
        <v>74121</v>
      </c>
    </row>
    <row r="57" spans="1:6" s="189" customFormat="1" ht="12.75">
      <c r="A57" s="184" t="s">
        <v>858</v>
      </c>
      <c r="B57" s="191" t="s">
        <v>859</v>
      </c>
      <c r="C57" s="192">
        <v>2500</v>
      </c>
      <c r="D57" s="193">
        <v>285</v>
      </c>
      <c r="E57" s="194">
        <v>11.4</v>
      </c>
      <c r="F57" s="195">
        <v>0</v>
      </c>
    </row>
    <row r="58" spans="1:6" s="189" customFormat="1" ht="12.75">
      <c r="A58" s="184"/>
      <c r="B58" s="190" t="s">
        <v>860</v>
      </c>
      <c r="C58" s="186">
        <v>18000</v>
      </c>
      <c r="D58" s="187">
        <v>11280</v>
      </c>
      <c r="E58" s="188">
        <v>62.66666666666667</v>
      </c>
      <c r="F58" s="141">
        <v>1580</v>
      </c>
    </row>
    <row r="59" spans="1:6" s="189" customFormat="1" ht="38.25">
      <c r="A59" s="184" t="s">
        <v>861</v>
      </c>
      <c r="B59" s="191" t="s">
        <v>862</v>
      </c>
      <c r="C59" s="192">
        <v>18000</v>
      </c>
      <c r="D59" s="193">
        <v>11280</v>
      </c>
      <c r="E59" s="194">
        <v>62.66666666666667</v>
      </c>
      <c r="F59" s="195">
        <v>1580</v>
      </c>
    </row>
    <row r="60" spans="1:6" s="189" customFormat="1" ht="12.75">
      <c r="A60" s="201"/>
      <c r="B60" s="190" t="s">
        <v>863</v>
      </c>
      <c r="C60" s="186">
        <v>102000</v>
      </c>
      <c r="D60" s="187">
        <v>67300</v>
      </c>
      <c r="E60" s="188">
        <v>65.98039215686275</v>
      </c>
      <c r="F60" s="141">
        <v>5200</v>
      </c>
    </row>
    <row r="61" spans="1:6" s="189" customFormat="1" ht="25.5">
      <c r="A61" s="184" t="s">
        <v>864</v>
      </c>
      <c r="B61" s="191" t="s">
        <v>865</v>
      </c>
      <c r="C61" s="192">
        <v>102000</v>
      </c>
      <c r="D61" s="193">
        <v>67300</v>
      </c>
      <c r="E61" s="194">
        <v>65.98039215686275</v>
      </c>
      <c r="F61" s="195">
        <v>5200</v>
      </c>
    </row>
    <row r="62" spans="1:6" s="189" customFormat="1" ht="25.5">
      <c r="A62" s="184"/>
      <c r="B62" s="190" t="s">
        <v>866</v>
      </c>
      <c r="C62" s="186">
        <v>135000</v>
      </c>
      <c r="D62" s="187">
        <v>0</v>
      </c>
      <c r="E62" s="188">
        <v>0</v>
      </c>
      <c r="F62" s="141">
        <v>0</v>
      </c>
    </row>
    <row r="63" spans="1:6" s="189" customFormat="1" ht="12.75">
      <c r="A63" s="184" t="s">
        <v>867</v>
      </c>
      <c r="B63" s="202" t="s">
        <v>868</v>
      </c>
      <c r="C63" s="192">
        <v>135000</v>
      </c>
      <c r="D63" s="193">
        <v>0</v>
      </c>
      <c r="E63" s="194">
        <v>0</v>
      </c>
      <c r="F63" s="195">
        <v>0</v>
      </c>
    </row>
    <row r="64" spans="1:6" s="209" customFormat="1" ht="12.75">
      <c r="A64" s="203"/>
      <c r="B64" s="204"/>
      <c r="C64" s="205"/>
      <c r="D64" s="206"/>
      <c r="E64" s="207"/>
      <c r="F64" s="208"/>
    </row>
    <row r="65" spans="1:6" s="189" customFormat="1" ht="15.75">
      <c r="A65" s="210"/>
      <c r="B65" s="211"/>
      <c r="C65" s="212"/>
      <c r="D65" s="156"/>
      <c r="E65" s="157"/>
      <c r="F65" s="39"/>
    </row>
    <row r="66" spans="1:6" s="189" customFormat="1" ht="12.75">
      <c r="A66" s="213"/>
      <c r="B66" s="212"/>
      <c r="C66" s="212"/>
      <c r="D66" s="156"/>
      <c r="E66" s="157"/>
      <c r="F66" s="39"/>
    </row>
    <row r="67" spans="1:6" s="219" customFormat="1" ht="11.25">
      <c r="A67" s="213"/>
      <c r="B67" s="214"/>
      <c r="C67" s="215"/>
      <c r="D67" s="216"/>
      <c r="E67" s="217"/>
      <c r="F67" s="218"/>
    </row>
    <row r="68" spans="1:6" s="212" customFormat="1" ht="12.75">
      <c r="A68" s="220" t="s">
        <v>869</v>
      </c>
      <c r="B68" s="221"/>
      <c r="C68" s="156"/>
      <c r="D68" s="156"/>
      <c r="E68" s="222"/>
      <c r="F68" s="39" t="s">
        <v>1126</v>
      </c>
    </row>
    <row r="69" spans="1:6" s="223" customFormat="1" ht="15.75">
      <c r="A69" s="151"/>
      <c r="B69" s="211"/>
      <c r="E69" s="224"/>
      <c r="F69" s="155"/>
    </row>
    <row r="70" spans="1:6" s="223" customFormat="1" ht="15.75">
      <c r="A70" s="151"/>
      <c r="B70" s="211"/>
      <c r="E70" s="224"/>
      <c r="F70" s="155"/>
    </row>
    <row r="71" spans="1:6" s="223" customFormat="1" ht="15.75">
      <c r="A71" s="151"/>
      <c r="B71" s="211"/>
      <c r="E71" s="224"/>
      <c r="F71" s="155"/>
    </row>
    <row r="72" spans="1:6" s="212" customFormat="1" ht="12.75">
      <c r="A72" s="154"/>
      <c r="B72" s="221"/>
      <c r="C72" s="156"/>
      <c r="D72" s="156"/>
      <c r="E72" s="222"/>
      <c r="F72" s="172"/>
    </row>
    <row r="73" spans="1:6" s="212" customFormat="1" ht="12.75" customHeight="1">
      <c r="A73" s="154"/>
      <c r="B73" s="183"/>
      <c r="C73" s="183"/>
      <c r="D73" s="225"/>
      <c r="E73" s="226"/>
      <c r="F73" s="227"/>
    </row>
    <row r="74" ht="12.75">
      <c r="A74" s="228" t="s">
        <v>1230</v>
      </c>
    </row>
    <row r="75" ht="12.75">
      <c r="A75" s="228" t="s">
        <v>1128</v>
      </c>
    </row>
  </sheetData>
  <mergeCells count="3">
    <mergeCell ref="B4:E4"/>
    <mergeCell ref="B2:E2"/>
    <mergeCell ref="B5:E5"/>
  </mergeCells>
  <printOptions/>
  <pageMargins left="0.7480314960629921" right="0.5511811023622047" top="0.7874015748031497" bottom="0.7874015748031497" header="0.5118110236220472" footer="0.5118110236220472"/>
  <pageSetup firstPageNumber="8" useFirstPageNumber="1" horizontalDpi="300" verticalDpi="300" orientation="portrait" paperSize="9" scale="96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5"/>
  <dimension ref="A1:H515"/>
  <sheetViews>
    <sheetView zoomScaleSheetLayoutView="75" workbookViewId="0" topLeftCell="A1">
      <selection activeCell="C8" sqref="C8"/>
    </sheetView>
  </sheetViews>
  <sheetFormatPr defaultColWidth="9.140625" defaultRowHeight="17.25" customHeight="1"/>
  <cols>
    <col min="1" max="1" width="35.8515625" style="38" customWidth="1"/>
    <col min="2" max="2" width="12.140625" style="275" customWidth="1"/>
    <col min="3" max="3" width="12.140625" style="305" customWidth="1"/>
    <col min="4" max="4" width="13.00390625" style="305" customWidth="1"/>
    <col min="5" max="5" width="7.7109375" style="305" customWidth="1"/>
    <col min="6" max="6" width="8.421875" style="305" customWidth="1"/>
    <col min="7" max="7" width="12.8515625" style="305" customWidth="1"/>
    <col min="8" max="8" width="12.7109375" style="305" customWidth="1"/>
    <col min="9" max="16384" width="11.421875" style="38" customWidth="1"/>
  </cols>
  <sheetData>
    <row r="1" spans="1:8" ht="17.25" customHeight="1">
      <c r="A1" s="229"/>
      <c r="B1" s="230"/>
      <c r="C1" s="231"/>
      <c r="D1" s="231"/>
      <c r="E1" s="231"/>
      <c r="F1" s="231"/>
      <c r="G1" s="231"/>
      <c r="H1" s="232" t="s">
        <v>870</v>
      </c>
    </row>
    <row r="2" spans="1:8" ht="14.25" customHeight="1">
      <c r="A2" s="234"/>
      <c r="B2" s="235" t="s">
        <v>871</v>
      </c>
      <c r="C2" s="234"/>
      <c r="D2" s="236"/>
      <c r="E2" s="236"/>
      <c r="F2" s="236"/>
      <c r="G2" s="236"/>
      <c r="H2" s="236"/>
    </row>
    <row r="3" spans="1:8" ht="17.25" customHeight="1">
      <c r="A3" s="237" t="s">
        <v>872</v>
      </c>
      <c r="B3" s="233"/>
      <c r="C3" s="236"/>
      <c r="D3" s="236"/>
      <c r="E3" s="236"/>
      <c r="F3" s="236"/>
      <c r="G3" s="236"/>
      <c r="H3" s="236"/>
    </row>
    <row r="4" spans="1:8" ht="13.5" customHeight="1">
      <c r="A4" s="238"/>
      <c r="B4" s="238" t="s">
        <v>873</v>
      </c>
      <c r="C4" s="239"/>
      <c r="D4" s="239"/>
      <c r="E4" s="239"/>
      <c r="F4" s="239"/>
      <c r="G4" s="239"/>
      <c r="H4" s="236"/>
    </row>
    <row r="5" spans="1:8" ht="14.25" customHeight="1">
      <c r="A5" s="240"/>
      <c r="B5" s="241"/>
      <c r="C5" s="242" t="s">
        <v>874</v>
      </c>
      <c r="D5" s="242"/>
      <c r="E5" s="242"/>
      <c r="F5" s="242"/>
      <c r="G5" s="243"/>
      <c r="H5" s="236"/>
    </row>
    <row r="6" spans="1:8" ht="14.25" customHeight="1">
      <c r="A6" s="244"/>
      <c r="B6" s="244"/>
      <c r="C6" s="243"/>
      <c r="D6" s="243"/>
      <c r="E6" s="243"/>
      <c r="F6" s="243"/>
      <c r="G6" s="243"/>
      <c r="H6" s="236"/>
    </row>
    <row r="7" spans="1:8" ht="11.25" customHeight="1">
      <c r="A7" s="244"/>
      <c r="B7" s="244"/>
      <c r="C7" s="243"/>
      <c r="D7" s="243"/>
      <c r="E7" s="243"/>
      <c r="F7" s="243"/>
      <c r="G7" s="243"/>
      <c r="H7" s="245" t="s">
        <v>1133</v>
      </c>
    </row>
    <row r="8" spans="1:8" ht="113.25" customHeight="1">
      <c r="A8" s="66" t="s">
        <v>1081</v>
      </c>
      <c r="B8" s="66" t="s">
        <v>1134</v>
      </c>
      <c r="C8" s="66" t="s">
        <v>875</v>
      </c>
      <c r="D8" s="66" t="s">
        <v>1135</v>
      </c>
      <c r="E8" s="66" t="s">
        <v>876</v>
      </c>
      <c r="F8" s="66" t="s">
        <v>877</v>
      </c>
      <c r="G8" s="66" t="s">
        <v>878</v>
      </c>
      <c r="H8" s="66" t="s">
        <v>1085</v>
      </c>
    </row>
    <row r="9" spans="1:8" ht="12" customHeight="1">
      <c r="A9" s="66">
        <v>1</v>
      </c>
      <c r="B9" s="66">
        <v>2</v>
      </c>
      <c r="C9" s="66">
        <v>3</v>
      </c>
      <c r="D9" s="66">
        <v>4</v>
      </c>
      <c r="E9" s="66">
        <v>5</v>
      </c>
      <c r="F9" s="66">
        <v>6</v>
      </c>
      <c r="G9" s="66">
        <v>7</v>
      </c>
      <c r="H9" s="136">
        <v>8</v>
      </c>
    </row>
    <row r="10" spans="1:8" ht="12.75">
      <c r="A10" s="247" t="s">
        <v>879</v>
      </c>
      <c r="B10" s="22">
        <v>1986791987</v>
      </c>
      <c r="C10" s="22" t="s">
        <v>1088</v>
      </c>
      <c r="D10" s="22">
        <v>1523257298</v>
      </c>
      <c r="E10" s="248">
        <v>76.66918872066097</v>
      </c>
      <c r="F10" s="249" t="s">
        <v>1088</v>
      </c>
      <c r="G10" s="249" t="s">
        <v>1088</v>
      </c>
      <c r="H10" s="250">
        <v>148803014</v>
      </c>
    </row>
    <row r="11" spans="1:8" ht="12.75" customHeight="1">
      <c r="A11" s="251" t="s">
        <v>880</v>
      </c>
      <c r="B11" s="252">
        <v>2170626946</v>
      </c>
      <c r="C11" s="252">
        <v>1683717559</v>
      </c>
      <c r="D11" s="252">
        <v>1667127026</v>
      </c>
      <c r="E11" s="248">
        <v>76.80394040404582</v>
      </c>
      <c r="F11" s="253">
        <v>99.01464869144363</v>
      </c>
      <c r="G11" s="252">
        <v>216583152</v>
      </c>
      <c r="H11" s="252">
        <v>222744892</v>
      </c>
    </row>
    <row r="12" spans="1:8" ht="12" customHeight="1">
      <c r="A12" s="254" t="s">
        <v>881</v>
      </c>
      <c r="B12" s="255">
        <v>1920641572</v>
      </c>
      <c r="C12" s="255">
        <v>1482085092</v>
      </c>
      <c r="D12" s="255">
        <v>1482085092</v>
      </c>
      <c r="E12" s="256">
        <v>77.16614664633532</v>
      </c>
      <c r="F12" s="257">
        <v>100</v>
      </c>
      <c r="G12" s="255">
        <v>206081651</v>
      </c>
      <c r="H12" s="255">
        <v>206081651</v>
      </c>
    </row>
    <row r="13" spans="1:8" ht="12.75" customHeight="1">
      <c r="A13" s="254" t="s">
        <v>882</v>
      </c>
      <c r="B13" s="255">
        <v>106634276</v>
      </c>
      <c r="C13" s="255">
        <v>86077834</v>
      </c>
      <c r="D13" s="255">
        <v>86725174</v>
      </c>
      <c r="E13" s="256">
        <v>81.3295473586748</v>
      </c>
      <c r="F13" s="257">
        <v>100.75204029878353</v>
      </c>
      <c r="G13" s="255">
        <v>10064172</v>
      </c>
      <c r="H13" s="255">
        <v>10838415</v>
      </c>
    </row>
    <row r="14" spans="1:8" ht="12.75" customHeight="1">
      <c r="A14" s="254" t="s">
        <v>883</v>
      </c>
      <c r="B14" s="255">
        <v>143351098</v>
      </c>
      <c r="C14" s="255">
        <v>115554633</v>
      </c>
      <c r="D14" s="255">
        <v>98316760</v>
      </c>
      <c r="E14" s="256">
        <v>68.58458803015237</v>
      </c>
      <c r="F14" s="257">
        <v>85.08249080761652</v>
      </c>
      <c r="G14" s="255">
        <v>437329</v>
      </c>
      <c r="H14" s="255">
        <v>5824826</v>
      </c>
    </row>
    <row r="15" spans="1:8" s="261" customFormat="1" ht="12.75" customHeight="1">
      <c r="A15" s="258" t="s">
        <v>884</v>
      </c>
      <c r="B15" s="250">
        <v>2178183448</v>
      </c>
      <c r="C15" s="250">
        <v>1689769241</v>
      </c>
      <c r="D15" s="250">
        <v>1461980989</v>
      </c>
      <c r="E15" s="259">
        <v>67.11927731993306</v>
      </c>
      <c r="F15" s="260">
        <v>86.51956453739236</v>
      </c>
      <c r="G15" s="250">
        <v>207371147</v>
      </c>
      <c r="H15" s="250">
        <v>181949220</v>
      </c>
    </row>
    <row r="16" spans="1:8" s="262" customFormat="1" ht="12.75" customHeight="1">
      <c r="A16" s="68" t="s">
        <v>885</v>
      </c>
      <c r="B16" s="200">
        <v>1888383106</v>
      </c>
      <c r="C16" s="200">
        <v>1458388747</v>
      </c>
      <c r="D16" s="200">
        <v>1315424053</v>
      </c>
      <c r="E16" s="256">
        <v>69.65874926652728</v>
      </c>
      <c r="F16" s="257">
        <v>90.19707918796772</v>
      </c>
      <c r="G16" s="200">
        <v>190516519</v>
      </c>
      <c r="H16" s="200">
        <v>156418211</v>
      </c>
    </row>
    <row r="17" spans="1:8" s="262" customFormat="1" ht="12.75" customHeight="1">
      <c r="A17" s="68" t="s">
        <v>886</v>
      </c>
      <c r="B17" s="200">
        <v>762938277</v>
      </c>
      <c r="C17" s="200">
        <v>621497872</v>
      </c>
      <c r="D17" s="200">
        <v>558890557</v>
      </c>
      <c r="E17" s="256">
        <v>73.25501601488006</v>
      </c>
      <c r="F17" s="257">
        <v>89.92638304640889</v>
      </c>
      <c r="G17" s="200">
        <v>75991138</v>
      </c>
      <c r="H17" s="200">
        <v>62632956</v>
      </c>
    </row>
    <row r="18" spans="1:8" s="262" customFormat="1" ht="12.75" customHeight="1">
      <c r="A18" s="88" t="s">
        <v>887</v>
      </c>
      <c r="B18" s="263">
        <v>335417946</v>
      </c>
      <c r="C18" s="263">
        <v>269861615</v>
      </c>
      <c r="D18" s="263">
        <v>257611320</v>
      </c>
      <c r="E18" s="264">
        <v>76.8030819674747</v>
      </c>
      <c r="F18" s="265">
        <v>95.46052705569112</v>
      </c>
      <c r="G18" s="263">
        <v>31453486</v>
      </c>
      <c r="H18" s="263">
        <v>28134012</v>
      </c>
    </row>
    <row r="19" spans="1:8" s="262" customFormat="1" ht="12.75" customHeight="1">
      <c r="A19" s="68" t="s">
        <v>888</v>
      </c>
      <c r="B19" s="200">
        <v>54699462</v>
      </c>
      <c r="C19" s="200">
        <v>42997083</v>
      </c>
      <c r="D19" s="200">
        <v>42203613</v>
      </c>
      <c r="E19" s="256">
        <v>77.15544441735094</v>
      </c>
      <c r="F19" s="257">
        <v>98.15459574315774</v>
      </c>
      <c r="G19" s="200">
        <v>1168953</v>
      </c>
      <c r="H19" s="200">
        <v>2459225</v>
      </c>
    </row>
    <row r="20" spans="1:8" s="262" customFormat="1" ht="12.75" customHeight="1">
      <c r="A20" s="68" t="s">
        <v>889</v>
      </c>
      <c r="B20" s="200">
        <v>1070745367</v>
      </c>
      <c r="C20" s="200">
        <v>793893792</v>
      </c>
      <c r="D20" s="200">
        <v>714329883</v>
      </c>
      <c r="E20" s="256">
        <v>66.71332933257511</v>
      </c>
      <c r="F20" s="257">
        <v>89.97801597622266</v>
      </c>
      <c r="G20" s="200">
        <v>113356428</v>
      </c>
      <c r="H20" s="200">
        <v>91326030</v>
      </c>
    </row>
    <row r="21" spans="1:8" s="268" customFormat="1" ht="12.75" customHeight="1">
      <c r="A21" s="266" t="s">
        <v>890</v>
      </c>
      <c r="B21" s="263">
        <v>15171041</v>
      </c>
      <c r="C21" s="263" t="s">
        <v>1088</v>
      </c>
      <c r="D21" s="263">
        <v>12557302</v>
      </c>
      <c r="E21" s="264">
        <v>82.77152503905302</v>
      </c>
      <c r="F21" s="265" t="s">
        <v>1088</v>
      </c>
      <c r="G21" s="263" t="s">
        <v>1088</v>
      </c>
      <c r="H21" s="263">
        <v>1276920</v>
      </c>
    </row>
    <row r="22" spans="1:8" s="268" customFormat="1" ht="12.75">
      <c r="A22" s="266" t="s">
        <v>891</v>
      </c>
      <c r="B22" s="263">
        <v>207785558</v>
      </c>
      <c r="C22" s="263" t="s">
        <v>1088</v>
      </c>
      <c r="D22" s="263">
        <v>160972677</v>
      </c>
      <c r="E22" s="264">
        <v>77.47058002943592</v>
      </c>
      <c r="F22" s="263" t="s">
        <v>1088</v>
      </c>
      <c r="G22" s="263" t="s">
        <v>1088</v>
      </c>
      <c r="H22" s="263">
        <v>17311151</v>
      </c>
    </row>
    <row r="23" spans="1:8" s="262" customFormat="1" ht="24.75" customHeight="1">
      <c r="A23" s="127" t="s">
        <v>892</v>
      </c>
      <c r="B23" s="200">
        <v>547869862</v>
      </c>
      <c r="C23" s="200">
        <v>378217652</v>
      </c>
      <c r="D23" s="200">
        <v>343651574</v>
      </c>
      <c r="E23" s="256">
        <v>62.725037063637565</v>
      </c>
      <c r="F23" s="257">
        <v>90.86079726389926</v>
      </c>
      <c r="G23" s="200">
        <v>60539847</v>
      </c>
      <c r="H23" s="200">
        <v>49163295</v>
      </c>
    </row>
    <row r="24" spans="1:8" s="268" customFormat="1" ht="12.75">
      <c r="A24" s="266" t="s">
        <v>893</v>
      </c>
      <c r="B24" s="263">
        <v>12007770</v>
      </c>
      <c r="C24" s="263" t="s">
        <v>1088</v>
      </c>
      <c r="D24" s="263">
        <v>10019354</v>
      </c>
      <c r="E24" s="264">
        <v>83.4405888853634</v>
      </c>
      <c r="F24" s="265" t="s">
        <v>1088</v>
      </c>
      <c r="G24" s="263" t="s">
        <v>1088</v>
      </c>
      <c r="H24" s="263">
        <v>1036075</v>
      </c>
    </row>
    <row r="25" spans="1:8" s="262" customFormat="1" ht="12" customHeight="1">
      <c r="A25" s="68" t="s">
        <v>894</v>
      </c>
      <c r="B25" s="200">
        <v>117639876</v>
      </c>
      <c r="C25" s="200">
        <v>97558545</v>
      </c>
      <c r="D25" s="200">
        <v>93626296</v>
      </c>
      <c r="E25" s="256">
        <v>79.58721071756315</v>
      </c>
      <c r="F25" s="257">
        <v>95.96934435625295</v>
      </c>
      <c r="G25" s="200">
        <v>10011463</v>
      </c>
      <c r="H25" s="200">
        <v>9705515</v>
      </c>
    </row>
    <row r="26" spans="1:8" s="262" customFormat="1" ht="12.75" customHeight="1">
      <c r="A26" s="269" t="s">
        <v>895</v>
      </c>
      <c r="B26" s="200">
        <v>6192717</v>
      </c>
      <c r="C26" s="200">
        <v>5337509</v>
      </c>
      <c r="D26" s="200">
        <v>4143824</v>
      </c>
      <c r="E26" s="256">
        <v>66.91447388924765</v>
      </c>
      <c r="F26" s="257">
        <v>77.63591593007149</v>
      </c>
      <c r="G26" s="200">
        <v>564722</v>
      </c>
      <c r="H26" s="200">
        <v>311943</v>
      </c>
    </row>
    <row r="27" spans="1:8" s="262" customFormat="1" ht="12.75" customHeight="1">
      <c r="A27" s="68" t="s">
        <v>896</v>
      </c>
      <c r="B27" s="200">
        <v>289800342</v>
      </c>
      <c r="C27" s="200">
        <v>231380494</v>
      </c>
      <c r="D27" s="200">
        <v>146556936</v>
      </c>
      <c r="E27" s="256">
        <v>50.57169187191642</v>
      </c>
      <c r="F27" s="257">
        <v>63.34022953551132</v>
      </c>
      <c r="G27" s="200">
        <v>16854628</v>
      </c>
      <c r="H27" s="200">
        <v>25531009</v>
      </c>
    </row>
    <row r="28" spans="1:8" s="262" customFormat="1" ht="12.75" customHeight="1">
      <c r="A28" s="68" t="s">
        <v>897</v>
      </c>
      <c r="B28" s="200">
        <v>92326682</v>
      </c>
      <c r="C28" s="200">
        <v>67044223</v>
      </c>
      <c r="D28" s="200">
        <v>44525345</v>
      </c>
      <c r="E28" s="256">
        <v>48.22586931045567</v>
      </c>
      <c r="F28" s="257">
        <v>66.41190397567885</v>
      </c>
      <c r="G28" s="200">
        <v>-1250053</v>
      </c>
      <c r="H28" s="200">
        <v>8495004</v>
      </c>
    </row>
    <row r="29" spans="1:8" s="262" customFormat="1" ht="12.75" customHeight="1">
      <c r="A29" s="68" t="s">
        <v>898</v>
      </c>
      <c r="B29" s="200">
        <v>197473660</v>
      </c>
      <c r="C29" s="200">
        <v>164336271</v>
      </c>
      <c r="D29" s="200">
        <v>102031591</v>
      </c>
      <c r="E29" s="256">
        <v>51.66845593483201</v>
      </c>
      <c r="F29" s="257">
        <v>62.08707936423846</v>
      </c>
      <c r="G29" s="200">
        <v>18104681</v>
      </c>
      <c r="H29" s="200">
        <v>17036005</v>
      </c>
    </row>
    <row r="30" spans="1:8" s="268" customFormat="1" ht="12.75" customHeight="1">
      <c r="A30" s="266" t="s">
        <v>893</v>
      </c>
      <c r="B30" s="263">
        <v>21155326</v>
      </c>
      <c r="C30" s="263" t="s">
        <v>1088</v>
      </c>
      <c r="D30" s="263">
        <v>7306585</v>
      </c>
      <c r="E30" s="256">
        <v>34.53780386083391</v>
      </c>
      <c r="F30" s="265" t="s">
        <v>1088</v>
      </c>
      <c r="G30" s="263" t="s">
        <v>1088</v>
      </c>
      <c r="H30" s="263">
        <v>3596845</v>
      </c>
    </row>
    <row r="31" spans="1:8" ht="12.75" customHeight="1">
      <c r="A31" s="74" t="s">
        <v>899</v>
      </c>
      <c r="B31" s="193">
        <v>-1672032</v>
      </c>
      <c r="C31" s="200" t="s">
        <v>1088</v>
      </c>
      <c r="D31" s="200">
        <v>-1491910</v>
      </c>
      <c r="E31" s="256" t="s">
        <v>1088</v>
      </c>
      <c r="F31" s="257" t="s">
        <v>1088</v>
      </c>
      <c r="G31" s="200" t="s">
        <v>1088</v>
      </c>
      <c r="H31" s="78">
        <v>8746600</v>
      </c>
    </row>
    <row r="32" spans="1:8" ht="12.75">
      <c r="A32" s="80" t="s">
        <v>900</v>
      </c>
      <c r="B32" s="193">
        <v>-189719429</v>
      </c>
      <c r="C32" s="200" t="s">
        <v>1088</v>
      </c>
      <c r="D32" s="200">
        <v>62768219</v>
      </c>
      <c r="E32" s="256" t="s">
        <v>1088</v>
      </c>
      <c r="F32" s="257" t="s">
        <v>1088</v>
      </c>
      <c r="G32" s="200" t="s">
        <v>1088</v>
      </c>
      <c r="H32" s="200">
        <v>-41892806</v>
      </c>
    </row>
    <row r="33" spans="1:8" ht="11.25" customHeight="1">
      <c r="A33" s="73" t="s">
        <v>901</v>
      </c>
      <c r="B33" s="193">
        <v>189719429</v>
      </c>
      <c r="C33" s="200" t="s">
        <v>1088</v>
      </c>
      <c r="D33" s="193">
        <v>-62768219</v>
      </c>
      <c r="E33" s="256" t="s">
        <v>1088</v>
      </c>
      <c r="F33" s="256" t="s">
        <v>1088</v>
      </c>
      <c r="G33" s="200" t="s">
        <v>1088</v>
      </c>
      <c r="H33" s="200">
        <v>41892806</v>
      </c>
    </row>
    <row r="34" spans="1:8" ht="24" customHeight="1">
      <c r="A34" s="270" t="s">
        <v>902</v>
      </c>
      <c r="B34" s="193">
        <v>3500710</v>
      </c>
      <c r="C34" s="200" t="s">
        <v>1088</v>
      </c>
      <c r="D34" s="193">
        <v>3500710</v>
      </c>
      <c r="E34" s="256" t="s">
        <v>1088</v>
      </c>
      <c r="F34" s="256" t="s">
        <v>1088</v>
      </c>
      <c r="G34" s="200" t="s">
        <v>1088</v>
      </c>
      <c r="H34" s="78">
        <v>0</v>
      </c>
    </row>
    <row r="35" spans="1:8" ht="12.75">
      <c r="A35" s="74" t="s">
        <v>903</v>
      </c>
      <c r="B35" s="193">
        <v>180870148</v>
      </c>
      <c r="C35" s="200" t="s">
        <v>1088</v>
      </c>
      <c r="D35" s="200">
        <v>-70587414</v>
      </c>
      <c r="E35" s="256" t="s">
        <v>1088</v>
      </c>
      <c r="F35" s="257" t="s">
        <v>1088</v>
      </c>
      <c r="G35" s="200" t="s">
        <v>1088</v>
      </c>
      <c r="H35" s="78">
        <v>51449128</v>
      </c>
    </row>
    <row r="36" spans="1:8" ht="38.25" customHeight="1">
      <c r="A36" s="77" t="s">
        <v>904</v>
      </c>
      <c r="B36" s="193">
        <v>5159113</v>
      </c>
      <c r="C36" s="193">
        <v>3001978</v>
      </c>
      <c r="D36" s="193">
        <v>3001978</v>
      </c>
      <c r="E36" s="256" t="s">
        <v>1088</v>
      </c>
      <c r="F36" s="257" t="s">
        <v>1088</v>
      </c>
      <c r="G36" s="200">
        <v>1615543</v>
      </c>
      <c r="H36" s="200">
        <v>1615543</v>
      </c>
    </row>
    <row r="37" spans="1:8" ht="28.5" customHeight="1">
      <c r="A37" s="127" t="s">
        <v>905</v>
      </c>
      <c r="B37" s="200">
        <v>189458</v>
      </c>
      <c r="C37" s="200">
        <v>1316507</v>
      </c>
      <c r="D37" s="200">
        <v>1316507</v>
      </c>
      <c r="E37" s="256" t="s">
        <v>1088</v>
      </c>
      <c r="F37" s="257" t="s">
        <v>1088</v>
      </c>
      <c r="G37" s="200">
        <v>-11171865</v>
      </c>
      <c r="H37" s="200">
        <v>-11171865</v>
      </c>
    </row>
    <row r="38" spans="1:8" s="262" customFormat="1" ht="12.75" customHeight="1">
      <c r="A38" s="271" t="s">
        <v>906</v>
      </c>
      <c r="B38" s="71"/>
      <c r="C38" s="22"/>
      <c r="D38" s="22"/>
      <c r="E38" s="248"/>
      <c r="F38" s="253"/>
      <c r="G38" s="22"/>
      <c r="H38" s="22"/>
    </row>
    <row r="39" spans="1:8" s="262" customFormat="1" ht="12.75" customHeight="1">
      <c r="A39" s="251" t="s">
        <v>880</v>
      </c>
      <c r="B39" s="71">
        <v>1806699</v>
      </c>
      <c r="C39" s="22">
        <v>1423197</v>
      </c>
      <c r="D39" s="22">
        <v>1423197</v>
      </c>
      <c r="E39" s="248">
        <v>78.77333191638452</v>
      </c>
      <c r="F39" s="253">
        <v>100</v>
      </c>
      <c r="G39" s="22">
        <v>169815</v>
      </c>
      <c r="H39" s="22">
        <v>169815</v>
      </c>
    </row>
    <row r="40" spans="1:8" s="262" customFormat="1" ht="12.75" customHeight="1">
      <c r="A40" s="254" t="s">
        <v>881</v>
      </c>
      <c r="B40" s="75">
        <v>1806699</v>
      </c>
      <c r="C40" s="78">
        <v>1423197</v>
      </c>
      <c r="D40" s="78">
        <v>1423197</v>
      </c>
      <c r="E40" s="272">
        <v>78.77333191638452</v>
      </c>
      <c r="F40" s="273">
        <v>100</v>
      </c>
      <c r="G40" s="78">
        <v>169815</v>
      </c>
      <c r="H40" s="78">
        <v>169815</v>
      </c>
    </row>
    <row r="41" spans="1:8" s="262" customFormat="1" ht="12.75" customHeight="1">
      <c r="A41" s="69" t="s">
        <v>907</v>
      </c>
      <c r="B41" s="71">
        <v>1806699</v>
      </c>
      <c r="C41" s="22">
        <v>1423197</v>
      </c>
      <c r="D41" s="22">
        <v>1349558</v>
      </c>
      <c r="E41" s="248">
        <v>74.69744545162199</v>
      </c>
      <c r="F41" s="253">
        <v>94.82580415782215</v>
      </c>
      <c r="G41" s="22">
        <v>169815</v>
      </c>
      <c r="H41" s="22">
        <v>139133</v>
      </c>
    </row>
    <row r="42" spans="1:8" s="262" customFormat="1" ht="12.75" customHeight="1">
      <c r="A42" s="68" t="s">
        <v>908</v>
      </c>
      <c r="B42" s="75">
        <v>1755799</v>
      </c>
      <c r="C42" s="78">
        <v>1378412</v>
      </c>
      <c r="D42" s="78">
        <v>1305328</v>
      </c>
      <c r="E42" s="272">
        <v>74.34381725926487</v>
      </c>
      <c r="F42" s="273">
        <v>94.69795677925032</v>
      </c>
      <c r="G42" s="78">
        <v>164725</v>
      </c>
      <c r="H42" s="78">
        <v>134474</v>
      </c>
    </row>
    <row r="43" spans="1:8" s="262" customFormat="1" ht="12.75" customHeight="1">
      <c r="A43" s="68" t="s">
        <v>909</v>
      </c>
      <c r="B43" s="75">
        <v>1743799</v>
      </c>
      <c r="C43" s="78">
        <v>1368412</v>
      </c>
      <c r="D43" s="78">
        <v>1295328</v>
      </c>
      <c r="E43" s="272">
        <v>74.28195566117425</v>
      </c>
      <c r="F43" s="273">
        <v>94.6592108224716</v>
      </c>
      <c r="G43" s="78">
        <v>163725</v>
      </c>
      <c r="H43" s="78">
        <v>133474</v>
      </c>
    </row>
    <row r="44" spans="1:8" s="277" customFormat="1" ht="12.75" customHeight="1">
      <c r="A44" s="274" t="s">
        <v>887</v>
      </c>
      <c r="B44" s="83">
        <v>610155</v>
      </c>
      <c r="C44" s="263">
        <v>475613</v>
      </c>
      <c r="D44" s="263">
        <v>426994</v>
      </c>
      <c r="E44" s="264">
        <v>69.98123427653628</v>
      </c>
      <c r="F44" s="265">
        <v>89.77761331166305</v>
      </c>
      <c r="G44" s="263">
        <v>62760</v>
      </c>
      <c r="H44" s="263">
        <v>43375</v>
      </c>
    </row>
    <row r="45" spans="1:8" s="262" customFormat="1" ht="12.75" customHeight="1">
      <c r="A45" s="68" t="s">
        <v>889</v>
      </c>
      <c r="B45" s="75">
        <v>12000</v>
      </c>
      <c r="C45" s="78">
        <v>10000</v>
      </c>
      <c r="D45" s="78">
        <v>10000</v>
      </c>
      <c r="E45" s="272">
        <v>83.33333333333334</v>
      </c>
      <c r="F45" s="273">
        <v>100</v>
      </c>
      <c r="G45" s="78">
        <v>1000</v>
      </c>
      <c r="H45" s="78">
        <v>1000</v>
      </c>
    </row>
    <row r="46" spans="1:8" s="262" customFormat="1" ht="12.75" customHeight="1">
      <c r="A46" s="68" t="s">
        <v>894</v>
      </c>
      <c r="B46" s="75">
        <v>12000</v>
      </c>
      <c r="C46" s="78">
        <v>10000</v>
      </c>
      <c r="D46" s="78">
        <v>10000</v>
      </c>
      <c r="E46" s="272">
        <v>83.33333333333334</v>
      </c>
      <c r="F46" s="273">
        <v>100</v>
      </c>
      <c r="G46" s="78">
        <v>1000</v>
      </c>
      <c r="H46" s="78">
        <v>1000</v>
      </c>
    </row>
    <row r="47" spans="1:8" s="262" customFormat="1" ht="12.75" customHeight="1">
      <c r="A47" s="68" t="s">
        <v>896</v>
      </c>
      <c r="B47" s="75">
        <v>50900</v>
      </c>
      <c r="C47" s="78">
        <v>44785</v>
      </c>
      <c r="D47" s="78">
        <v>44230</v>
      </c>
      <c r="E47" s="272">
        <v>86.89587426326129</v>
      </c>
      <c r="F47" s="273">
        <v>98.76074578541922</v>
      </c>
      <c r="G47" s="78">
        <v>5090</v>
      </c>
      <c r="H47" s="78">
        <v>4659</v>
      </c>
    </row>
    <row r="48" spans="1:8" s="262" customFormat="1" ht="12.75" customHeight="1">
      <c r="A48" s="68" t="s">
        <v>910</v>
      </c>
      <c r="B48" s="75">
        <v>50900</v>
      </c>
      <c r="C48" s="78">
        <v>44785</v>
      </c>
      <c r="D48" s="78">
        <v>44230</v>
      </c>
      <c r="E48" s="272">
        <v>86.89587426326129</v>
      </c>
      <c r="F48" s="273">
        <v>98.76074578541922</v>
      </c>
      <c r="G48" s="78">
        <v>5090</v>
      </c>
      <c r="H48" s="78">
        <v>4659</v>
      </c>
    </row>
    <row r="49" spans="1:8" s="262" customFormat="1" ht="12.75" customHeight="1">
      <c r="A49" s="258" t="s">
        <v>911</v>
      </c>
      <c r="B49" s="71"/>
      <c r="C49" s="22"/>
      <c r="D49" s="22"/>
      <c r="E49" s="248"/>
      <c r="F49" s="253"/>
      <c r="G49" s="22"/>
      <c r="H49" s="22"/>
    </row>
    <row r="50" spans="1:8" s="262" customFormat="1" ht="12.75" customHeight="1">
      <c r="A50" s="251" t="s">
        <v>880</v>
      </c>
      <c r="B50" s="71">
        <v>9886563</v>
      </c>
      <c r="C50" s="22">
        <v>8233250</v>
      </c>
      <c r="D50" s="22">
        <v>8282885</v>
      </c>
      <c r="E50" s="248">
        <v>83.77921629589575</v>
      </c>
      <c r="F50" s="253">
        <v>100.60286035283758</v>
      </c>
      <c r="G50" s="22">
        <v>833074</v>
      </c>
      <c r="H50" s="22">
        <v>818471</v>
      </c>
    </row>
    <row r="51" spans="1:8" s="262" customFormat="1" ht="12.75" customHeight="1">
      <c r="A51" s="254" t="s">
        <v>881</v>
      </c>
      <c r="B51" s="75">
        <v>9577563</v>
      </c>
      <c r="C51" s="78">
        <v>8008250</v>
      </c>
      <c r="D51" s="78">
        <v>8008250</v>
      </c>
      <c r="E51" s="272">
        <v>83.61469405108586</v>
      </c>
      <c r="F51" s="273">
        <v>100</v>
      </c>
      <c r="G51" s="78">
        <v>790574</v>
      </c>
      <c r="H51" s="78">
        <v>790574</v>
      </c>
    </row>
    <row r="52" spans="1:8" s="262" customFormat="1" ht="13.5" customHeight="1">
      <c r="A52" s="254" t="s">
        <v>882</v>
      </c>
      <c r="B52" s="75">
        <v>309000</v>
      </c>
      <c r="C52" s="78">
        <v>225000</v>
      </c>
      <c r="D52" s="78">
        <v>274635</v>
      </c>
      <c r="E52" s="272">
        <v>88.87864077669903</v>
      </c>
      <c r="F52" s="273">
        <v>122.06</v>
      </c>
      <c r="G52" s="78">
        <v>42500</v>
      </c>
      <c r="H52" s="78">
        <v>27897</v>
      </c>
    </row>
    <row r="53" spans="1:8" s="262" customFormat="1" ht="12.75" customHeight="1">
      <c r="A53" s="69" t="s">
        <v>912</v>
      </c>
      <c r="B53" s="71">
        <v>9978167</v>
      </c>
      <c r="C53" s="22">
        <v>8274250</v>
      </c>
      <c r="D53" s="22">
        <v>7485364</v>
      </c>
      <c r="E53" s="248">
        <v>75.01742554519282</v>
      </c>
      <c r="F53" s="253">
        <v>90.46577031150859</v>
      </c>
      <c r="G53" s="22">
        <v>874074</v>
      </c>
      <c r="H53" s="22">
        <v>809531</v>
      </c>
    </row>
    <row r="54" spans="1:8" s="262" customFormat="1" ht="12.75" customHeight="1">
      <c r="A54" s="68" t="s">
        <v>908</v>
      </c>
      <c r="B54" s="75">
        <v>8794408</v>
      </c>
      <c r="C54" s="78">
        <v>7327850</v>
      </c>
      <c r="D54" s="78">
        <v>6797638</v>
      </c>
      <c r="E54" s="272">
        <v>77.29500382515798</v>
      </c>
      <c r="F54" s="273">
        <v>92.76442612771822</v>
      </c>
      <c r="G54" s="78">
        <v>729474</v>
      </c>
      <c r="H54" s="78">
        <v>691136</v>
      </c>
    </row>
    <row r="55" spans="1:8" s="262" customFormat="1" ht="12.75" customHeight="1">
      <c r="A55" s="68" t="s">
        <v>909</v>
      </c>
      <c r="B55" s="75">
        <v>8689622</v>
      </c>
      <c r="C55" s="78">
        <v>7223064</v>
      </c>
      <c r="D55" s="78">
        <v>6698906</v>
      </c>
      <c r="E55" s="272">
        <v>77.09087921200715</v>
      </c>
      <c r="F55" s="273">
        <v>92.74327349169272</v>
      </c>
      <c r="G55" s="78">
        <v>729474</v>
      </c>
      <c r="H55" s="78">
        <v>691136</v>
      </c>
    </row>
    <row r="56" spans="1:8" s="277" customFormat="1" ht="12" customHeight="1">
      <c r="A56" s="274" t="s">
        <v>887</v>
      </c>
      <c r="B56" s="83">
        <v>5073960</v>
      </c>
      <c r="C56" s="263">
        <v>4233203</v>
      </c>
      <c r="D56" s="263">
        <v>3989232</v>
      </c>
      <c r="E56" s="264">
        <v>78.62166828276139</v>
      </c>
      <c r="F56" s="265">
        <v>94.23672807564391</v>
      </c>
      <c r="G56" s="263">
        <v>425875</v>
      </c>
      <c r="H56" s="263">
        <v>390556</v>
      </c>
    </row>
    <row r="57" spans="1:8" s="262" customFormat="1" ht="12.75" customHeight="1">
      <c r="A57" s="68" t="s">
        <v>889</v>
      </c>
      <c r="B57" s="75">
        <v>104786</v>
      </c>
      <c r="C57" s="78">
        <v>104786</v>
      </c>
      <c r="D57" s="78">
        <v>98732</v>
      </c>
      <c r="E57" s="272">
        <v>94.22251064073444</v>
      </c>
      <c r="F57" s="273">
        <v>94.22251064073444</v>
      </c>
      <c r="G57" s="78">
        <v>0</v>
      </c>
      <c r="H57" s="78">
        <v>0</v>
      </c>
    </row>
    <row r="58" spans="1:8" s="262" customFormat="1" ht="12" customHeight="1">
      <c r="A58" s="269" t="s">
        <v>895</v>
      </c>
      <c r="B58" s="75">
        <v>104786</v>
      </c>
      <c r="C58" s="78">
        <v>104786</v>
      </c>
      <c r="D58" s="78">
        <v>98732</v>
      </c>
      <c r="E58" s="272">
        <v>94.22251064073444</v>
      </c>
      <c r="F58" s="273">
        <v>94.22251064073444</v>
      </c>
      <c r="G58" s="78">
        <v>0</v>
      </c>
      <c r="H58" s="78">
        <v>0</v>
      </c>
    </row>
    <row r="59" spans="1:8" s="262" customFormat="1" ht="12.75" customHeight="1">
      <c r="A59" s="68" t="s">
        <v>896</v>
      </c>
      <c r="B59" s="75">
        <v>1183759</v>
      </c>
      <c r="C59" s="78">
        <v>946400</v>
      </c>
      <c r="D59" s="78">
        <v>687726</v>
      </c>
      <c r="E59" s="272">
        <v>58.09679166114049</v>
      </c>
      <c r="F59" s="273">
        <v>72.66758241758242</v>
      </c>
      <c r="G59" s="78">
        <v>144600</v>
      </c>
      <c r="H59" s="78">
        <v>118395</v>
      </c>
    </row>
    <row r="60" spans="1:8" s="262" customFormat="1" ht="12.75">
      <c r="A60" s="68" t="s">
        <v>897</v>
      </c>
      <c r="B60" s="75">
        <v>1183759</v>
      </c>
      <c r="C60" s="78">
        <v>946400</v>
      </c>
      <c r="D60" s="78">
        <v>687726</v>
      </c>
      <c r="E60" s="272">
        <v>58.09679166114049</v>
      </c>
      <c r="F60" s="273">
        <v>72.66758241758242</v>
      </c>
      <c r="G60" s="78">
        <v>144600</v>
      </c>
      <c r="H60" s="78">
        <v>118395</v>
      </c>
    </row>
    <row r="61" spans="1:8" s="262" customFormat="1" ht="12.75">
      <c r="A61" s="80" t="s">
        <v>900</v>
      </c>
      <c r="B61" s="75">
        <v>-91604</v>
      </c>
      <c r="C61" s="75">
        <v>-41000</v>
      </c>
      <c r="D61" s="75">
        <v>797521</v>
      </c>
      <c r="E61" s="272">
        <v>0</v>
      </c>
      <c r="F61" s="273">
        <v>0</v>
      </c>
      <c r="G61" s="78">
        <v>-41000</v>
      </c>
      <c r="H61" s="78">
        <v>8940</v>
      </c>
    </row>
    <row r="62" spans="1:8" s="262" customFormat="1" ht="38.25">
      <c r="A62" s="77" t="s">
        <v>904</v>
      </c>
      <c r="B62" s="75">
        <v>91604</v>
      </c>
      <c r="C62" s="78">
        <v>41000</v>
      </c>
      <c r="D62" s="78">
        <v>41000</v>
      </c>
      <c r="E62" s="272">
        <v>44.7578708353347</v>
      </c>
      <c r="F62" s="273">
        <v>0</v>
      </c>
      <c r="G62" s="78">
        <v>41000</v>
      </c>
      <c r="H62" s="78">
        <v>41000</v>
      </c>
    </row>
    <row r="63" spans="1:8" s="262" customFormat="1" ht="12.75" customHeight="1">
      <c r="A63" s="258" t="s">
        <v>913</v>
      </c>
      <c r="B63" s="75"/>
      <c r="C63" s="78"/>
      <c r="D63" s="78"/>
      <c r="E63" s="248"/>
      <c r="F63" s="253"/>
      <c r="G63" s="78"/>
      <c r="H63" s="78"/>
    </row>
    <row r="64" spans="1:8" s="262" customFormat="1" ht="12.75" customHeight="1">
      <c r="A64" s="251" t="s">
        <v>880</v>
      </c>
      <c r="B64" s="71">
        <v>6883188</v>
      </c>
      <c r="C64" s="22">
        <v>5509053</v>
      </c>
      <c r="D64" s="22">
        <v>5154882</v>
      </c>
      <c r="E64" s="248">
        <v>74.89090810827773</v>
      </c>
      <c r="F64" s="253">
        <v>93.57110922693973</v>
      </c>
      <c r="G64" s="22">
        <v>-50214</v>
      </c>
      <c r="H64" s="22">
        <v>-36482</v>
      </c>
    </row>
    <row r="65" spans="1:8" s="262" customFormat="1" ht="12.75" customHeight="1">
      <c r="A65" s="254" t="s">
        <v>881</v>
      </c>
      <c r="B65" s="75">
        <v>6453535</v>
      </c>
      <c r="C65" s="78">
        <v>5157956</v>
      </c>
      <c r="D65" s="78">
        <v>5157956</v>
      </c>
      <c r="E65" s="272">
        <v>79.92450649140355</v>
      </c>
      <c r="F65" s="273">
        <v>100</v>
      </c>
      <c r="G65" s="78">
        <v>259145</v>
      </c>
      <c r="H65" s="78">
        <v>259145</v>
      </c>
    </row>
    <row r="66" spans="1:8" s="262" customFormat="1" ht="13.5" customHeight="1">
      <c r="A66" s="254" t="s">
        <v>882</v>
      </c>
      <c r="B66" s="75">
        <v>51544</v>
      </c>
      <c r="C66" s="200">
        <v>15417</v>
      </c>
      <c r="D66" s="78">
        <v>-93217</v>
      </c>
      <c r="E66" s="272">
        <v>-180.84937141083347</v>
      </c>
      <c r="F66" s="273">
        <v>-604.6377375624311</v>
      </c>
      <c r="G66" s="78">
        <v>-366814</v>
      </c>
      <c r="H66" s="78">
        <v>-366413</v>
      </c>
    </row>
    <row r="67" spans="1:8" s="262" customFormat="1" ht="12.75" customHeight="1">
      <c r="A67" s="254" t="s">
        <v>883</v>
      </c>
      <c r="B67" s="75">
        <v>378109</v>
      </c>
      <c r="C67" s="78">
        <v>335680</v>
      </c>
      <c r="D67" s="78">
        <v>90143</v>
      </c>
      <c r="E67" s="272">
        <v>23.840479861627202</v>
      </c>
      <c r="F67" s="273">
        <v>26.853848903717825</v>
      </c>
      <c r="G67" s="78">
        <v>57455</v>
      </c>
      <c r="H67" s="78">
        <v>70786</v>
      </c>
    </row>
    <row r="68" spans="1:8" s="262" customFormat="1" ht="12.75" customHeight="1">
      <c r="A68" s="69" t="s">
        <v>912</v>
      </c>
      <c r="B68" s="71">
        <v>6891496</v>
      </c>
      <c r="C68" s="22">
        <v>5509053</v>
      </c>
      <c r="D68" s="22">
        <v>4694954</v>
      </c>
      <c r="E68" s="248">
        <v>68.126775376493</v>
      </c>
      <c r="F68" s="253">
        <v>85.22252372594708</v>
      </c>
      <c r="G68" s="22">
        <v>-50214</v>
      </c>
      <c r="H68" s="22">
        <v>22450</v>
      </c>
    </row>
    <row r="69" spans="1:8" s="262" customFormat="1" ht="12.75" customHeight="1">
      <c r="A69" s="68" t="s">
        <v>914</v>
      </c>
      <c r="B69" s="75">
        <v>6256262</v>
      </c>
      <c r="C69" s="78">
        <v>5083755</v>
      </c>
      <c r="D69" s="78">
        <v>4575123</v>
      </c>
      <c r="E69" s="272">
        <v>73.12869889400412</v>
      </c>
      <c r="F69" s="273">
        <v>89.99495451688762</v>
      </c>
      <c r="G69" s="78">
        <v>-87769</v>
      </c>
      <c r="H69" s="78">
        <v>2246</v>
      </c>
    </row>
    <row r="70" spans="1:8" s="262" customFormat="1" ht="12.75" customHeight="1">
      <c r="A70" s="68" t="s">
        <v>909</v>
      </c>
      <c r="B70" s="75">
        <v>6251558</v>
      </c>
      <c r="C70" s="78">
        <v>5079051</v>
      </c>
      <c r="D70" s="78">
        <v>4570420</v>
      </c>
      <c r="E70" s="272">
        <v>73.10849551423821</v>
      </c>
      <c r="F70" s="273">
        <v>89.98570796001064</v>
      </c>
      <c r="G70" s="78">
        <v>-86776</v>
      </c>
      <c r="H70" s="78">
        <v>1895</v>
      </c>
    </row>
    <row r="71" spans="1:8" s="277" customFormat="1" ht="12.75" customHeight="1">
      <c r="A71" s="274" t="s">
        <v>915</v>
      </c>
      <c r="B71" s="83">
        <v>3292200</v>
      </c>
      <c r="C71" s="263">
        <v>2701464</v>
      </c>
      <c r="D71" s="263">
        <v>2636385</v>
      </c>
      <c r="E71" s="264">
        <v>80.07973391652999</v>
      </c>
      <c r="F71" s="265">
        <v>97.59097289469709</v>
      </c>
      <c r="G71" s="263">
        <v>-212933</v>
      </c>
      <c r="H71" s="263">
        <v>-63406</v>
      </c>
    </row>
    <row r="72" spans="1:8" s="262" customFormat="1" ht="12.75" customHeight="1">
      <c r="A72" s="68" t="s">
        <v>889</v>
      </c>
      <c r="B72" s="75">
        <v>4704</v>
      </c>
      <c r="C72" s="78">
        <v>4704</v>
      </c>
      <c r="D72" s="78">
        <v>4703</v>
      </c>
      <c r="E72" s="272">
        <v>99.97874149659864</v>
      </c>
      <c r="F72" s="273">
        <v>99.97874149659864</v>
      </c>
      <c r="G72" s="78">
        <v>-993</v>
      </c>
      <c r="H72" s="78">
        <v>351</v>
      </c>
    </row>
    <row r="73" spans="1:8" s="262" customFormat="1" ht="12" customHeight="1">
      <c r="A73" s="269" t="s">
        <v>895</v>
      </c>
      <c r="B73" s="75">
        <v>4704</v>
      </c>
      <c r="C73" s="75">
        <v>4704</v>
      </c>
      <c r="D73" s="78">
        <v>4703</v>
      </c>
      <c r="E73" s="272">
        <v>99.97874149659864</v>
      </c>
      <c r="F73" s="273">
        <v>99.97874149659864</v>
      </c>
      <c r="G73" s="78">
        <v>-993</v>
      </c>
      <c r="H73" s="78">
        <v>351</v>
      </c>
    </row>
    <row r="74" spans="1:8" s="262" customFormat="1" ht="12.75" customHeight="1">
      <c r="A74" s="68" t="s">
        <v>896</v>
      </c>
      <c r="B74" s="75">
        <v>635234</v>
      </c>
      <c r="C74" s="78">
        <v>425298</v>
      </c>
      <c r="D74" s="78">
        <v>119831</v>
      </c>
      <c r="E74" s="272">
        <v>18.864072137196686</v>
      </c>
      <c r="F74" s="273">
        <v>28.17577322254043</v>
      </c>
      <c r="G74" s="78">
        <v>37555</v>
      </c>
      <c r="H74" s="78">
        <v>20204</v>
      </c>
    </row>
    <row r="75" spans="1:8" s="262" customFormat="1" ht="12.75" customHeight="1">
      <c r="A75" s="68" t="s">
        <v>897</v>
      </c>
      <c r="B75" s="75">
        <v>635234</v>
      </c>
      <c r="C75" s="78">
        <v>425298</v>
      </c>
      <c r="D75" s="78">
        <v>119831</v>
      </c>
      <c r="E75" s="272">
        <v>18.864072137196686</v>
      </c>
      <c r="F75" s="273">
        <v>28.17577322254043</v>
      </c>
      <c r="G75" s="78">
        <v>37555</v>
      </c>
      <c r="H75" s="78">
        <v>20204</v>
      </c>
    </row>
    <row r="76" spans="1:8" s="262" customFormat="1" ht="12.75" customHeight="1">
      <c r="A76" s="80" t="s">
        <v>900</v>
      </c>
      <c r="B76" s="75">
        <v>-8308</v>
      </c>
      <c r="C76" s="75">
        <v>0</v>
      </c>
      <c r="D76" s="75">
        <v>459928</v>
      </c>
      <c r="E76" s="272">
        <v>0</v>
      </c>
      <c r="F76" s="273">
        <v>0</v>
      </c>
      <c r="G76" s="78">
        <v>0</v>
      </c>
      <c r="H76" s="78">
        <v>-58932</v>
      </c>
    </row>
    <row r="77" spans="1:8" s="262" customFormat="1" ht="38.25" customHeight="1">
      <c r="A77" s="77" t="s">
        <v>904</v>
      </c>
      <c r="B77" s="75">
        <v>8308</v>
      </c>
      <c r="C77" s="78">
        <v>0</v>
      </c>
      <c r="D77" s="78">
        <v>0</v>
      </c>
      <c r="E77" s="272">
        <v>0</v>
      </c>
      <c r="F77" s="273">
        <v>0</v>
      </c>
      <c r="G77" s="78">
        <v>0</v>
      </c>
      <c r="H77" s="78">
        <v>0</v>
      </c>
    </row>
    <row r="78" spans="1:8" s="262" customFormat="1" ht="12.75" customHeight="1">
      <c r="A78" s="258" t="s">
        <v>916</v>
      </c>
      <c r="B78" s="75"/>
      <c r="C78" s="78"/>
      <c r="D78" s="78"/>
      <c r="E78" s="248"/>
      <c r="F78" s="253"/>
      <c r="G78" s="78"/>
      <c r="H78" s="78"/>
    </row>
    <row r="79" spans="1:8" s="262" customFormat="1" ht="12.75" customHeight="1">
      <c r="A79" s="251" t="s">
        <v>880</v>
      </c>
      <c r="B79" s="71">
        <v>111594920</v>
      </c>
      <c r="C79" s="22">
        <v>91291867</v>
      </c>
      <c r="D79" s="22">
        <v>91374252</v>
      </c>
      <c r="E79" s="248">
        <v>81.88029706011707</v>
      </c>
      <c r="F79" s="253">
        <v>100.09024352629352</v>
      </c>
      <c r="G79" s="22">
        <v>10402415</v>
      </c>
      <c r="H79" s="22">
        <v>10385119</v>
      </c>
    </row>
    <row r="80" spans="1:8" s="262" customFormat="1" ht="12.75" customHeight="1">
      <c r="A80" s="254" t="s">
        <v>881</v>
      </c>
      <c r="B80" s="75">
        <v>111093438</v>
      </c>
      <c r="C80" s="78">
        <v>90891006</v>
      </c>
      <c r="D80" s="78">
        <v>90891006</v>
      </c>
      <c r="E80" s="272">
        <v>81.81491871734134</v>
      </c>
      <c r="F80" s="273">
        <v>100</v>
      </c>
      <c r="G80" s="78">
        <v>10355680</v>
      </c>
      <c r="H80" s="78">
        <v>10355680</v>
      </c>
    </row>
    <row r="81" spans="1:8" s="262" customFormat="1" ht="12.75" customHeight="1">
      <c r="A81" s="254" t="s">
        <v>882</v>
      </c>
      <c r="B81" s="75">
        <v>501482</v>
      </c>
      <c r="C81" s="78">
        <v>400861</v>
      </c>
      <c r="D81" s="78">
        <v>483246</v>
      </c>
      <c r="E81" s="272">
        <v>96.36357835375946</v>
      </c>
      <c r="F81" s="273">
        <v>120.5520117946121</v>
      </c>
      <c r="G81" s="78">
        <v>46735</v>
      </c>
      <c r="H81" s="78">
        <v>29439</v>
      </c>
    </row>
    <row r="82" spans="1:8" s="262" customFormat="1" ht="12.75" customHeight="1">
      <c r="A82" s="69" t="s">
        <v>912</v>
      </c>
      <c r="B82" s="71">
        <v>112086194</v>
      </c>
      <c r="C82" s="22">
        <v>91757087</v>
      </c>
      <c r="D82" s="22">
        <v>80008400</v>
      </c>
      <c r="E82" s="248">
        <v>71.38113727012623</v>
      </c>
      <c r="F82" s="253">
        <v>87.19588057541539</v>
      </c>
      <c r="G82" s="22">
        <v>10867635</v>
      </c>
      <c r="H82" s="22">
        <v>11030820</v>
      </c>
    </row>
    <row r="83" spans="1:8" s="262" customFormat="1" ht="12.75" customHeight="1">
      <c r="A83" s="278" t="s">
        <v>914</v>
      </c>
      <c r="B83" s="75">
        <v>94359045</v>
      </c>
      <c r="C83" s="78">
        <v>77462259</v>
      </c>
      <c r="D83" s="78">
        <v>69420200</v>
      </c>
      <c r="E83" s="272">
        <v>73.57026557443433</v>
      </c>
      <c r="F83" s="273">
        <v>89.61809389008394</v>
      </c>
      <c r="G83" s="78">
        <v>9574504</v>
      </c>
      <c r="H83" s="78">
        <v>8450282</v>
      </c>
    </row>
    <row r="84" spans="1:8" s="262" customFormat="1" ht="12.75" customHeight="1">
      <c r="A84" s="68" t="s">
        <v>886</v>
      </c>
      <c r="B84" s="75">
        <v>88181769</v>
      </c>
      <c r="C84" s="78">
        <v>72319908</v>
      </c>
      <c r="D84" s="78">
        <v>64800274</v>
      </c>
      <c r="E84" s="272">
        <v>73.48488778899411</v>
      </c>
      <c r="F84" s="273">
        <v>89.60226276836525</v>
      </c>
      <c r="G84" s="78">
        <v>8928329</v>
      </c>
      <c r="H84" s="78">
        <v>7279653</v>
      </c>
    </row>
    <row r="85" spans="1:8" s="277" customFormat="1" ht="12.75" customHeight="1">
      <c r="A85" s="274" t="s">
        <v>887</v>
      </c>
      <c r="B85" s="83">
        <v>37816247</v>
      </c>
      <c r="C85" s="263">
        <v>29931015</v>
      </c>
      <c r="D85" s="263">
        <v>29324437</v>
      </c>
      <c r="E85" s="264">
        <v>77.54454586675405</v>
      </c>
      <c r="F85" s="265">
        <v>97.97341319697979</v>
      </c>
      <c r="G85" s="263">
        <v>4279153</v>
      </c>
      <c r="H85" s="263">
        <v>3961317</v>
      </c>
    </row>
    <row r="86" spans="1:8" s="262" customFormat="1" ht="12.75" customHeight="1">
      <c r="A86" s="68" t="s">
        <v>889</v>
      </c>
      <c r="B86" s="75">
        <v>6177276</v>
      </c>
      <c r="C86" s="78">
        <v>5142351</v>
      </c>
      <c r="D86" s="78">
        <v>4619926</v>
      </c>
      <c r="E86" s="272">
        <v>74.78904941271848</v>
      </c>
      <c r="F86" s="273">
        <v>89.84073627023903</v>
      </c>
      <c r="G86" s="78">
        <v>646175</v>
      </c>
      <c r="H86" s="78">
        <v>1170629</v>
      </c>
    </row>
    <row r="87" spans="1:8" s="268" customFormat="1" ht="12.75" customHeight="1">
      <c r="A87" s="266" t="s">
        <v>890</v>
      </c>
      <c r="B87" s="82">
        <v>157904</v>
      </c>
      <c r="C87" s="279" t="s">
        <v>1088</v>
      </c>
      <c r="D87" s="279">
        <v>131590</v>
      </c>
      <c r="E87" s="280">
        <v>83.33544432059986</v>
      </c>
      <c r="F87" s="281">
        <v>0</v>
      </c>
      <c r="G87" s="279" t="s">
        <v>1088</v>
      </c>
      <c r="H87" s="263">
        <v>13159</v>
      </c>
    </row>
    <row r="88" spans="1:8" s="262" customFormat="1" ht="24.75" customHeight="1">
      <c r="A88" s="127" t="s">
        <v>892</v>
      </c>
      <c r="B88" s="75">
        <v>2479864</v>
      </c>
      <c r="C88" s="78">
        <v>2089816</v>
      </c>
      <c r="D88" s="78">
        <v>1876196</v>
      </c>
      <c r="E88" s="272">
        <v>75.65721346009298</v>
      </c>
      <c r="F88" s="273">
        <v>89.77804744532533</v>
      </c>
      <c r="G88" s="78">
        <v>142765</v>
      </c>
      <c r="H88" s="78">
        <v>833048</v>
      </c>
    </row>
    <row r="89" spans="1:8" s="262" customFormat="1" ht="12.75" customHeight="1">
      <c r="A89" s="68" t="s">
        <v>894</v>
      </c>
      <c r="B89" s="75">
        <v>2001998</v>
      </c>
      <c r="C89" s="78">
        <v>1626887</v>
      </c>
      <c r="D89" s="78">
        <v>1618850</v>
      </c>
      <c r="E89" s="272">
        <v>80.86171914257658</v>
      </c>
      <c r="F89" s="273">
        <v>99.50598904533628</v>
      </c>
      <c r="G89" s="78">
        <v>179080</v>
      </c>
      <c r="H89" s="78">
        <v>172106</v>
      </c>
    </row>
    <row r="90" spans="1:8" s="262" customFormat="1" ht="12" customHeight="1">
      <c r="A90" s="269" t="s">
        <v>895</v>
      </c>
      <c r="B90" s="75">
        <v>1517510</v>
      </c>
      <c r="C90" s="78">
        <v>1274058</v>
      </c>
      <c r="D90" s="78">
        <v>977289</v>
      </c>
      <c r="E90" s="272">
        <v>64.40082767164631</v>
      </c>
      <c r="F90" s="273">
        <v>76.7067904286932</v>
      </c>
      <c r="G90" s="78">
        <v>371171</v>
      </c>
      <c r="H90" s="78">
        <v>136316</v>
      </c>
    </row>
    <row r="91" spans="1:8" s="262" customFormat="1" ht="13.5" customHeight="1">
      <c r="A91" s="68" t="s">
        <v>896</v>
      </c>
      <c r="B91" s="75">
        <v>17727149</v>
      </c>
      <c r="C91" s="78">
        <v>14294828</v>
      </c>
      <c r="D91" s="78">
        <v>10588200</v>
      </c>
      <c r="E91" s="272">
        <v>59.72872456817506</v>
      </c>
      <c r="F91" s="273">
        <v>74.07014620952417</v>
      </c>
      <c r="G91" s="78">
        <v>1293131</v>
      </c>
      <c r="H91" s="78">
        <v>2580538</v>
      </c>
    </row>
    <row r="92" spans="1:8" s="262" customFormat="1" ht="13.5" customHeight="1">
      <c r="A92" s="68" t="s">
        <v>897</v>
      </c>
      <c r="B92" s="75">
        <v>11229412</v>
      </c>
      <c r="C92" s="78">
        <v>8905543</v>
      </c>
      <c r="D92" s="78">
        <v>7011705</v>
      </c>
      <c r="E92" s="272">
        <v>62.440535621989824</v>
      </c>
      <c r="F92" s="273">
        <v>78.73416590094506</v>
      </c>
      <c r="G92" s="78">
        <v>1425260</v>
      </c>
      <c r="H92" s="78">
        <v>2028252</v>
      </c>
    </row>
    <row r="93" spans="1:8" s="262" customFormat="1" ht="13.5" customHeight="1">
      <c r="A93" s="68" t="s">
        <v>898</v>
      </c>
      <c r="B93" s="75">
        <v>6497737</v>
      </c>
      <c r="C93" s="78">
        <v>5389285</v>
      </c>
      <c r="D93" s="78">
        <v>3576495</v>
      </c>
      <c r="E93" s="272">
        <v>55.042163140798095</v>
      </c>
      <c r="F93" s="273">
        <v>66.36307042585426</v>
      </c>
      <c r="G93" s="78">
        <v>-132129</v>
      </c>
      <c r="H93" s="78">
        <v>552286</v>
      </c>
    </row>
    <row r="94" spans="1:8" s="262" customFormat="1" ht="13.5" customHeight="1">
      <c r="A94" s="80" t="s">
        <v>900</v>
      </c>
      <c r="B94" s="75">
        <v>-491274</v>
      </c>
      <c r="C94" s="75">
        <v>-465220</v>
      </c>
      <c r="D94" s="75">
        <v>11365852</v>
      </c>
      <c r="E94" s="272">
        <v>0</v>
      </c>
      <c r="F94" s="273">
        <v>0</v>
      </c>
      <c r="G94" s="78">
        <v>-465220</v>
      </c>
      <c r="H94" s="78">
        <v>-645701</v>
      </c>
    </row>
    <row r="95" spans="1:8" s="262" customFormat="1" ht="39" customHeight="1">
      <c r="A95" s="77" t="s">
        <v>904</v>
      </c>
      <c r="B95" s="75">
        <v>491274</v>
      </c>
      <c r="C95" s="78">
        <v>465220</v>
      </c>
      <c r="D95" s="78">
        <v>465220</v>
      </c>
      <c r="E95" s="272">
        <v>94.69664586361175</v>
      </c>
      <c r="F95" s="273">
        <v>0</v>
      </c>
      <c r="G95" s="78">
        <v>465220</v>
      </c>
      <c r="H95" s="78">
        <v>465220</v>
      </c>
    </row>
    <row r="96" spans="1:8" s="262" customFormat="1" ht="12.75" customHeight="1">
      <c r="A96" s="258" t="s">
        <v>917</v>
      </c>
      <c r="B96" s="75"/>
      <c r="C96" s="78"/>
      <c r="D96" s="78"/>
      <c r="E96" s="248"/>
      <c r="F96" s="253"/>
      <c r="G96" s="78"/>
      <c r="H96" s="78"/>
    </row>
    <row r="97" spans="1:8" s="262" customFormat="1" ht="12.75" customHeight="1">
      <c r="A97" s="251" t="s">
        <v>880</v>
      </c>
      <c r="B97" s="71">
        <v>22128671</v>
      </c>
      <c r="C97" s="22">
        <v>17361712</v>
      </c>
      <c r="D97" s="22">
        <v>17189895</v>
      </c>
      <c r="E97" s="248">
        <v>77.68155168468996</v>
      </c>
      <c r="F97" s="253">
        <v>99.01036833233957</v>
      </c>
      <c r="G97" s="22">
        <v>2923270</v>
      </c>
      <c r="H97" s="22">
        <v>2103147</v>
      </c>
    </row>
    <row r="98" spans="1:8" s="262" customFormat="1" ht="12.75" customHeight="1">
      <c r="A98" s="254" t="s">
        <v>881</v>
      </c>
      <c r="B98" s="75">
        <v>20515256</v>
      </c>
      <c r="C98" s="78">
        <v>15869697</v>
      </c>
      <c r="D98" s="78">
        <v>15869697</v>
      </c>
      <c r="E98" s="272">
        <v>77.3555884459838</v>
      </c>
      <c r="F98" s="273">
        <v>100</v>
      </c>
      <c r="G98" s="78">
        <v>2099606</v>
      </c>
      <c r="H98" s="78">
        <v>2099606</v>
      </c>
    </row>
    <row r="99" spans="1:8" ht="13.5" customHeight="1">
      <c r="A99" s="254" t="s">
        <v>882</v>
      </c>
      <c r="B99" s="75">
        <v>411000</v>
      </c>
      <c r="C99" s="78">
        <v>289600</v>
      </c>
      <c r="D99" s="78">
        <v>117783</v>
      </c>
      <c r="E99" s="272">
        <v>28.65766423357664</v>
      </c>
      <c r="F99" s="273">
        <v>40.67092541436464</v>
      </c>
      <c r="G99" s="78">
        <v>16700</v>
      </c>
      <c r="H99" s="78">
        <v>3541</v>
      </c>
    </row>
    <row r="100" spans="1:8" ht="13.5" customHeight="1">
      <c r="A100" s="254" t="s">
        <v>918</v>
      </c>
      <c r="B100" s="75">
        <v>1202415</v>
      </c>
      <c r="C100" s="78">
        <v>1202415</v>
      </c>
      <c r="D100" s="78">
        <v>1202415</v>
      </c>
      <c r="E100" s="272">
        <v>100</v>
      </c>
      <c r="F100" s="273">
        <v>100</v>
      </c>
      <c r="G100" s="78">
        <v>806964</v>
      </c>
      <c r="H100" s="78">
        <v>0</v>
      </c>
    </row>
    <row r="101" spans="1:8" s="262" customFormat="1" ht="12.75" customHeight="1">
      <c r="A101" s="69" t="s">
        <v>912</v>
      </c>
      <c r="B101" s="71">
        <v>21717157</v>
      </c>
      <c r="C101" s="22">
        <v>16950198</v>
      </c>
      <c r="D101" s="22">
        <v>16125106</v>
      </c>
      <c r="E101" s="248">
        <v>74.2505384107137</v>
      </c>
      <c r="F101" s="253">
        <v>95.13225745209584</v>
      </c>
      <c r="G101" s="22">
        <v>2511756</v>
      </c>
      <c r="H101" s="22">
        <v>2117107</v>
      </c>
    </row>
    <row r="102" spans="1:8" s="262" customFormat="1" ht="12.75" customHeight="1">
      <c r="A102" s="278" t="s">
        <v>914</v>
      </c>
      <c r="B102" s="75">
        <v>19763496</v>
      </c>
      <c r="C102" s="78">
        <v>16086051</v>
      </c>
      <c r="D102" s="78">
        <v>15361045</v>
      </c>
      <c r="E102" s="272">
        <v>77.72433075605652</v>
      </c>
      <c r="F102" s="273">
        <v>95.49295224788234</v>
      </c>
      <c r="G102" s="78">
        <v>2086609</v>
      </c>
      <c r="H102" s="78">
        <v>1760897</v>
      </c>
    </row>
    <row r="103" spans="1:8" s="262" customFormat="1" ht="12.75" customHeight="1">
      <c r="A103" s="68" t="s">
        <v>886</v>
      </c>
      <c r="B103" s="75">
        <v>18902426</v>
      </c>
      <c r="C103" s="78">
        <v>15361251</v>
      </c>
      <c r="D103" s="78">
        <v>14668150</v>
      </c>
      <c r="E103" s="272">
        <v>77.59929862971028</v>
      </c>
      <c r="F103" s="273">
        <v>95.48799117988503</v>
      </c>
      <c r="G103" s="78">
        <v>2011199</v>
      </c>
      <c r="H103" s="78">
        <v>1711667</v>
      </c>
    </row>
    <row r="104" spans="1:8" s="277" customFormat="1" ht="12.75" customHeight="1">
      <c r="A104" s="274" t="s">
        <v>887</v>
      </c>
      <c r="B104" s="83">
        <v>7749907</v>
      </c>
      <c r="C104" s="263">
        <v>6144334</v>
      </c>
      <c r="D104" s="263">
        <v>6003804</v>
      </c>
      <c r="E104" s="264">
        <v>77.46936834209752</v>
      </c>
      <c r="F104" s="265">
        <v>97.71285219846447</v>
      </c>
      <c r="G104" s="263">
        <v>594676</v>
      </c>
      <c r="H104" s="263">
        <v>626780</v>
      </c>
    </row>
    <row r="105" spans="1:8" s="262" customFormat="1" ht="12.75" customHeight="1">
      <c r="A105" s="68" t="s">
        <v>889</v>
      </c>
      <c r="B105" s="75">
        <v>861070</v>
      </c>
      <c r="C105" s="78">
        <v>724800</v>
      </c>
      <c r="D105" s="78">
        <v>692895</v>
      </c>
      <c r="E105" s="272">
        <v>80.46906755548329</v>
      </c>
      <c r="F105" s="273">
        <v>95.59809602649007</v>
      </c>
      <c r="G105" s="78">
        <v>75410</v>
      </c>
      <c r="H105" s="78">
        <v>49230</v>
      </c>
    </row>
    <row r="106" spans="1:8" s="268" customFormat="1" ht="12.75" customHeight="1">
      <c r="A106" s="266" t="s">
        <v>890</v>
      </c>
      <c r="B106" s="82">
        <v>14280</v>
      </c>
      <c r="C106" s="279" t="s">
        <v>1088</v>
      </c>
      <c r="D106" s="279">
        <v>5572</v>
      </c>
      <c r="E106" s="280">
        <v>39.01960784313726</v>
      </c>
      <c r="F106" s="273">
        <v>0</v>
      </c>
      <c r="G106" s="279" t="s">
        <v>1088</v>
      </c>
      <c r="H106" s="263">
        <v>587</v>
      </c>
    </row>
    <row r="107" spans="1:8" s="262" customFormat="1" ht="24.75" customHeight="1">
      <c r="A107" s="127" t="s">
        <v>892</v>
      </c>
      <c r="B107" s="75">
        <v>163450</v>
      </c>
      <c r="C107" s="78">
        <v>136200</v>
      </c>
      <c r="D107" s="78">
        <v>136200</v>
      </c>
      <c r="E107" s="272">
        <v>83.32823493423065</v>
      </c>
      <c r="F107" s="273">
        <v>100</v>
      </c>
      <c r="G107" s="78">
        <v>13620</v>
      </c>
      <c r="H107" s="78">
        <v>13620</v>
      </c>
    </row>
    <row r="108" spans="1:8" s="262" customFormat="1" ht="12" customHeight="1">
      <c r="A108" s="269" t="s">
        <v>895</v>
      </c>
      <c r="B108" s="75">
        <v>683340</v>
      </c>
      <c r="C108" s="78">
        <v>576700</v>
      </c>
      <c r="D108" s="78">
        <v>551123</v>
      </c>
      <c r="E108" s="272">
        <v>80.65135949893173</v>
      </c>
      <c r="F108" s="273">
        <v>95.56493844286457</v>
      </c>
      <c r="G108" s="78">
        <v>60600</v>
      </c>
      <c r="H108" s="78">
        <v>35023</v>
      </c>
    </row>
    <row r="109" spans="1:8" s="262" customFormat="1" ht="12.75" customHeight="1">
      <c r="A109" s="278" t="s">
        <v>896</v>
      </c>
      <c r="B109" s="75">
        <v>1953661</v>
      </c>
      <c r="C109" s="78">
        <v>864147</v>
      </c>
      <c r="D109" s="78">
        <v>764061</v>
      </c>
      <c r="E109" s="272">
        <v>39.109190386663805</v>
      </c>
      <c r="F109" s="273">
        <v>88.41794278056858</v>
      </c>
      <c r="G109" s="78">
        <v>425147</v>
      </c>
      <c r="H109" s="78">
        <v>356210</v>
      </c>
    </row>
    <row r="110" spans="1:8" s="262" customFormat="1" ht="12" customHeight="1">
      <c r="A110" s="68" t="s">
        <v>897</v>
      </c>
      <c r="B110" s="75">
        <v>1953661</v>
      </c>
      <c r="C110" s="78">
        <v>864147</v>
      </c>
      <c r="D110" s="78">
        <v>764061</v>
      </c>
      <c r="E110" s="272">
        <v>39.109190386663805</v>
      </c>
      <c r="F110" s="273">
        <v>88.41794278056858</v>
      </c>
      <c r="G110" s="78">
        <v>425147</v>
      </c>
      <c r="H110" s="78">
        <v>356210</v>
      </c>
    </row>
    <row r="111" spans="1:8" s="262" customFormat="1" ht="12" customHeight="1">
      <c r="A111" s="80" t="s">
        <v>900</v>
      </c>
      <c r="B111" s="75">
        <v>411514</v>
      </c>
      <c r="C111" s="75">
        <v>411514</v>
      </c>
      <c r="D111" s="75">
        <v>1064789</v>
      </c>
      <c r="E111" s="272">
        <v>258.7491555572836</v>
      </c>
      <c r="F111" s="273">
        <v>0</v>
      </c>
      <c r="G111" s="78">
        <v>411514</v>
      </c>
      <c r="H111" s="78">
        <v>-13960</v>
      </c>
    </row>
    <row r="112" spans="1:8" s="262" customFormat="1" ht="25.5" customHeight="1">
      <c r="A112" s="127" t="s">
        <v>905</v>
      </c>
      <c r="B112" s="75">
        <v>-411514</v>
      </c>
      <c r="C112" s="75">
        <v>-411514</v>
      </c>
      <c r="D112" s="75">
        <v>-411514</v>
      </c>
      <c r="E112" s="272">
        <v>100</v>
      </c>
      <c r="F112" s="273">
        <v>0</v>
      </c>
      <c r="G112" s="78">
        <v>-411514</v>
      </c>
      <c r="H112" s="78">
        <v>-411514</v>
      </c>
    </row>
    <row r="113" spans="1:8" s="262" customFormat="1" ht="12.75" customHeight="1">
      <c r="A113" s="258" t="s">
        <v>919</v>
      </c>
      <c r="B113" s="71"/>
      <c r="C113" s="22"/>
      <c r="D113" s="22"/>
      <c r="E113" s="248"/>
      <c r="F113" s="253"/>
      <c r="G113" s="22"/>
      <c r="H113" s="22"/>
    </row>
    <row r="114" spans="1:8" s="262" customFormat="1" ht="12.75" customHeight="1">
      <c r="A114" s="251" t="s">
        <v>880</v>
      </c>
      <c r="B114" s="71">
        <v>43342163</v>
      </c>
      <c r="C114" s="22">
        <v>33217807</v>
      </c>
      <c r="D114" s="22">
        <v>31365705</v>
      </c>
      <c r="E114" s="248">
        <v>72.36765041006376</v>
      </c>
      <c r="F114" s="253">
        <v>94.42437003743203</v>
      </c>
      <c r="G114" s="22">
        <v>7277313</v>
      </c>
      <c r="H114" s="22">
        <v>7164751</v>
      </c>
    </row>
    <row r="115" spans="1:8" s="262" customFormat="1" ht="12.75" customHeight="1">
      <c r="A115" s="254" t="s">
        <v>881</v>
      </c>
      <c r="B115" s="75">
        <v>37700945</v>
      </c>
      <c r="C115" s="78">
        <v>27929285</v>
      </c>
      <c r="D115" s="78">
        <v>27929285</v>
      </c>
      <c r="E115" s="272">
        <v>74.08112714416045</v>
      </c>
      <c r="F115" s="273">
        <v>100</v>
      </c>
      <c r="G115" s="78">
        <v>6477700</v>
      </c>
      <c r="H115" s="78">
        <v>6477700</v>
      </c>
    </row>
    <row r="116" spans="1:8" s="262" customFormat="1" ht="12.75" customHeight="1">
      <c r="A116" s="254" t="s">
        <v>882</v>
      </c>
      <c r="B116" s="75">
        <v>2685878</v>
      </c>
      <c r="C116" s="78">
        <v>2541776</v>
      </c>
      <c r="D116" s="78">
        <v>2542867</v>
      </c>
      <c r="E116" s="272">
        <v>94.6754469115872</v>
      </c>
      <c r="F116" s="273">
        <v>100.0429227437823</v>
      </c>
      <c r="G116" s="78">
        <v>380005</v>
      </c>
      <c r="H116" s="78">
        <v>560719</v>
      </c>
    </row>
    <row r="117" spans="1:8" s="262" customFormat="1" ht="12.75" customHeight="1">
      <c r="A117" s="254" t="s">
        <v>918</v>
      </c>
      <c r="B117" s="75">
        <v>2955340</v>
      </c>
      <c r="C117" s="78">
        <v>2746746</v>
      </c>
      <c r="D117" s="78">
        <v>893553</v>
      </c>
      <c r="E117" s="272">
        <v>30.235201364310026</v>
      </c>
      <c r="F117" s="273">
        <v>32.5313297989694</v>
      </c>
      <c r="G117" s="78">
        <v>419608</v>
      </c>
      <c r="H117" s="78">
        <v>126332</v>
      </c>
    </row>
    <row r="118" spans="1:8" s="262" customFormat="1" ht="12.75" customHeight="1">
      <c r="A118" s="69" t="s">
        <v>912</v>
      </c>
      <c r="B118" s="71">
        <v>43684263</v>
      </c>
      <c r="C118" s="22">
        <v>33239315</v>
      </c>
      <c r="D118" s="22">
        <v>25650206</v>
      </c>
      <c r="E118" s="248">
        <v>58.71726850467868</v>
      </c>
      <c r="F118" s="253">
        <v>77.16827497798917</v>
      </c>
      <c r="G118" s="22">
        <v>7081173</v>
      </c>
      <c r="H118" s="22">
        <v>4663819</v>
      </c>
    </row>
    <row r="119" spans="1:8" s="262" customFormat="1" ht="12.75" customHeight="1">
      <c r="A119" s="68" t="s">
        <v>914</v>
      </c>
      <c r="B119" s="75">
        <v>42185903</v>
      </c>
      <c r="C119" s="78">
        <v>31876682</v>
      </c>
      <c r="D119" s="78">
        <v>25286269</v>
      </c>
      <c r="E119" s="272">
        <v>59.94009183589124</v>
      </c>
      <c r="F119" s="273">
        <v>79.32528548611177</v>
      </c>
      <c r="G119" s="78">
        <v>6881462</v>
      </c>
      <c r="H119" s="78">
        <v>4582545</v>
      </c>
    </row>
    <row r="120" spans="1:8" s="262" customFormat="1" ht="12.75" customHeight="1">
      <c r="A120" s="68" t="s">
        <v>886</v>
      </c>
      <c r="B120" s="75">
        <v>19068295</v>
      </c>
      <c r="C120" s="78">
        <v>15274346</v>
      </c>
      <c r="D120" s="78">
        <v>12300122</v>
      </c>
      <c r="E120" s="272">
        <v>64.50562045531602</v>
      </c>
      <c r="F120" s="273">
        <v>80.52797808822714</v>
      </c>
      <c r="G120" s="78">
        <v>2764803</v>
      </c>
      <c r="H120" s="78">
        <v>2123753</v>
      </c>
    </row>
    <row r="121" spans="1:8" s="268" customFormat="1" ht="12.75" customHeight="1">
      <c r="A121" s="88" t="s">
        <v>887</v>
      </c>
      <c r="B121" s="83">
        <v>6994194</v>
      </c>
      <c r="C121" s="263">
        <v>5424692</v>
      </c>
      <c r="D121" s="263">
        <v>4922489</v>
      </c>
      <c r="E121" s="264">
        <v>70.37964631807468</v>
      </c>
      <c r="F121" s="265">
        <v>90.74227624351761</v>
      </c>
      <c r="G121" s="263">
        <v>842668</v>
      </c>
      <c r="H121" s="263">
        <v>671640</v>
      </c>
    </row>
    <row r="122" spans="1:8" s="262" customFormat="1" ht="12.75" customHeight="1">
      <c r="A122" s="68" t="s">
        <v>889</v>
      </c>
      <c r="B122" s="75">
        <v>23117608</v>
      </c>
      <c r="C122" s="78">
        <v>16602336</v>
      </c>
      <c r="D122" s="78">
        <v>12986147</v>
      </c>
      <c r="E122" s="272">
        <v>56.17426768374998</v>
      </c>
      <c r="F122" s="273">
        <v>78.21879402994855</v>
      </c>
      <c r="G122" s="78">
        <v>4116659</v>
      </c>
      <c r="H122" s="78">
        <v>2458792</v>
      </c>
    </row>
    <row r="123" spans="1:8" s="262" customFormat="1" ht="26.25" customHeight="1">
      <c r="A123" s="127" t="s">
        <v>892</v>
      </c>
      <c r="B123" s="75">
        <v>22950753</v>
      </c>
      <c r="C123" s="78">
        <v>16477589</v>
      </c>
      <c r="D123" s="78">
        <v>12893223</v>
      </c>
      <c r="E123" s="272">
        <v>56.17777769644421</v>
      </c>
      <c r="F123" s="273">
        <v>78.24702388195264</v>
      </c>
      <c r="G123" s="78">
        <v>4156506</v>
      </c>
      <c r="H123" s="78">
        <v>2487339</v>
      </c>
    </row>
    <row r="124" spans="1:8" s="262" customFormat="1" ht="12.75">
      <c r="A124" s="269" t="s">
        <v>895</v>
      </c>
      <c r="B124" s="75">
        <v>153053</v>
      </c>
      <c r="C124" s="78">
        <v>110945</v>
      </c>
      <c r="D124" s="78">
        <v>92923</v>
      </c>
      <c r="E124" s="272">
        <v>60.712955642816546</v>
      </c>
      <c r="F124" s="273">
        <v>83.75591509306413</v>
      </c>
      <c r="G124" s="78">
        <v>7500</v>
      </c>
      <c r="H124" s="78">
        <v>4852</v>
      </c>
    </row>
    <row r="125" spans="1:8" s="262" customFormat="1" ht="12.75" customHeight="1">
      <c r="A125" s="68" t="s">
        <v>896</v>
      </c>
      <c r="B125" s="75">
        <v>1498360</v>
      </c>
      <c r="C125" s="78">
        <v>1362633</v>
      </c>
      <c r="D125" s="78">
        <v>363937</v>
      </c>
      <c r="E125" s="272">
        <v>24.28902266478016</v>
      </c>
      <c r="F125" s="273">
        <v>26.7083653485568</v>
      </c>
      <c r="G125" s="78">
        <v>199711</v>
      </c>
      <c r="H125" s="78">
        <v>81274</v>
      </c>
    </row>
    <row r="126" spans="1:8" s="262" customFormat="1" ht="12" customHeight="1">
      <c r="A126" s="68" t="s">
        <v>920</v>
      </c>
      <c r="B126" s="75">
        <v>1498360</v>
      </c>
      <c r="C126" s="78">
        <v>1362633</v>
      </c>
      <c r="D126" s="78">
        <v>363937</v>
      </c>
      <c r="E126" s="272">
        <v>24.28902266478016</v>
      </c>
      <c r="F126" s="273">
        <v>26.7083653485568</v>
      </c>
      <c r="G126" s="78">
        <v>199711</v>
      </c>
      <c r="H126" s="78">
        <v>81274</v>
      </c>
    </row>
    <row r="127" spans="1:8" s="262" customFormat="1" ht="12" customHeight="1">
      <c r="A127" s="80" t="s">
        <v>900</v>
      </c>
      <c r="B127" s="75">
        <v>-342100</v>
      </c>
      <c r="C127" s="78">
        <v>-21508</v>
      </c>
      <c r="D127" s="78">
        <v>5715499</v>
      </c>
      <c r="E127" s="272">
        <v>-1670.710026308097</v>
      </c>
      <c r="F127" s="273">
        <v>-26573.828342942157</v>
      </c>
      <c r="G127" s="78">
        <v>196140</v>
      </c>
      <c r="H127" s="78">
        <v>2500932</v>
      </c>
    </row>
    <row r="128" spans="1:8" s="262" customFormat="1" ht="26.25" customHeight="1">
      <c r="A128" s="127" t="s">
        <v>905</v>
      </c>
      <c r="B128" s="75">
        <v>217648</v>
      </c>
      <c r="C128" s="78">
        <v>217648</v>
      </c>
      <c r="D128" s="78">
        <v>217648</v>
      </c>
      <c r="E128" s="256" t="s">
        <v>1088</v>
      </c>
      <c r="F128" s="257" t="s">
        <v>1088</v>
      </c>
      <c r="G128" s="78">
        <v>0</v>
      </c>
      <c r="H128" s="78">
        <v>0</v>
      </c>
    </row>
    <row r="129" spans="1:8" s="262" customFormat="1" ht="37.5" customHeight="1">
      <c r="A129" s="77" t="s">
        <v>904</v>
      </c>
      <c r="B129" s="75">
        <v>124452</v>
      </c>
      <c r="C129" s="78">
        <v>-196140</v>
      </c>
      <c r="D129" s="78">
        <v>-196140</v>
      </c>
      <c r="E129" s="256" t="s">
        <v>1088</v>
      </c>
      <c r="F129" s="257" t="s">
        <v>1088</v>
      </c>
      <c r="G129" s="78">
        <v>-196140</v>
      </c>
      <c r="H129" s="78">
        <v>-196140</v>
      </c>
    </row>
    <row r="130" spans="1:8" s="262" customFormat="1" ht="12.75" customHeight="1">
      <c r="A130" s="258" t="s">
        <v>921</v>
      </c>
      <c r="B130" s="75"/>
      <c r="C130" s="78"/>
      <c r="D130" s="78"/>
      <c r="E130" s="248"/>
      <c r="F130" s="253"/>
      <c r="G130" s="78"/>
      <c r="H130" s="78"/>
    </row>
    <row r="131" spans="1:8" s="262" customFormat="1" ht="12.75" customHeight="1">
      <c r="A131" s="251" t="s">
        <v>880</v>
      </c>
      <c r="B131" s="71">
        <v>324609829</v>
      </c>
      <c r="C131" s="22">
        <v>230153712</v>
      </c>
      <c r="D131" s="22">
        <v>224728534</v>
      </c>
      <c r="E131" s="248">
        <v>69.23035408148408</v>
      </c>
      <c r="F131" s="253">
        <v>97.64280230248905</v>
      </c>
      <c r="G131" s="22">
        <v>24600390</v>
      </c>
      <c r="H131" s="22">
        <v>26605746</v>
      </c>
    </row>
    <row r="132" spans="1:8" s="262" customFormat="1" ht="12.75" customHeight="1">
      <c r="A132" s="254" t="s">
        <v>881</v>
      </c>
      <c r="B132" s="75">
        <v>309028951</v>
      </c>
      <c r="C132" s="78">
        <v>216634903</v>
      </c>
      <c r="D132" s="78">
        <v>216634903</v>
      </c>
      <c r="E132" s="272">
        <v>70.10181482964035</v>
      </c>
      <c r="F132" s="273">
        <v>100</v>
      </c>
      <c r="G132" s="78">
        <v>25074983</v>
      </c>
      <c r="H132" s="78">
        <v>25074983</v>
      </c>
    </row>
    <row r="133" spans="1:8" s="262" customFormat="1" ht="12.75" customHeight="1">
      <c r="A133" s="254" t="s">
        <v>882</v>
      </c>
      <c r="B133" s="75">
        <v>5266077</v>
      </c>
      <c r="C133" s="78">
        <v>4186394</v>
      </c>
      <c r="D133" s="78">
        <v>3990982</v>
      </c>
      <c r="E133" s="272">
        <v>75.78662446447328</v>
      </c>
      <c r="F133" s="273">
        <v>95.33221192271917</v>
      </c>
      <c r="G133" s="78">
        <v>559218</v>
      </c>
      <c r="H133" s="78">
        <v>569069</v>
      </c>
    </row>
    <row r="134" spans="1:8" s="262" customFormat="1" ht="12.75" customHeight="1">
      <c r="A134" s="254" t="s">
        <v>883</v>
      </c>
      <c r="B134" s="75">
        <v>10314801</v>
      </c>
      <c r="C134" s="78">
        <v>9332415</v>
      </c>
      <c r="D134" s="78">
        <v>4102649</v>
      </c>
      <c r="E134" s="272">
        <v>39.77438827952183</v>
      </c>
      <c r="F134" s="273">
        <v>43.961279047277685</v>
      </c>
      <c r="G134" s="78">
        <v>-1033811</v>
      </c>
      <c r="H134" s="78">
        <v>961694</v>
      </c>
    </row>
    <row r="135" spans="1:8" s="262" customFormat="1" ht="12.75" customHeight="1">
      <c r="A135" s="69" t="s">
        <v>912</v>
      </c>
      <c r="B135" s="71">
        <v>325154946</v>
      </c>
      <c r="C135" s="22">
        <v>230451839</v>
      </c>
      <c r="D135" s="22">
        <v>162374874</v>
      </c>
      <c r="E135" s="248">
        <v>49.93769155213773</v>
      </c>
      <c r="F135" s="253">
        <v>70.45935268062668</v>
      </c>
      <c r="G135" s="22">
        <v>24728517</v>
      </c>
      <c r="H135" s="22">
        <v>20026882</v>
      </c>
    </row>
    <row r="136" spans="1:8" s="262" customFormat="1" ht="12.75" customHeight="1">
      <c r="A136" s="68" t="s">
        <v>885</v>
      </c>
      <c r="B136" s="75">
        <v>291331744</v>
      </c>
      <c r="C136" s="78">
        <v>211569682</v>
      </c>
      <c r="D136" s="78">
        <v>156336712</v>
      </c>
      <c r="E136" s="272">
        <v>53.662779707246735</v>
      </c>
      <c r="F136" s="273">
        <v>73.89372169118258</v>
      </c>
      <c r="G136" s="78">
        <v>24597296</v>
      </c>
      <c r="H136" s="78">
        <v>19508938</v>
      </c>
    </row>
    <row r="137" spans="1:8" s="262" customFormat="1" ht="12.75" customHeight="1">
      <c r="A137" s="68" t="s">
        <v>886</v>
      </c>
      <c r="B137" s="75">
        <v>76581414</v>
      </c>
      <c r="C137" s="78">
        <v>62804291</v>
      </c>
      <c r="D137" s="78">
        <v>48061026</v>
      </c>
      <c r="E137" s="272">
        <v>62.75808122320645</v>
      </c>
      <c r="F137" s="273">
        <v>76.52506737159091</v>
      </c>
      <c r="G137" s="78">
        <v>9407500</v>
      </c>
      <c r="H137" s="78">
        <v>5638362</v>
      </c>
    </row>
    <row r="138" spans="1:8" s="268" customFormat="1" ht="12.75" customHeight="1">
      <c r="A138" s="88" t="s">
        <v>887</v>
      </c>
      <c r="B138" s="83">
        <v>32377234</v>
      </c>
      <c r="C138" s="263">
        <v>25654026</v>
      </c>
      <c r="D138" s="263">
        <v>24802779</v>
      </c>
      <c r="E138" s="264">
        <v>76.6056143029389</v>
      </c>
      <c r="F138" s="265">
        <v>96.68181906418899</v>
      </c>
      <c r="G138" s="263">
        <v>3169473</v>
      </c>
      <c r="H138" s="263">
        <v>2680202</v>
      </c>
    </row>
    <row r="139" spans="1:8" s="262" customFormat="1" ht="12.75" customHeight="1">
      <c r="A139" s="68" t="s">
        <v>922</v>
      </c>
      <c r="B139" s="75">
        <v>50520000</v>
      </c>
      <c r="C139" s="78">
        <v>39059273</v>
      </c>
      <c r="D139" s="78">
        <v>38722725</v>
      </c>
      <c r="E139" s="272">
        <v>76.64830760095012</v>
      </c>
      <c r="F139" s="273">
        <v>99.1383659393763</v>
      </c>
      <c r="G139" s="78">
        <v>444214</v>
      </c>
      <c r="H139" s="78">
        <v>1770265</v>
      </c>
    </row>
    <row r="140" spans="1:8" s="262" customFormat="1" ht="11.25" customHeight="1">
      <c r="A140" s="68" t="s">
        <v>889</v>
      </c>
      <c r="B140" s="75">
        <v>164230330</v>
      </c>
      <c r="C140" s="78">
        <v>109706118</v>
      </c>
      <c r="D140" s="78">
        <v>69552961</v>
      </c>
      <c r="E140" s="272">
        <v>42.35086235289182</v>
      </c>
      <c r="F140" s="273">
        <v>63.39934569556094</v>
      </c>
      <c r="G140" s="78">
        <v>14745582</v>
      </c>
      <c r="H140" s="78">
        <v>12100311</v>
      </c>
    </row>
    <row r="141" spans="1:8" s="268" customFormat="1" ht="12.75" customHeight="1">
      <c r="A141" s="266" t="s">
        <v>891</v>
      </c>
      <c r="B141" s="83">
        <v>4339010</v>
      </c>
      <c r="C141" s="263" t="s">
        <v>1088</v>
      </c>
      <c r="D141" s="263">
        <v>1008013</v>
      </c>
      <c r="E141" s="264">
        <v>23.231405320568516</v>
      </c>
      <c r="F141" s="265" t="s">
        <v>1088</v>
      </c>
      <c r="G141" s="263" t="s">
        <v>1088</v>
      </c>
      <c r="H141" s="263">
        <v>298263</v>
      </c>
    </row>
    <row r="142" spans="1:8" s="262" customFormat="1" ht="12.75" customHeight="1">
      <c r="A142" s="266" t="s">
        <v>923</v>
      </c>
      <c r="B142" s="83">
        <v>4517048</v>
      </c>
      <c r="C142" s="78" t="s">
        <v>1088</v>
      </c>
      <c r="D142" s="263">
        <v>2094205</v>
      </c>
      <c r="E142" s="272" t="s">
        <v>1088</v>
      </c>
      <c r="F142" s="273" t="s">
        <v>1088</v>
      </c>
      <c r="G142" s="78" t="s">
        <v>1088</v>
      </c>
      <c r="H142" s="78">
        <v>55310</v>
      </c>
    </row>
    <row r="143" spans="1:8" s="262" customFormat="1" ht="25.5" customHeight="1">
      <c r="A143" s="127" t="s">
        <v>892</v>
      </c>
      <c r="B143" s="75">
        <v>23302823</v>
      </c>
      <c r="C143" s="78">
        <v>2221666</v>
      </c>
      <c r="D143" s="78">
        <v>1373754</v>
      </c>
      <c r="E143" s="272"/>
      <c r="F143" s="273"/>
      <c r="G143" s="78">
        <v>354167</v>
      </c>
      <c r="H143" s="78">
        <v>362348</v>
      </c>
    </row>
    <row r="144" spans="1:8" s="262" customFormat="1" ht="13.5" customHeight="1">
      <c r="A144" s="68" t="s">
        <v>894</v>
      </c>
      <c r="B144" s="75">
        <v>800000</v>
      </c>
      <c r="C144" s="78">
        <v>666666</v>
      </c>
      <c r="D144" s="78">
        <v>566810</v>
      </c>
      <c r="E144" s="272">
        <v>70.85125</v>
      </c>
      <c r="F144" s="273">
        <v>85.02158502158503</v>
      </c>
      <c r="G144" s="78">
        <v>-26843</v>
      </c>
      <c r="H144" s="78">
        <v>34845</v>
      </c>
    </row>
    <row r="145" spans="1:8" s="262" customFormat="1" ht="12.75" customHeight="1">
      <c r="A145" s="269" t="s">
        <v>895</v>
      </c>
      <c r="B145" s="75">
        <v>2478769</v>
      </c>
      <c r="C145" s="78">
        <v>2203769</v>
      </c>
      <c r="D145" s="78">
        <v>1442406</v>
      </c>
      <c r="E145" s="272">
        <v>58.19041629131234</v>
      </c>
      <c r="F145" s="273">
        <v>65.45177829436751</v>
      </c>
      <c r="G145" s="78">
        <v>-131</v>
      </c>
      <c r="H145" s="78">
        <v>0</v>
      </c>
    </row>
    <row r="146" spans="1:8" s="262" customFormat="1" ht="12.75" customHeight="1">
      <c r="A146" s="68" t="s">
        <v>896</v>
      </c>
      <c r="B146" s="75">
        <v>33823202</v>
      </c>
      <c r="C146" s="78">
        <v>18882157</v>
      </c>
      <c r="D146" s="78">
        <v>6038162</v>
      </c>
      <c r="E146" s="272">
        <v>17.852130026009956</v>
      </c>
      <c r="F146" s="273">
        <v>31.978136819855905</v>
      </c>
      <c r="G146" s="78">
        <v>131221</v>
      </c>
      <c r="H146" s="78">
        <v>517944</v>
      </c>
    </row>
    <row r="147" spans="1:8" s="262" customFormat="1" ht="12.75" customHeight="1">
      <c r="A147" s="68" t="s">
        <v>897</v>
      </c>
      <c r="B147" s="75">
        <v>10646007</v>
      </c>
      <c r="C147" s="78">
        <v>7464109</v>
      </c>
      <c r="D147" s="78">
        <v>2087894</v>
      </c>
      <c r="E147" s="272">
        <v>19.61199161338143</v>
      </c>
      <c r="F147" s="273">
        <v>27.9724478835987</v>
      </c>
      <c r="G147" s="78">
        <v>24692</v>
      </c>
      <c r="H147" s="78">
        <v>492883</v>
      </c>
    </row>
    <row r="148" spans="1:8" s="262" customFormat="1" ht="12.75" customHeight="1">
      <c r="A148" s="68" t="s">
        <v>898</v>
      </c>
      <c r="B148" s="75">
        <v>23177195</v>
      </c>
      <c r="C148" s="78">
        <v>11418048</v>
      </c>
      <c r="D148" s="78">
        <v>3950268</v>
      </c>
      <c r="E148" s="272">
        <v>17.043770827315385</v>
      </c>
      <c r="F148" s="273">
        <v>34.59670164287276</v>
      </c>
      <c r="G148" s="78">
        <v>106529</v>
      </c>
      <c r="H148" s="78">
        <v>25061</v>
      </c>
    </row>
    <row r="149" spans="1:8" s="262" customFormat="1" ht="12.75" customHeight="1">
      <c r="A149" s="74" t="s">
        <v>924</v>
      </c>
      <c r="B149" s="75">
        <v>-1672032</v>
      </c>
      <c r="C149" s="78" t="s">
        <v>1088</v>
      </c>
      <c r="D149" s="78">
        <v>-1491910</v>
      </c>
      <c r="E149" s="272" t="s">
        <v>1088</v>
      </c>
      <c r="F149" s="272" t="s">
        <v>1088</v>
      </c>
      <c r="G149" s="78" t="s">
        <v>1088</v>
      </c>
      <c r="H149" s="78">
        <v>8746600</v>
      </c>
    </row>
    <row r="150" spans="1:8" s="262" customFormat="1" ht="11.25" customHeight="1">
      <c r="A150" s="80" t="s">
        <v>900</v>
      </c>
      <c r="B150" s="75">
        <v>1126915</v>
      </c>
      <c r="C150" s="78">
        <v>-298127</v>
      </c>
      <c r="D150" s="78">
        <v>63845570</v>
      </c>
      <c r="E150" s="272" t="s">
        <v>1088</v>
      </c>
      <c r="F150" s="272" t="s">
        <v>1088</v>
      </c>
      <c r="G150" s="78">
        <v>-128127</v>
      </c>
      <c r="H150" s="78">
        <v>-2167736</v>
      </c>
    </row>
    <row r="151" spans="1:8" s="262" customFormat="1" ht="40.5" customHeight="1">
      <c r="A151" s="77" t="s">
        <v>904</v>
      </c>
      <c r="B151" s="75">
        <v>374318</v>
      </c>
      <c r="C151" s="78">
        <v>127328</v>
      </c>
      <c r="D151" s="78">
        <v>127328</v>
      </c>
      <c r="E151" s="272" t="s">
        <v>1088</v>
      </c>
      <c r="F151" s="272" t="s">
        <v>1088</v>
      </c>
      <c r="G151" s="78">
        <v>127328</v>
      </c>
      <c r="H151" s="78">
        <v>127328</v>
      </c>
    </row>
    <row r="152" spans="1:8" s="262" customFormat="1" ht="30" customHeight="1">
      <c r="A152" s="127" t="s">
        <v>905</v>
      </c>
      <c r="B152" s="75">
        <v>170799</v>
      </c>
      <c r="C152" s="75">
        <v>170799</v>
      </c>
      <c r="D152" s="75">
        <v>170799</v>
      </c>
      <c r="E152" s="256" t="s">
        <v>1088</v>
      </c>
      <c r="F152" s="257" t="s">
        <v>1088</v>
      </c>
      <c r="G152" s="78">
        <v>799</v>
      </c>
      <c r="H152" s="78">
        <v>799</v>
      </c>
    </row>
    <row r="153" spans="1:8" s="262" customFormat="1" ht="12.75" customHeight="1">
      <c r="A153" s="258" t="s">
        <v>925</v>
      </c>
      <c r="B153" s="75"/>
      <c r="C153" s="78"/>
      <c r="D153" s="78"/>
      <c r="E153" s="248"/>
      <c r="F153" s="253"/>
      <c r="G153" s="78"/>
      <c r="H153" s="78"/>
    </row>
    <row r="154" spans="1:8" s="262" customFormat="1" ht="12.75" customHeight="1">
      <c r="A154" s="251" t="s">
        <v>880</v>
      </c>
      <c r="B154" s="71">
        <v>147255851</v>
      </c>
      <c r="C154" s="22">
        <v>108885685</v>
      </c>
      <c r="D154" s="22">
        <v>119558012</v>
      </c>
      <c r="E154" s="248">
        <v>81.19066997208823</v>
      </c>
      <c r="F154" s="253">
        <v>109.80140502399374</v>
      </c>
      <c r="G154" s="22">
        <v>3524321</v>
      </c>
      <c r="H154" s="22">
        <v>12431459</v>
      </c>
    </row>
    <row r="155" spans="1:8" s="262" customFormat="1" ht="12.75" customHeight="1">
      <c r="A155" s="254" t="s">
        <v>881</v>
      </c>
      <c r="B155" s="75">
        <v>121510601</v>
      </c>
      <c r="C155" s="78">
        <v>92335206</v>
      </c>
      <c r="D155" s="78">
        <v>92335206</v>
      </c>
      <c r="E155" s="272">
        <v>75.98942416555079</v>
      </c>
      <c r="F155" s="273">
        <v>100</v>
      </c>
      <c r="G155" s="78">
        <v>11752573</v>
      </c>
      <c r="H155" s="78">
        <v>11752573</v>
      </c>
    </row>
    <row r="156" spans="1:8" s="262" customFormat="1" ht="14.25" customHeight="1">
      <c r="A156" s="254" t="s">
        <v>882</v>
      </c>
      <c r="B156" s="75">
        <v>9688624</v>
      </c>
      <c r="C156" s="78">
        <v>7525857</v>
      </c>
      <c r="D156" s="78">
        <v>7482897</v>
      </c>
      <c r="E156" s="272">
        <v>77.23384662259573</v>
      </c>
      <c r="F156" s="273">
        <v>99.42916800040182</v>
      </c>
      <c r="G156" s="78">
        <v>724452</v>
      </c>
      <c r="H156" s="78">
        <v>672606</v>
      </c>
    </row>
    <row r="157" spans="1:8" s="262" customFormat="1" ht="12.75" customHeight="1">
      <c r="A157" s="254" t="s">
        <v>883</v>
      </c>
      <c r="B157" s="75">
        <v>16056626</v>
      </c>
      <c r="C157" s="78">
        <v>9024622</v>
      </c>
      <c r="D157" s="78">
        <v>19739909</v>
      </c>
      <c r="E157" s="272">
        <v>122.93933358104002</v>
      </c>
      <c r="F157" s="273">
        <v>218.73391483876</v>
      </c>
      <c r="G157" s="78">
        <v>-8952704</v>
      </c>
      <c r="H157" s="78">
        <v>6280</v>
      </c>
    </row>
    <row r="158" spans="1:8" s="262" customFormat="1" ht="12.75" customHeight="1">
      <c r="A158" s="69" t="s">
        <v>912</v>
      </c>
      <c r="B158" s="71">
        <v>147740612</v>
      </c>
      <c r="C158" s="22">
        <v>109419085</v>
      </c>
      <c r="D158" s="22">
        <v>98903884</v>
      </c>
      <c r="E158" s="248">
        <v>66.94427663532355</v>
      </c>
      <c r="F158" s="253">
        <v>90.38997538683495</v>
      </c>
      <c r="G158" s="22">
        <v>3507621</v>
      </c>
      <c r="H158" s="22">
        <v>11581381</v>
      </c>
    </row>
    <row r="159" spans="1:8" s="262" customFormat="1" ht="12.75" customHeight="1">
      <c r="A159" s="68" t="s">
        <v>885</v>
      </c>
      <c r="B159" s="75">
        <v>118914671</v>
      </c>
      <c r="C159" s="78">
        <v>93770494</v>
      </c>
      <c r="D159" s="78">
        <v>88720449</v>
      </c>
      <c r="E159" s="272">
        <v>74.60849721393923</v>
      </c>
      <c r="F159" s="273">
        <v>94.61446262616468</v>
      </c>
      <c r="G159" s="78">
        <v>11165162</v>
      </c>
      <c r="H159" s="78">
        <v>10647099</v>
      </c>
    </row>
    <row r="160" spans="1:8" s="262" customFormat="1" ht="12.75" customHeight="1">
      <c r="A160" s="68" t="s">
        <v>886</v>
      </c>
      <c r="B160" s="75">
        <v>115304712</v>
      </c>
      <c r="C160" s="78">
        <v>90828301</v>
      </c>
      <c r="D160" s="78">
        <v>85844882</v>
      </c>
      <c r="E160" s="272">
        <v>74.45045437518634</v>
      </c>
      <c r="F160" s="273">
        <v>94.5133631862166</v>
      </c>
      <c r="G160" s="78">
        <v>10812160</v>
      </c>
      <c r="H160" s="78">
        <v>10327638</v>
      </c>
    </row>
    <row r="161" spans="1:8" s="268" customFormat="1" ht="12" customHeight="1">
      <c r="A161" s="88" t="s">
        <v>887</v>
      </c>
      <c r="B161" s="83">
        <v>58414076</v>
      </c>
      <c r="C161" s="263">
        <v>46559027</v>
      </c>
      <c r="D161" s="263">
        <v>46194382</v>
      </c>
      <c r="E161" s="264">
        <v>79.08090851253043</v>
      </c>
      <c r="F161" s="265">
        <v>99.21681138224817</v>
      </c>
      <c r="G161" s="263">
        <v>5737427</v>
      </c>
      <c r="H161" s="263">
        <v>5464472</v>
      </c>
    </row>
    <row r="162" spans="1:8" s="262" customFormat="1" ht="12.75" customHeight="1">
      <c r="A162" s="68" t="s">
        <v>889</v>
      </c>
      <c r="B162" s="75">
        <v>3609959</v>
      </c>
      <c r="C162" s="78">
        <v>2942193</v>
      </c>
      <c r="D162" s="78">
        <v>2875567</v>
      </c>
      <c r="E162" s="272">
        <v>79.656500253881</v>
      </c>
      <c r="F162" s="273">
        <v>97.73549865695418</v>
      </c>
      <c r="G162" s="78">
        <v>353002</v>
      </c>
      <c r="H162" s="78">
        <v>319461</v>
      </c>
    </row>
    <row r="163" spans="1:8" s="262" customFormat="1" ht="27" customHeight="1">
      <c r="A163" s="127" t="s">
        <v>892</v>
      </c>
      <c r="B163" s="75">
        <v>37201</v>
      </c>
      <c r="C163" s="75">
        <v>37201</v>
      </c>
      <c r="D163" s="78">
        <v>20801</v>
      </c>
      <c r="E163" s="272">
        <v>55.91516357087175</v>
      </c>
      <c r="F163" s="273">
        <v>55.91516357087175</v>
      </c>
      <c r="G163" s="78">
        <v>16400</v>
      </c>
      <c r="H163" s="78">
        <v>2500</v>
      </c>
    </row>
    <row r="164" spans="1:8" s="262" customFormat="1" ht="12.75" customHeight="1">
      <c r="A164" s="68" t="s">
        <v>894</v>
      </c>
      <c r="B164" s="75">
        <v>3514096</v>
      </c>
      <c r="C164" s="78">
        <v>2846330</v>
      </c>
      <c r="D164" s="78">
        <v>2803003</v>
      </c>
      <c r="E164" s="272">
        <v>79.7645539564087</v>
      </c>
      <c r="F164" s="273">
        <v>98.47779421219606</v>
      </c>
      <c r="G164" s="78">
        <v>333410</v>
      </c>
      <c r="H164" s="78">
        <v>316961</v>
      </c>
    </row>
    <row r="165" spans="1:8" s="262" customFormat="1" ht="12.75" customHeight="1">
      <c r="A165" s="269" t="s">
        <v>895</v>
      </c>
      <c r="B165" s="75">
        <v>58662</v>
      </c>
      <c r="C165" s="78">
        <v>58662</v>
      </c>
      <c r="D165" s="78">
        <v>51763</v>
      </c>
      <c r="E165" s="272">
        <v>88.23940540724831</v>
      </c>
      <c r="F165" s="273">
        <v>88.23940540724831</v>
      </c>
      <c r="G165" s="78">
        <v>3192</v>
      </c>
      <c r="H165" s="78">
        <v>0</v>
      </c>
    </row>
    <row r="166" spans="1:8" s="262" customFormat="1" ht="12.75" customHeight="1">
      <c r="A166" s="68" t="s">
        <v>896</v>
      </c>
      <c r="B166" s="75">
        <v>28825941</v>
      </c>
      <c r="C166" s="78">
        <v>15648591</v>
      </c>
      <c r="D166" s="78">
        <v>10183435</v>
      </c>
      <c r="E166" s="272">
        <v>35.32732894998987</v>
      </c>
      <c r="F166" s="273">
        <v>65.07573109936862</v>
      </c>
      <c r="G166" s="78">
        <v>-7657541</v>
      </c>
      <c r="H166" s="78">
        <v>934282</v>
      </c>
    </row>
    <row r="167" spans="1:8" s="262" customFormat="1" ht="12.75" customHeight="1">
      <c r="A167" s="68" t="s">
        <v>897</v>
      </c>
      <c r="B167" s="75">
        <v>14449766</v>
      </c>
      <c r="C167" s="78">
        <v>7571965</v>
      </c>
      <c r="D167" s="78">
        <v>2366765</v>
      </c>
      <c r="E167" s="272">
        <v>16.37926178181709</v>
      </c>
      <c r="F167" s="273">
        <v>31.256945852232544</v>
      </c>
      <c r="G167" s="78">
        <v>-7998107</v>
      </c>
      <c r="H167" s="78">
        <v>212576</v>
      </c>
    </row>
    <row r="168" spans="1:8" s="262" customFormat="1" ht="12.75">
      <c r="A168" s="68" t="s">
        <v>898</v>
      </c>
      <c r="B168" s="75">
        <v>14376175</v>
      </c>
      <c r="C168" s="78">
        <v>8076626</v>
      </c>
      <c r="D168" s="78">
        <v>7816670</v>
      </c>
      <c r="E168" s="272">
        <v>54.372390430695226</v>
      </c>
      <c r="F168" s="273">
        <v>96.78137875890253</v>
      </c>
      <c r="G168" s="78">
        <v>340566</v>
      </c>
      <c r="H168" s="78">
        <v>721706</v>
      </c>
    </row>
    <row r="169" spans="1:8" s="262" customFormat="1" ht="12.75">
      <c r="A169" s="80" t="s">
        <v>900</v>
      </c>
      <c r="B169" s="75">
        <v>-484761</v>
      </c>
      <c r="C169" s="78">
        <v>-533400</v>
      </c>
      <c r="D169" s="78">
        <v>20654128</v>
      </c>
      <c r="E169" s="256" t="s">
        <v>1088</v>
      </c>
      <c r="F169" s="257" t="s">
        <v>1088</v>
      </c>
      <c r="G169" s="78">
        <v>16700</v>
      </c>
      <c r="H169" s="78">
        <v>850078</v>
      </c>
    </row>
    <row r="170" spans="1:8" s="262" customFormat="1" ht="38.25">
      <c r="A170" s="77" t="s">
        <v>904</v>
      </c>
      <c r="B170" s="75">
        <v>484761</v>
      </c>
      <c r="C170" s="78">
        <v>533400</v>
      </c>
      <c r="D170" s="78">
        <v>533400</v>
      </c>
      <c r="E170" s="256" t="s">
        <v>1088</v>
      </c>
      <c r="F170" s="257" t="s">
        <v>1088</v>
      </c>
      <c r="G170" s="78">
        <v>-16700</v>
      </c>
      <c r="H170" s="78">
        <v>-16700</v>
      </c>
    </row>
    <row r="171" spans="1:8" s="262" customFormat="1" ht="12.75" customHeight="1">
      <c r="A171" s="271" t="s">
        <v>926</v>
      </c>
      <c r="B171" s="75"/>
      <c r="C171" s="78"/>
      <c r="D171" s="78"/>
      <c r="E171" s="272"/>
      <c r="F171" s="273"/>
      <c r="G171" s="78"/>
      <c r="H171" s="78"/>
    </row>
    <row r="172" spans="1:8" s="262" customFormat="1" ht="12.75" customHeight="1">
      <c r="A172" s="251" t="s">
        <v>880</v>
      </c>
      <c r="B172" s="71">
        <v>165352877</v>
      </c>
      <c r="C172" s="22">
        <v>129150961</v>
      </c>
      <c r="D172" s="22">
        <v>130110785</v>
      </c>
      <c r="E172" s="248">
        <v>78.68673793924977</v>
      </c>
      <c r="F172" s="253">
        <v>100.7431799133109</v>
      </c>
      <c r="G172" s="22">
        <v>18139977</v>
      </c>
      <c r="H172" s="22">
        <v>17798156</v>
      </c>
    </row>
    <row r="173" spans="1:8" s="262" customFormat="1" ht="12.75" customHeight="1">
      <c r="A173" s="254" t="s">
        <v>881</v>
      </c>
      <c r="B173" s="75">
        <v>122716375</v>
      </c>
      <c r="C173" s="78">
        <v>94781017</v>
      </c>
      <c r="D173" s="78">
        <v>94781017</v>
      </c>
      <c r="E173" s="272">
        <v>77.23583507091047</v>
      </c>
      <c r="F173" s="273">
        <v>100</v>
      </c>
      <c r="G173" s="78">
        <v>13517176</v>
      </c>
      <c r="H173" s="78">
        <v>13517176</v>
      </c>
    </row>
    <row r="174" spans="1:8" s="262" customFormat="1" ht="12.75" customHeight="1">
      <c r="A174" s="254" t="s">
        <v>882</v>
      </c>
      <c r="B174" s="75">
        <v>36866391</v>
      </c>
      <c r="C174" s="78">
        <v>29458262</v>
      </c>
      <c r="D174" s="78">
        <v>30116372</v>
      </c>
      <c r="E174" s="272">
        <v>81.69058913306702</v>
      </c>
      <c r="F174" s="273">
        <v>102.23404218483765</v>
      </c>
      <c r="G174" s="78">
        <v>3954979</v>
      </c>
      <c r="H174" s="78">
        <v>3987625</v>
      </c>
    </row>
    <row r="175" spans="1:8" s="262" customFormat="1" ht="12.75" customHeight="1">
      <c r="A175" s="254" t="s">
        <v>883</v>
      </c>
      <c r="B175" s="75">
        <v>5770111</v>
      </c>
      <c r="C175" s="78">
        <v>4911682</v>
      </c>
      <c r="D175" s="78">
        <v>5213396</v>
      </c>
      <c r="E175" s="272">
        <v>90.35174539969854</v>
      </c>
      <c r="F175" s="273">
        <v>106.14278367369874</v>
      </c>
      <c r="G175" s="78">
        <v>667822</v>
      </c>
      <c r="H175" s="78">
        <v>293355</v>
      </c>
    </row>
    <row r="176" spans="1:8" s="262" customFormat="1" ht="12.75" customHeight="1">
      <c r="A176" s="69" t="s">
        <v>912</v>
      </c>
      <c r="B176" s="71">
        <v>168208735</v>
      </c>
      <c r="C176" s="22">
        <v>131396520</v>
      </c>
      <c r="D176" s="22">
        <v>110582987</v>
      </c>
      <c r="E176" s="248">
        <v>65.74152465982222</v>
      </c>
      <c r="F176" s="253">
        <v>84.15975324156226</v>
      </c>
      <c r="G176" s="22">
        <v>18616986</v>
      </c>
      <c r="H176" s="22">
        <v>13980833</v>
      </c>
    </row>
    <row r="177" spans="1:8" s="262" customFormat="1" ht="12.75" customHeight="1">
      <c r="A177" s="68" t="s">
        <v>914</v>
      </c>
      <c r="B177" s="75">
        <v>153950429</v>
      </c>
      <c r="C177" s="78">
        <v>121604673</v>
      </c>
      <c r="D177" s="78">
        <v>106138943</v>
      </c>
      <c r="E177" s="272">
        <v>68.94358378176393</v>
      </c>
      <c r="F177" s="273">
        <v>87.28196078451688</v>
      </c>
      <c r="G177" s="78">
        <v>16923456</v>
      </c>
      <c r="H177" s="78">
        <v>12676444</v>
      </c>
    </row>
    <row r="178" spans="1:8" s="262" customFormat="1" ht="12.75" customHeight="1">
      <c r="A178" s="68" t="s">
        <v>886</v>
      </c>
      <c r="B178" s="75">
        <v>115156290</v>
      </c>
      <c r="C178" s="78">
        <v>91494964</v>
      </c>
      <c r="D178" s="78">
        <v>80291466</v>
      </c>
      <c r="E178" s="272">
        <v>69.72390826415126</v>
      </c>
      <c r="F178" s="273">
        <v>87.75506595095223</v>
      </c>
      <c r="G178" s="78">
        <v>10887270</v>
      </c>
      <c r="H178" s="78">
        <v>8050641</v>
      </c>
    </row>
    <row r="179" spans="1:8" s="268" customFormat="1" ht="12.75" customHeight="1">
      <c r="A179" s="88" t="s">
        <v>887</v>
      </c>
      <c r="B179" s="83">
        <v>55597940</v>
      </c>
      <c r="C179" s="263">
        <v>45117058</v>
      </c>
      <c r="D179" s="263">
        <v>40755261</v>
      </c>
      <c r="E179" s="264">
        <v>73.30354505940329</v>
      </c>
      <c r="F179" s="265">
        <v>90.3322663459129</v>
      </c>
      <c r="G179" s="263">
        <v>5146608</v>
      </c>
      <c r="H179" s="263">
        <v>3934375</v>
      </c>
    </row>
    <row r="180" spans="1:8" s="262" customFormat="1" ht="12.75" customHeight="1">
      <c r="A180" s="68" t="s">
        <v>888</v>
      </c>
      <c r="B180" s="75">
        <v>2199861</v>
      </c>
      <c r="C180" s="78">
        <v>2077860</v>
      </c>
      <c r="D180" s="78">
        <v>1651882</v>
      </c>
      <c r="E180" s="272">
        <v>75.09028979558255</v>
      </c>
      <c r="F180" s="273">
        <v>79.49919628848912</v>
      </c>
      <c r="G180" s="78">
        <v>351751</v>
      </c>
      <c r="H180" s="78">
        <v>320300</v>
      </c>
    </row>
    <row r="181" spans="1:8" s="262" customFormat="1" ht="12.75" customHeight="1">
      <c r="A181" s="68" t="s">
        <v>889</v>
      </c>
      <c r="B181" s="75">
        <v>36594278</v>
      </c>
      <c r="C181" s="78">
        <v>28031849</v>
      </c>
      <c r="D181" s="78">
        <v>24195595</v>
      </c>
      <c r="E181" s="272">
        <v>66.11851995003153</v>
      </c>
      <c r="F181" s="273">
        <v>86.31465944326399</v>
      </c>
      <c r="G181" s="78">
        <v>5684435</v>
      </c>
      <c r="H181" s="78">
        <v>4305503</v>
      </c>
    </row>
    <row r="182" spans="1:8" s="268" customFormat="1" ht="12.75">
      <c r="A182" s="266" t="s">
        <v>891</v>
      </c>
      <c r="B182" s="83">
        <v>528838</v>
      </c>
      <c r="C182" s="263" t="s">
        <v>1088</v>
      </c>
      <c r="D182" s="263">
        <v>484770</v>
      </c>
      <c r="E182" s="264">
        <v>91.66701333867839</v>
      </c>
      <c r="F182" s="265" t="s">
        <v>1088</v>
      </c>
      <c r="G182" s="263" t="s">
        <v>1088</v>
      </c>
      <c r="H182" s="263">
        <v>44070</v>
      </c>
    </row>
    <row r="183" spans="1:8" s="262" customFormat="1" ht="26.25" customHeight="1">
      <c r="A183" s="127" t="s">
        <v>892</v>
      </c>
      <c r="B183" s="75">
        <v>24872623</v>
      </c>
      <c r="C183" s="78">
        <v>19574265</v>
      </c>
      <c r="D183" s="78">
        <v>17012578</v>
      </c>
      <c r="E183" s="272">
        <v>68.39880940582745</v>
      </c>
      <c r="F183" s="273">
        <v>86.91298498308878</v>
      </c>
      <c r="G183" s="78">
        <v>4307411</v>
      </c>
      <c r="H183" s="78">
        <v>3514158</v>
      </c>
    </row>
    <row r="184" spans="1:8" s="268" customFormat="1" ht="12.75">
      <c r="A184" s="266" t="s">
        <v>893</v>
      </c>
      <c r="B184" s="83">
        <v>3898163</v>
      </c>
      <c r="C184" s="263" t="s">
        <v>1088</v>
      </c>
      <c r="D184" s="263">
        <v>3284247</v>
      </c>
      <c r="E184" s="264">
        <v>84.25114598850793</v>
      </c>
      <c r="F184" s="265" t="s">
        <v>1088</v>
      </c>
      <c r="G184" s="263" t="s">
        <v>1088</v>
      </c>
      <c r="H184" s="263">
        <v>357954</v>
      </c>
    </row>
    <row r="185" spans="1:8" s="262" customFormat="1" ht="12.75" customHeight="1">
      <c r="A185" s="68" t="s">
        <v>894</v>
      </c>
      <c r="B185" s="75">
        <v>8833572</v>
      </c>
      <c r="C185" s="78">
        <v>7149966</v>
      </c>
      <c r="D185" s="78">
        <v>6688250</v>
      </c>
      <c r="E185" s="272">
        <v>75.71399202949837</v>
      </c>
      <c r="F185" s="273">
        <v>93.54240285897863</v>
      </c>
      <c r="G185" s="78">
        <v>858804</v>
      </c>
      <c r="H185" s="78">
        <v>745357</v>
      </c>
    </row>
    <row r="186" spans="1:8" s="262" customFormat="1" ht="12" customHeight="1">
      <c r="A186" s="269" t="s">
        <v>895</v>
      </c>
      <c r="B186" s="75">
        <v>39048</v>
      </c>
      <c r="C186" s="78">
        <v>34148</v>
      </c>
      <c r="D186" s="78">
        <v>9997</v>
      </c>
      <c r="E186" s="272">
        <v>25.601823396844907</v>
      </c>
      <c r="F186" s="273">
        <v>0</v>
      </c>
      <c r="G186" s="78">
        <v>24150</v>
      </c>
      <c r="H186" s="78">
        <v>1918</v>
      </c>
    </row>
    <row r="187" spans="1:8" s="262" customFormat="1" ht="12.75" customHeight="1">
      <c r="A187" s="68" t="s">
        <v>896</v>
      </c>
      <c r="B187" s="75">
        <v>14258306</v>
      </c>
      <c r="C187" s="75">
        <v>9791847</v>
      </c>
      <c r="D187" s="75">
        <v>4444044</v>
      </c>
      <c r="E187" s="272">
        <v>31.168106505779857</v>
      </c>
      <c r="F187" s="273">
        <v>45.38514541740695</v>
      </c>
      <c r="G187" s="78">
        <v>1693530</v>
      </c>
      <c r="H187" s="78">
        <v>1304389</v>
      </c>
    </row>
    <row r="188" spans="1:8" s="262" customFormat="1" ht="12.75" customHeight="1">
      <c r="A188" s="68" t="s">
        <v>897</v>
      </c>
      <c r="B188" s="75">
        <v>11946671</v>
      </c>
      <c r="C188" s="78">
        <v>9187887</v>
      </c>
      <c r="D188" s="78">
        <v>4051810</v>
      </c>
      <c r="E188" s="272">
        <v>33.915808010449105</v>
      </c>
      <c r="F188" s="273">
        <v>44.0994757554158</v>
      </c>
      <c r="G188" s="78">
        <v>1125570</v>
      </c>
      <c r="H188" s="78">
        <v>912155</v>
      </c>
    </row>
    <row r="189" spans="1:8" s="262" customFormat="1" ht="12.75" customHeight="1">
      <c r="A189" s="68" t="s">
        <v>898</v>
      </c>
      <c r="B189" s="75">
        <v>2311635</v>
      </c>
      <c r="C189" s="78">
        <v>603960</v>
      </c>
      <c r="D189" s="78">
        <v>392234</v>
      </c>
      <c r="E189" s="272">
        <v>16.967817151064075</v>
      </c>
      <c r="F189" s="273">
        <v>64.94370488111795</v>
      </c>
      <c r="G189" s="78">
        <v>567960</v>
      </c>
      <c r="H189" s="78">
        <v>392234</v>
      </c>
    </row>
    <row r="190" spans="1:8" s="262" customFormat="1" ht="12.75" customHeight="1">
      <c r="A190" s="68" t="s">
        <v>924</v>
      </c>
      <c r="B190" s="75">
        <v>-1185334</v>
      </c>
      <c r="C190" s="78">
        <v>-804535</v>
      </c>
      <c r="D190" s="78">
        <v>-1372183</v>
      </c>
      <c r="E190" s="272">
        <v>0</v>
      </c>
      <c r="F190" s="273">
        <v>0</v>
      </c>
      <c r="G190" s="78" t="s">
        <v>1088</v>
      </c>
      <c r="H190" s="78">
        <v>-264534</v>
      </c>
    </row>
    <row r="191" spans="1:8" s="262" customFormat="1" ht="12.75" customHeight="1">
      <c r="A191" s="68" t="s">
        <v>927</v>
      </c>
      <c r="B191" s="75">
        <v>1022597</v>
      </c>
      <c r="C191" s="78">
        <v>928662</v>
      </c>
      <c r="D191" s="78">
        <v>312769</v>
      </c>
      <c r="E191" s="272">
        <v>30.585753723118685</v>
      </c>
      <c r="F191" s="273">
        <v>0</v>
      </c>
      <c r="G191" s="78">
        <v>46967</v>
      </c>
      <c r="H191" s="78">
        <v>20735</v>
      </c>
    </row>
    <row r="192" spans="1:8" s="262" customFormat="1" ht="12.75" customHeight="1">
      <c r="A192" s="68" t="s">
        <v>928</v>
      </c>
      <c r="B192" s="75">
        <v>2207931</v>
      </c>
      <c r="C192" s="78">
        <v>1733197</v>
      </c>
      <c r="D192" s="200">
        <v>1684952</v>
      </c>
      <c r="E192" s="272">
        <v>76.31361668457937</v>
      </c>
      <c r="F192" s="273">
        <v>0</v>
      </c>
      <c r="G192" s="78">
        <v>344317</v>
      </c>
      <c r="H192" s="78">
        <v>285269</v>
      </c>
    </row>
    <row r="193" spans="1:8" s="262" customFormat="1" ht="12.75" customHeight="1">
      <c r="A193" s="69" t="s">
        <v>900</v>
      </c>
      <c r="B193" s="75">
        <v>-1670524</v>
      </c>
      <c r="C193" s="78">
        <v>-1441024</v>
      </c>
      <c r="D193" s="78">
        <v>20899981</v>
      </c>
      <c r="E193" s="256" t="s">
        <v>1088</v>
      </c>
      <c r="F193" s="257" t="s">
        <v>1088</v>
      </c>
      <c r="G193" s="78">
        <v>-179659</v>
      </c>
      <c r="H193" s="78">
        <v>4081857</v>
      </c>
    </row>
    <row r="194" spans="1:8" s="262" customFormat="1" ht="13.5" customHeight="1">
      <c r="A194" s="73" t="s">
        <v>901</v>
      </c>
      <c r="B194" s="75">
        <v>1022597</v>
      </c>
      <c r="C194" s="78">
        <v>1441024</v>
      </c>
      <c r="D194" s="78">
        <v>825131</v>
      </c>
      <c r="E194" s="256" t="s">
        <v>1088</v>
      </c>
      <c r="F194" s="257" t="s">
        <v>1088</v>
      </c>
      <c r="G194" s="78">
        <v>179659</v>
      </c>
      <c r="H194" s="78">
        <v>153427</v>
      </c>
    </row>
    <row r="195" spans="1:8" s="262" customFormat="1" ht="12.75" customHeight="1">
      <c r="A195" s="73" t="s">
        <v>929</v>
      </c>
      <c r="B195" s="75">
        <v>1022597</v>
      </c>
      <c r="C195" s="78">
        <v>928662</v>
      </c>
      <c r="D195" s="78">
        <v>312769</v>
      </c>
      <c r="E195" s="256" t="s">
        <v>1088</v>
      </c>
      <c r="F195" s="257" t="s">
        <v>1088</v>
      </c>
      <c r="G195" s="78">
        <v>46967</v>
      </c>
      <c r="H195" s="78">
        <v>20735</v>
      </c>
    </row>
    <row r="196" spans="1:8" s="262" customFormat="1" ht="37.5" customHeight="1">
      <c r="A196" s="77" t="s">
        <v>904</v>
      </c>
      <c r="B196" s="75">
        <v>300670</v>
      </c>
      <c r="C196" s="78">
        <v>173288</v>
      </c>
      <c r="D196" s="78">
        <v>173288</v>
      </c>
      <c r="E196" s="256" t="s">
        <v>1088</v>
      </c>
      <c r="F196" s="257" t="s">
        <v>1088</v>
      </c>
      <c r="G196" s="78">
        <v>129600</v>
      </c>
      <c r="H196" s="78">
        <v>129600</v>
      </c>
    </row>
    <row r="197" spans="1:8" s="262" customFormat="1" ht="24.75" customHeight="1">
      <c r="A197" s="127" t="s">
        <v>905</v>
      </c>
      <c r="B197" s="75">
        <v>347257</v>
      </c>
      <c r="C197" s="78">
        <v>339074</v>
      </c>
      <c r="D197" s="78">
        <v>339074</v>
      </c>
      <c r="E197" s="256" t="s">
        <v>1088</v>
      </c>
      <c r="F197" s="257" t="s">
        <v>1088</v>
      </c>
      <c r="G197" s="78">
        <v>3092</v>
      </c>
      <c r="H197" s="78">
        <v>3092</v>
      </c>
    </row>
    <row r="198" spans="1:8" s="262" customFormat="1" ht="12.75" customHeight="1">
      <c r="A198" s="258" t="s">
        <v>930</v>
      </c>
      <c r="C198" s="78"/>
      <c r="D198" s="78"/>
      <c r="E198" s="248"/>
      <c r="F198" s="253"/>
      <c r="G198" s="78"/>
      <c r="H198" s="78"/>
    </row>
    <row r="199" spans="1:8" s="262" customFormat="1" ht="12.75" customHeight="1">
      <c r="A199" s="251" t="s">
        <v>880</v>
      </c>
      <c r="B199" s="71">
        <v>291763441</v>
      </c>
      <c r="C199" s="22">
        <v>190614095</v>
      </c>
      <c r="D199" s="22">
        <v>186595186</v>
      </c>
      <c r="E199" s="248">
        <v>63.954272461435636</v>
      </c>
      <c r="F199" s="253">
        <v>97.89159925450423</v>
      </c>
      <c r="G199" s="22">
        <v>24105132</v>
      </c>
      <c r="H199" s="22">
        <v>24676560</v>
      </c>
    </row>
    <row r="200" spans="1:8" s="262" customFormat="1" ht="12.75" customHeight="1">
      <c r="A200" s="254" t="s">
        <v>881</v>
      </c>
      <c r="B200" s="75">
        <v>256777341</v>
      </c>
      <c r="C200" s="78">
        <v>163289481</v>
      </c>
      <c r="D200" s="78">
        <v>163289481</v>
      </c>
      <c r="E200" s="272">
        <v>63.59185758528436</v>
      </c>
      <c r="F200" s="273">
        <v>100</v>
      </c>
      <c r="G200" s="78">
        <v>23571828</v>
      </c>
      <c r="H200" s="78">
        <v>23571828</v>
      </c>
    </row>
    <row r="201" spans="1:8" s="262" customFormat="1" ht="13.5" customHeight="1">
      <c r="A201" s="254" t="s">
        <v>882</v>
      </c>
      <c r="B201" s="75">
        <v>10862117</v>
      </c>
      <c r="C201" s="78">
        <v>9258653</v>
      </c>
      <c r="D201" s="78">
        <v>7861657</v>
      </c>
      <c r="E201" s="272">
        <v>72.37683961607115</v>
      </c>
      <c r="F201" s="273">
        <v>84.91145526244478</v>
      </c>
      <c r="G201" s="78">
        <v>889467</v>
      </c>
      <c r="H201" s="78">
        <v>703833</v>
      </c>
    </row>
    <row r="202" spans="1:8" s="262" customFormat="1" ht="12.75" customHeight="1">
      <c r="A202" s="254" t="s">
        <v>883</v>
      </c>
      <c r="B202" s="75">
        <v>24123983</v>
      </c>
      <c r="C202" s="78">
        <v>18065961</v>
      </c>
      <c r="D202" s="78">
        <v>15444048</v>
      </c>
      <c r="E202" s="272">
        <v>64.01947804390345</v>
      </c>
      <c r="F202" s="273">
        <v>85.4869995567908</v>
      </c>
      <c r="G202" s="78">
        <v>-356163</v>
      </c>
      <c r="H202" s="78">
        <v>400899</v>
      </c>
    </row>
    <row r="203" spans="1:8" s="262" customFormat="1" ht="12.75" customHeight="1">
      <c r="A203" s="69" t="s">
        <v>912</v>
      </c>
      <c r="B203" s="71">
        <v>291884273</v>
      </c>
      <c r="C203" s="22">
        <v>190627360</v>
      </c>
      <c r="D203" s="22">
        <v>160903270</v>
      </c>
      <c r="E203" s="248">
        <v>55.12570730386697</v>
      </c>
      <c r="F203" s="253">
        <v>84.40722779773061</v>
      </c>
      <c r="G203" s="22">
        <v>24118397</v>
      </c>
      <c r="H203" s="22">
        <v>12921295</v>
      </c>
    </row>
    <row r="204" spans="1:8" ht="12.75" customHeight="1">
      <c r="A204" s="68" t="s">
        <v>914</v>
      </c>
      <c r="B204" s="75">
        <v>284776586</v>
      </c>
      <c r="C204" s="78">
        <v>184959164</v>
      </c>
      <c r="D204" s="78">
        <v>157632376</v>
      </c>
      <c r="E204" s="272">
        <v>55.35299731418228</v>
      </c>
      <c r="F204" s="273">
        <v>85.22550199242899</v>
      </c>
      <c r="G204" s="78">
        <v>23250839</v>
      </c>
      <c r="H204" s="78">
        <v>12407503</v>
      </c>
    </row>
    <row r="205" spans="1:8" ht="12.75" customHeight="1">
      <c r="A205" s="68" t="s">
        <v>886</v>
      </c>
      <c r="B205" s="75">
        <v>56206665</v>
      </c>
      <c r="C205" s="78">
        <v>46866320</v>
      </c>
      <c r="D205" s="78">
        <v>41478459</v>
      </c>
      <c r="E205" s="272">
        <v>73.79633536343066</v>
      </c>
      <c r="F205" s="273">
        <v>88.50376773768454</v>
      </c>
      <c r="G205" s="78">
        <v>4456211</v>
      </c>
      <c r="H205" s="78">
        <v>3513216</v>
      </c>
    </row>
    <row r="206" spans="1:8" s="267" customFormat="1" ht="12.75" customHeight="1">
      <c r="A206" s="88" t="s">
        <v>887</v>
      </c>
      <c r="B206" s="83">
        <v>22585168</v>
      </c>
      <c r="C206" s="263">
        <v>18388252</v>
      </c>
      <c r="D206" s="263">
        <v>17509548</v>
      </c>
      <c r="E206" s="264">
        <v>77.52675561235586</v>
      </c>
      <c r="F206" s="265">
        <v>95.22138374000966</v>
      </c>
      <c r="G206" s="263">
        <v>1867129</v>
      </c>
      <c r="H206" s="263">
        <v>1652050</v>
      </c>
    </row>
    <row r="207" spans="1:8" ht="12.75" customHeight="1">
      <c r="A207" s="68" t="s">
        <v>888</v>
      </c>
      <c r="B207" s="75">
        <v>12273</v>
      </c>
      <c r="C207" s="75">
        <v>12273</v>
      </c>
      <c r="D207" s="78">
        <v>1392</v>
      </c>
      <c r="E207" s="272">
        <v>11.341970178440478</v>
      </c>
      <c r="F207" s="265">
        <v>11.341970178440478</v>
      </c>
      <c r="G207" s="263">
        <v>9628</v>
      </c>
      <c r="H207" s="263">
        <v>0</v>
      </c>
    </row>
    <row r="208" spans="1:8" ht="12.75" customHeight="1">
      <c r="A208" s="68" t="s">
        <v>889</v>
      </c>
      <c r="B208" s="75">
        <v>228557648</v>
      </c>
      <c r="C208" s="78">
        <v>138080571</v>
      </c>
      <c r="D208" s="78">
        <v>116152525</v>
      </c>
      <c r="E208" s="272">
        <v>50.81979361285692</v>
      </c>
      <c r="F208" s="273">
        <v>84.11938345764807</v>
      </c>
      <c r="G208" s="78">
        <v>18785000</v>
      </c>
      <c r="H208" s="78">
        <v>8894287</v>
      </c>
    </row>
    <row r="209" spans="1:8" ht="25.5" customHeight="1">
      <c r="A209" s="127" t="s">
        <v>892</v>
      </c>
      <c r="B209" s="75">
        <v>175311274</v>
      </c>
      <c r="C209" s="78">
        <v>96961485</v>
      </c>
      <c r="D209" s="78">
        <v>83956436</v>
      </c>
      <c r="E209" s="272">
        <v>0</v>
      </c>
      <c r="F209" s="273">
        <v>86.58740736076804</v>
      </c>
      <c r="G209" s="78">
        <v>14995307</v>
      </c>
      <c r="H209" s="78">
        <v>7215591</v>
      </c>
    </row>
    <row r="210" spans="1:8" ht="12.75" customHeight="1">
      <c r="A210" s="68" t="s">
        <v>894</v>
      </c>
      <c r="B210" s="75">
        <v>538190</v>
      </c>
      <c r="C210" s="78">
        <v>411250</v>
      </c>
      <c r="D210" s="78">
        <v>362979</v>
      </c>
      <c r="E210" s="272">
        <v>67.44439696018135</v>
      </c>
      <c r="F210" s="273">
        <v>88.26237082066869</v>
      </c>
      <c r="G210" s="78">
        <v>40500</v>
      </c>
      <c r="H210" s="78">
        <v>54522</v>
      </c>
    </row>
    <row r="211" spans="1:8" ht="12.75">
      <c r="A211" s="269" t="s">
        <v>895</v>
      </c>
      <c r="B211" s="75">
        <v>184510</v>
      </c>
      <c r="C211" s="78">
        <v>151641</v>
      </c>
      <c r="D211" s="78">
        <v>150852</v>
      </c>
      <c r="E211" s="272">
        <v>81.75817028887323</v>
      </c>
      <c r="F211" s="273">
        <v>99.47969216768551</v>
      </c>
      <c r="G211" s="78">
        <v>0</v>
      </c>
      <c r="H211" s="78">
        <v>0</v>
      </c>
    </row>
    <row r="212" spans="1:8" ht="12.75" customHeight="1">
      <c r="A212" s="68" t="s">
        <v>896</v>
      </c>
      <c r="B212" s="75">
        <v>7107687</v>
      </c>
      <c r="C212" s="78">
        <v>5668196</v>
      </c>
      <c r="D212" s="78">
        <v>3270894</v>
      </c>
      <c r="E212" s="272">
        <v>46.019105793488094</v>
      </c>
      <c r="F212" s="273">
        <v>57.70608496953881</v>
      </c>
      <c r="G212" s="78">
        <v>867558</v>
      </c>
      <c r="H212" s="78">
        <v>513792</v>
      </c>
    </row>
    <row r="213" spans="1:8" ht="12.75" customHeight="1">
      <c r="A213" s="68" t="s">
        <v>897</v>
      </c>
      <c r="B213" s="75">
        <v>5575303</v>
      </c>
      <c r="C213" s="78">
        <v>4459852</v>
      </c>
      <c r="D213" s="78">
        <v>2816434</v>
      </c>
      <c r="E213" s="272">
        <v>50.516249968835766</v>
      </c>
      <c r="F213" s="273">
        <v>63.15083998303083</v>
      </c>
      <c r="G213" s="78">
        <v>310114</v>
      </c>
      <c r="H213" s="78">
        <v>469622</v>
      </c>
    </row>
    <row r="214" spans="1:8" ht="12.75">
      <c r="A214" s="68" t="s">
        <v>898</v>
      </c>
      <c r="B214" s="75">
        <v>1532384</v>
      </c>
      <c r="C214" s="78">
        <v>1208344</v>
      </c>
      <c r="D214" s="78">
        <v>454460</v>
      </c>
      <c r="E214" s="272">
        <v>29.657057238916618</v>
      </c>
      <c r="F214" s="273">
        <v>37.61015075177268</v>
      </c>
      <c r="G214" s="78">
        <v>557444</v>
      </c>
      <c r="H214" s="78">
        <v>44170</v>
      </c>
    </row>
    <row r="215" spans="1:8" ht="12.75">
      <c r="A215" s="80" t="s">
        <v>900</v>
      </c>
      <c r="B215" s="75">
        <v>-120832</v>
      </c>
      <c r="C215" s="75">
        <v>-13265</v>
      </c>
      <c r="D215" s="75">
        <v>25691916</v>
      </c>
      <c r="E215" s="256" t="s">
        <v>1088</v>
      </c>
      <c r="F215" s="257" t="s">
        <v>1088</v>
      </c>
      <c r="G215" s="78">
        <v>-13265</v>
      </c>
      <c r="H215" s="78">
        <v>11755265</v>
      </c>
    </row>
    <row r="216" spans="1:8" ht="39" customHeight="1">
      <c r="A216" s="77" t="s">
        <v>904</v>
      </c>
      <c r="B216" s="75">
        <v>120832</v>
      </c>
      <c r="C216" s="78">
        <v>13265</v>
      </c>
      <c r="D216" s="78">
        <v>13265</v>
      </c>
      <c r="E216" s="256" t="s">
        <v>1088</v>
      </c>
      <c r="F216" s="257" t="s">
        <v>1088</v>
      </c>
      <c r="G216" s="78">
        <v>13265</v>
      </c>
      <c r="H216" s="78">
        <v>13265</v>
      </c>
    </row>
    <row r="217" spans="1:8" ht="12.75" customHeight="1">
      <c r="A217" s="258" t="s">
        <v>931</v>
      </c>
      <c r="B217" s="75"/>
      <c r="C217" s="78"/>
      <c r="D217" s="78"/>
      <c r="E217" s="248"/>
      <c r="F217" s="253"/>
      <c r="G217" s="78"/>
      <c r="H217" s="78"/>
    </row>
    <row r="218" spans="1:8" ht="12.75" customHeight="1">
      <c r="A218" s="251" t="s">
        <v>880</v>
      </c>
      <c r="B218" s="71">
        <v>226314472</v>
      </c>
      <c r="C218" s="22">
        <v>195456142</v>
      </c>
      <c r="D218" s="22">
        <v>183045250</v>
      </c>
      <c r="E218" s="248">
        <v>80.88093014219612</v>
      </c>
      <c r="F218" s="253">
        <v>93.65029316909366</v>
      </c>
      <c r="G218" s="22">
        <v>25574818</v>
      </c>
      <c r="H218" s="22">
        <v>19516961</v>
      </c>
    </row>
    <row r="219" spans="1:8" ht="12.75" customHeight="1">
      <c r="A219" s="254" t="s">
        <v>881</v>
      </c>
      <c r="B219" s="75">
        <v>177591608</v>
      </c>
      <c r="C219" s="78">
        <v>153661473</v>
      </c>
      <c r="D219" s="78">
        <v>153661473</v>
      </c>
      <c r="E219" s="272">
        <v>86.52518817217984</v>
      </c>
      <c r="F219" s="273">
        <v>100</v>
      </c>
      <c r="G219" s="78">
        <v>19281524</v>
      </c>
      <c r="H219" s="78">
        <v>19281524</v>
      </c>
    </row>
    <row r="220" spans="1:8" ht="12.75" customHeight="1">
      <c r="A220" s="254" t="s">
        <v>882</v>
      </c>
      <c r="B220" s="75">
        <v>517600</v>
      </c>
      <c r="C220" s="78">
        <v>418844</v>
      </c>
      <c r="D220" s="78">
        <v>467225</v>
      </c>
      <c r="E220" s="272">
        <v>90.26758114374034</v>
      </c>
      <c r="F220" s="273">
        <v>111.5510786832329</v>
      </c>
      <c r="G220" s="78">
        <v>45085</v>
      </c>
      <c r="H220" s="78">
        <v>51996</v>
      </c>
    </row>
    <row r="221" spans="1:8" ht="12.75">
      <c r="A221" s="254" t="s">
        <v>918</v>
      </c>
      <c r="B221" s="75">
        <v>48205264</v>
      </c>
      <c r="C221" s="78">
        <v>41375825</v>
      </c>
      <c r="D221" s="78">
        <v>28916552</v>
      </c>
      <c r="E221" s="272">
        <v>59.98629527264906</v>
      </c>
      <c r="F221" s="273">
        <v>69.88755390375901</v>
      </c>
      <c r="G221" s="78">
        <v>6248209</v>
      </c>
      <c r="H221" s="78">
        <v>183441</v>
      </c>
    </row>
    <row r="222" spans="1:8" ht="12.75" customHeight="1">
      <c r="A222" s="69" t="s">
        <v>912</v>
      </c>
      <c r="B222" s="71">
        <v>225504387</v>
      </c>
      <c r="C222" s="22">
        <v>195202955</v>
      </c>
      <c r="D222" s="22">
        <v>157963283</v>
      </c>
      <c r="E222" s="248">
        <v>70.04887359464098</v>
      </c>
      <c r="F222" s="253">
        <v>80.92258798028953</v>
      </c>
      <c r="G222" s="22">
        <v>20477228</v>
      </c>
      <c r="H222" s="22">
        <v>24044850</v>
      </c>
    </row>
    <row r="223" spans="1:8" ht="12.75" customHeight="1">
      <c r="A223" s="68" t="s">
        <v>914</v>
      </c>
      <c r="B223" s="75">
        <v>92686164</v>
      </c>
      <c r="C223" s="78">
        <v>79015710</v>
      </c>
      <c r="D223" s="78">
        <v>75384522</v>
      </c>
      <c r="E223" s="272">
        <v>81.33309088074894</v>
      </c>
      <c r="F223" s="273">
        <v>95.40447336358807</v>
      </c>
      <c r="G223" s="78">
        <v>16487998</v>
      </c>
      <c r="H223" s="78">
        <v>13058457</v>
      </c>
    </row>
    <row r="224" spans="1:8" ht="12.75" customHeight="1">
      <c r="A224" s="68" t="s">
        <v>886</v>
      </c>
      <c r="B224" s="75">
        <v>37384749</v>
      </c>
      <c r="C224" s="78">
        <v>33325469</v>
      </c>
      <c r="D224" s="78">
        <v>32181745</v>
      </c>
      <c r="E224" s="272">
        <v>86.08254933047698</v>
      </c>
      <c r="F224" s="273">
        <v>96.56801829255576</v>
      </c>
      <c r="G224" s="78">
        <v>4323894</v>
      </c>
      <c r="H224" s="78">
        <v>3366416</v>
      </c>
    </row>
    <row r="225" spans="1:8" s="267" customFormat="1" ht="12" customHeight="1">
      <c r="A225" s="88" t="s">
        <v>887</v>
      </c>
      <c r="B225" s="83">
        <v>1350877</v>
      </c>
      <c r="C225" s="263">
        <v>1099173</v>
      </c>
      <c r="D225" s="263">
        <v>1034975</v>
      </c>
      <c r="E225" s="264">
        <v>76.61504341253867</v>
      </c>
      <c r="F225" s="265">
        <v>94.1594271329445</v>
      </c>
      <c r="G225" s="263">
        <v>115596</v>
      </c>
      <c r="H225" s="263">
        <v>113870</v>
      </c>
    </row>
    <row r="226" spans="1:8" ht="12" customHeight="1">
      <c r="A226" s="68" t="s">
        <v>922</v>
      </c>
      <c r="B226" s="75">
        <v>1363580</v>
      </c>
      <c r="C226" s="78">
        <v>1343580</v>
      </c>
      <c r="D226" s="78">
        <v>1340196</v>
      </c>
      <c r="E226" s="272">
        <v>98.2851024509013</v>
      </c>
      <c r="F226" s="273">
        <v>99.74813557808244</v>
      </c>
      <c r="G226" s="78">
        <v>363360</v>
      </c>
      <c r="H226" s="78">
        <v>358309</v>
      </c>
    </row>
    <row r="227" spans="1:8" ht="12.75" customHeight="1">
      <c r="A227" s="68" t="s">
        <v>889</v>
      </c>
      <c r="B227" s="75">
        <v>53937835</v>
      </c>
      <c r="C227" s="78">
        <v>44346661</v>
      </c>
      <c r="D227" s="78">
        <v>41862581</v>
      </c>
      <c r="E227" s="272">
        <v>77.61264611380861</v>
      </c>
      <c r="F227" s="273">
        <v>94.39849597695755</v>
      </c>
      <c r="G227" s="78">
        <v>11800744</v>
      </c>
      <c r="H227" s="78">
        <v>9333732</v>
      </c>
    </row>
    <row r="228" spans="1:8" ht="12.75" customHeight="1">
      <c r="A228" s="266" t="s">
        <v>891</v>
      </c>
      <c r="B228" s="83">
        <v>31030047</v>
      </c>
      <c r="C228" s="263" t="s">
        <v>1088</v>
      </c>
      <c r="D228" s="263">
        <v>21368625</v>
      </c>
      <c r="E228" s="264">
        <v>68.86430110789068</v>
      </c>
      <c r="F228" s="265" t="s">
        <v>1088</v>
      </c>
      <c r="G228" s="263" t="s">
        <v>1088</v>
      </c>
      <c r="H228" s="263">
        <v>2399083</v>
      </c>
    </row>
    <row r="229" spans="1:8" ht="27" customHeight="1">
      <c r="A229" s="127" t="s">
        <v>892</v>
      </c>
      <c r="B229" s="75">
        <v>15160362</v>
      </c>
      <c r="C229" s="78">
        <v>12081340</v>
      </c>
      <c r="D229" s="78">
        <v>12081340</v>
      </c>
      <c r="E229" s="272">
        <v>79.69031346349118</v>
      </c>
      <c r="F229" s="273">
        <v>100</v>
      </c>
      <c r="G229" s="78">
        <v>6089813</v>
      </c>
      <c r="H229" s="78">
        <v>6089813</v>
      </c>
    </row>
    <row r="230" spans="1:8" ht="12.75">
      <c r="A230" s="68" t="s">
        <v>894</v>
      </c>
      <c r="B230" s="75">
        <v>5133336</v>
      </c>
      <c r="C230" s="78">
        <v>4277780</v>
      </c>
      <c r="D230" s="78">
        <v>4277780</v>
      </c>
      <c r="E230" s="272">
        <v>83.33333333333334</v>
      </c>
      <c r="F230" s="273">
        <v>100</v>
      </c>
      <c r="G230" s="78">
        <v>427778</v>
      </c>
      <c r="H230" s="78">
        <v>427778</v>
      </c>
    </row>
    <row r="231" spans="1:8" ht="12.75" customHeight="1">
      <c r="A231" s="269" t="s">
        <v>895</v>
      </c>
      <c r="B231" s="75">
        <v>135240</v>
      </c>
      <c r="C231" s="78">
        <v>94653</v>
      </c>
      <c r="D231" s="78">
        <v>90081</v>
      </c>
      <c r="E231" s="272">
        <v>66.60825199645075</v>
      </c>
      <c r="F231" s="273">
        <v>95.16972520680802</v>
      </c>
      <c r="G231" s="78">
        <v>3000</v>
      </c>
      <c r="H231" s="78">
        <v>462</v>
      </c>
    </row>
    <row r="232" spans="1:8" ht="12.75" customHeight="1">
      <c r="A232" s="68" t="s">
        <v>896</v>
      </c>
      <c r="B232" s="75">
        <v>132818223</v>
      </c>
      <c r="C232" s="78">
        <v>116187245</v>
      </c>
      <c r="D232" s="78">
        <v>82578761</v>
      </c>
      <c r="E232" s="272">
        <v>62.17427031831318</v>
      </c>
      <c r="F232" s="273">
        <v>71.07386099050717</v>
      </c>
      <c r="G232" s="78">
        <v>3989230</v>
      </c>
      <c r="H232" s="78">
        <v>10986393</v>
      </c>
    </row>
    <row r="233" spans="1:8" ht="12.75" customHeight="1">
      <c r="A233" s="68" t="s">
        <v>897</v>
      </c>
      <c r="B233" s="75">
        <v>21831688</v>
      </c>
      <c r="C233" s="78">
        <v>19032622</v>
      </c>
      <c r="D233" s="78">
        <v>16911895</v>
      </c>
      <c r="E233" s="272">
        <v>77.46489872885688</v>
      </c>
      <c r="F233" s="273">
        <v>88.85741018762417</v>
      </c>
      <c r="G233" s="78">
        <v>2058870</v>
      </c>
      <c r="H233" s="78">
        <v>2507795</v>
      </c>
    </row>
    <row r="234" spans="1:8" ht="12.75">
      <c r="A234" s="68" t="s">
        <v>898</v>
      </c>
      <c r="B234" s="75">
        <v>110986535</v>
      </c>
      <c r="C234" s="78">
        <v>97154623</v>
      </c>
      <c r="D234" s="78">
        <v>65666866</v>
      </c>
      <c r="E234" s="272">
        <v>59.166516010252955</v>
      </c>
      <c r="F234" s="273">
        <v>67.59005796358244</v>
      </c>
      <c r="G234" s="78">
        <v>1930360</v>
      </c>
      <c r="H234" s="78">
        <v>8478598</v>
      </c>
    </row>
    <row r="235" spans="1:8" ht="12" customHeight="1">
      <c r="A235" s="69" t="s">
        <v>900</v>
      </c>
      <c r="B235" s="75">
        <v>810085</v>
      </c>
      <c r="C235" s="75">
        <v>253187</v>
      </c>
      <c r="D235" s="75">
        <v>25081967</v>
      </c>
      <c r="E235" s="272">
        <v>0</v>
      </c>
      <c r="F235" s="273">
        <v>0</v>
      </c>
      <c r="G235" s="78">
        <v>5097590</v>
      </c>
      <c r="H235" s="78">
        <v>-4527889</v>
      </c>
    </row>
    <row r="236" spans="1:8" ht="38.25" customHeight="1">
      <c r="A236" s="77" t="s">
        <v>904</v>
      </c>
      <c r="B236" s="75">
        <v>598825</v>
      </c>
      <c r="C236" s="78">
        <v>548785</v>
      </c>
      <c r="D236" s="78">
        <v>548785</v>
      </c>
      <c r="E236" s="256" t="s">
        <v>1088</v>
      </c>
      <c r="F236" s="257" t="s">
        <v>1088</v>
      </c>
      <c r="G236" s="78">
        <v>145824</v>
      </c>
      <c r="H236" s="78">
        <v>145824</v>
      </c>
    </row>
    <row r="237" spans="1:8" ht="26.25" customHeight="1">
      <c r="A237" s="127" t="s">
        <v>905</v>
      </c>
      <c r="B237" s="75">
        <v>-1408910</v>
      </c>
      <c r="C237" s="78">
        <v>-801972</v>
      </c>
      <c r="D237" s="78">
        <v>-801972</v>
      </c>
      <c r="E237" s="256" t="s">
        <v>1088</v>
      </c>
      <c r="F237" s="257" t="s">
        <v>1088</v>
      </c>
      <c r="G237" s="78">
        <v>-5243414</v>
      </c>
      <c r="H237" s="78">
        <v>-5243414</v>
      </c>
    </row>
    <row r="238" spans="1:8" ht="12.75" customHeight="1">
      <c r="A238" s="258" t="s">
        <v>932</v>
      </c>
      <c r="B238" s="71"/>
      <c r="C238" s="22"/>
      <c r="D238" s="22"/>
      <c r="E238" s="248"/>
      <c r="F238" s="253"/>
      <c r="G238" s="22"/>
      <c r="H238" s="22"/>
    </row>
    <row r="239" spans="1:8" ht="12.75">
      <c r="A239" s="251" t="s">
        <v>880</v>
      </c>
      <c r="B239" s="187">
        <v>171825682</v>
      </c>
      <c r="C239" s="22">
        <v>134357426</v>
      </c>
      <c r="D239" s="22">
        <v>134035289</v>
      </c>
      <c r="E239" s="248">
        <v>78.00655143042005</v>
      </c>
      <c r="F239" s="253">
        <v>99.76023878278227</v>
      </c>
      <c r="G239" s="22">
        <v>16567513</v>
      </c>
      <c r="H239" s="22">
        <v>16505325</v>
      </c>
    </row>
    <row r="240" spans="1:8" ht="11.25" customHeight="1">
      <c r="A240" s="254" t="s">
        <v>881</v>
      </c>
      <c r="B240" s="193">
        <v>167594166</v>
      </c>
      <c r="C240" s="78">
        <v>131159423</v>
      </c>
      <c r="D240" s="78">
        <v>131159423</v>
      </c>
      <c r="E240" s="272">
        <v>78.26013645367584</v>
      </c>
      <c r="F240" s="273">
        <v>100</v>
      </c>
      <c r="G240" s="78">
        <v>16174678</v>
      </c>
      <c r="H240" s="78">
        <v>16174678</v>
      </c>
    </row>
    <row r="241" spans="1:8" ht="12.75" customHeight="1">
      <c r="A241" s="254" t="s">
        <v>882</v>
      </c>
      <c r="B241" s="193">
        <v>3271858</v>
      </c>
      <c r="C241" s="78">
        <v>2696133</v>
      </c>
      <c r="D241" s="78">
        <v>2581803</v>
      </c>
      <c r="E241" s="272">
        <v>78.90938420921691</v>
      </c>
      <c r="F241" s="273">
        <v>95.7594821917168</v>
      </c>
      <c r="G241" s="78">
        <v>382653</v>
      </c>
      <c r="H241" s="78">
        <v>269857</v>
      </c>
    </row>
    <row r="242" spans="1:8" ht="12.75" customHeight="1">
      <c r="A242" s="254" t="s">
        <v>883</v>
      </c>
      <c r="B242" s="193">
        <v>959658</v>
      </c>
      <c r="C242" s="78">
        <v>501870</v>
      </c>
      <c r="D242" s="78">
        <v>294063</v>
      </c>
      <c r="E242" s="272">
        <v>30.642478883102104</v>
      </c>
      <c r="F242" s="273">
        <v>58.5934604578875</v>
      </c>
      <c r="G242" s="78">
        <v>10182</v>
      </c>
      <c r="H242" s="78">
        <v>60790</v>
      </c>
    </row>
    <row r="243" spans="1:8" ht="12.75" customHeight="1">
      <c r="A243" s="69" t="s">
        <v>912</v>
      </c>
      <c r="B243" s="187">
        <v>171825682</v>
      </c>
      <c r="C243" s="22">
        <v>134357426</v>
      </c>
      <c r="D243" s="22">
        <v>125132330</v>
      </c>
      <c r="E243" s="248">
        <v>72.82516125848987</v>
      </c>
      <c r="F243" s="253">
        <v>93.13391431002853</v>
      </c>
      <c r="G243" s="22">
        <v>16567513</v>
      </c>
      <c r="H243" s="22">
        <v>13739772</v>
      </c>
    </row>
    <row r="244" spans="1:8" ht="12.75" customHeight="1">
      <c r="A244" s="68" t="s">
        <v>914</v>
      </c>
      <c r="B244" s="193">
        <v>166291498</v>
      </c>
      <c r="C244" s="78">
        <v>131364162</v>
      </c>
      <c r="D244" s="78">
        <v>122991127</v>
      </c>
      <c r="E244" s="272">
        <v>73.96116366694827</v>
      </c>
      <c r="F244" s="273">
        <v>93.62608882626603</v>
      </c>
      <c r="G244" s="78">
        <v>15841820</v>
      </c>
      <c r="H244" s="78">
        <v>13221177</v>
      </c>
    </row>
    <row r="245" spans="1:8" ht="12.75" customHeight="1">
      <c r="A245" s="68" t="s">
        <v>886</v>
      </c>
      <c r="B245" s="193">
        <v>45977428</v>
      </c>
      <c r="C245" s="78">
        <v>34501415</v>
      </c>
      <c r="D245" s="78">
        <v>29293822</v>
      </c>
      <c r="E245" s="272">
        <v>63.71348566953332</v>
      </c>
      <c r="F245" s="273">
        <v>84.90614660297267</v>
      </c>
      <c r="G245" s="78">
        <v>5208630</v>
      </c>
      <c r="H245" s="78">
        <v>3417971</v>
      </c>
    </row>
    <row r="246" spans="1:8" s="267" customFormat="1" ht="12.75" customHeight="1">
      <c r="A246" s="88" t="s">
        <v>887</v>
      </c>
      <c r="B246" s="83">
        <v>14633093</v>
      </c>
      <c r="C246" s="263">
        <v>11756080</v>
      </c>
      <c r="D246" s="263">
        <v>11393048</v>
      </c>
      <c r="E246" s="264">
        <v>77.85809876285212</v>
      </c>
      <c r="F246" s="265">
        <v>96.9119638518962</v>
      </c>
      <c r="G246" s="263">
        <v>1336718</v>
      </c>
      <c r="H246" s="263">
        <v>1200426</v>
      </c>
    </row>
    <row r="247" spans="1:8" ht="12.75" customHeight="1">
      <c r="A247" s="68" t="s">
        <v>922</v>
      </c>
      <c r="B247" s="75">
        <v>20333</v>
      </c>
      <c r="C247" s="78">
        <v>10753</v>
      </c>
      <c r="D247" s="78">
        <v>10752</v>
      </c>
      <c r="E247" s="272">
        <v>52.87955540254758</v>
      </c>
      <c r="F247" s="265">
        <v>99.99070026969218</v>
      </c>
      <c r="G247" s="78">
        <v>0</v>
      </c>
      <c r="H247" s="78">
        <v>0</v>
      </c>
    </row>
    <row r="248" spans="1:8" ht="12.75" customHeight="1">
      <c r="A248" s="68" t="s">
        <v>889</v>
      </c>
      <c r="B248" s="75">
        <v>120293737</v>
      </c>
      <c r="C248" s="78">
        <v>96851994</v>
      </c>
      <c r="D248" s="78">
        <v>93686553</v>
      </c>
      <c r="E248" s="272">
        <v>77.88148854333123</v>
      </c>
      <c r="F248" s="273">
        <v>96.73167183320976</v>
      </c>
      <c r="G248" s="78">
        <v>10633190</v>
      </c>
      <c r="H248" s="78">
        <v>9803206</v>
      </c>
    </row>
    <row r="249" spans="1:8" s="267" customFormat="1" ht="12.75" customHeight="1">
      <c r="A249" s="266" t="s">
        <v>890</v>
      </c>
      <c r="B249" s="82">
        <v>14998857</v>
      </c>
      <c r="C249" s="279" t="s">
        <v>1088</v>
      </c>
      <c r="D249" s="279">
        <v>12420140</v>
      </c>
      <c r="E249" s="280">
        <v>82.80724324526862</v>
      </c>
      <c r="F249" s="281" t="s">
        <v>1088</v>
      </c>
      <c r="G249" s="279" t="s">
        <v>1088</v>
      </c>
      <c r="H249" s="263">
        <v>1265514</v>
      </c>
    </row>
    <row r="250" spans="1:8" s="267" customFormat="1" ht="12.75" customHeight="1">
      <c r="A250" s="266" t="s">
        <v>891</v>
      </c>
      <c r="B250" s="82">
        <v>0</v>
      </c>
      <c r="C250" s="279" t="s">
        <v>1088</v>
      </c>
      <c r="D250" s="279">
        <v>61239</v>
      </c>
      <c r="E250" s="280">
        <v>0</v>
      </c>
      <c r="F250" s="281" t="s">
        <v>1088</v>
      </c>
      <c r="G250" s="279" t="s">
        <v>1088</v>
      </c>
      <c r="H250" s="263">
        <v>61239</v>
      </c>
    </row>
    <row r="251" spans="1:8" ht="24.75" customHeight="1">
      <c r="A251" s="127" t="s">
        <v>892</v>
      </c>
      <c r="B251" s="75">
        <v>9612459</v>
      </c>
      <c r="C251" s="78">
        <v>7559288</v>
      </c>
      <c r="D251" s="78">
        <v>6799977</v>
      </c>
      <c r="E251" s="272">
        <v>70.74128482628639</v>
      </c>
      <c r="F251" s="273">
        <v>89.95525769093598</v>
      </c>
      <c r="G251" s="78">
        <v>1086852</v>
      </c>
      <c r="H251" s="78">
        <v>789489</v>
      </c>
    </row>
    <row r="252" spans="1:8" ht="12.75" customHeight="1">
      <c r="A252" s="68" t="s">
        <v>894</v>
      </c>
      <c r="B252" s="75">
        <v>91018307</v>
      </c>
      <c r="C252" s="78">
        <v>75664663</v>
      </c>
      <c r="D252" s="78">
        <v>73884124</v>
      </c>
      <c r="E252" s="272">
        <v>81.17501460447951</v>
      </c>
      <c r="F252" s="273">
        <v>97.64680244462333</v>
      </c>
      <c r="G252" s="78">
        <v>7783239</v>
      </c>
      <c r="H252" s="78">
        <v>7559907</v>
      </c>
    </row>
    <row r="253" spans="1:8" ht="12.75">
      <c r="A253" s="269" t="s">
        <v>895</v>
      </c>
      <c r="B253" s="75">
        <v>266741</v>
      </c>
      <c r="C253" s="78">
        <v>186242</v>
      </c>
      <c r="D253" s="78">
        <v>182123</v>
      </c>
      <c r="E253" s="272">
        <v>68.27709276039305</v>
      </c>
      <c r="F253" s="273">
        <v>97.78836137928072</v>
      </c>
      <c r="G253" s="78">
        <v>91780</v>
      </c>
      <c r="H253" s="78">
        <v>90779</v>
      </c>
    </row>
    <row r="254" spans="1:8" ht="12.75" customHeight="1">
      <c r="A254" s="68" t="s">
        <v>896</v>
      </c>
      <c r="B254" s="75">
        <v>5534184</v>
      </c>
      <c r="C254" s="78">
        <v>2993264</v>
      </c>
      <c r="D254" s="78">
        <v>2141203</v>
      </c>
      <c r="E254" s="272">
        <v>38.69049167862869</v>
      </c>
      <c r="F254" s="273">
        <v>71.5340511227877</v>
      </c>
      <c r="G254" s="78">
        <v>725693</v>
      </c>
      <c r="H254" s="78">
        <v>518595</v>
      </c>
    </row>
    <row r="255" spans="1:8" ht="12.75" customHeight="1">
      <c r="A255" s="68" t="s">
        <v>897</v>
      </c>
      <c r="B255" s="75">
        <v>1423912</v>
      </c>
      <c r="C255" s="78">
        <v>971353</v>
      </c>
      <c r="D255" s="78">
        <v>705958</v>
      </c>
      <c r="E255" s="272">
        <v>49.57876610352325</v>
      </c>
      <c r="F255" s="273">
        <v>72.67780096422207</v>
      </c>
      <c r="G255" s="78">
        <v>306787</v>
      </c>
      <c r="H255" s="78">
        <v>145806</v>
      </c>
    </row>
    <row r="256" spans="1:8" ht="12" customHeight="1">
      <c r="A256" s="68" t="s">
        <v>898</v>
      </c>
      <c r="B256" s="75">
        <v>4110272</v>
      </c>
      <c r="C256" s="78">
        <v>2021911</v>
      </c>
      <c r="D256" s="78">
        <v>1435245</v>
      </c>
      <c r="E256" s="272">
        <v>34.918492012207466</v>
      </c>
      <c r="F256" s="273">
        <v>70.98457845078245</v>
      </c>
      <c r="G256" s="78">
        <v>418906</v>
      </c>
      <c r="H256" s="78">
        <v>372789</v>
      </c>
    </row>
    <row r="257" spans="1:8" ht="12.75" customHeight="1">
      <c r="A257" s="258" t="s">
        <v>933</v>
      </c>
      <c r="B257" s="71"/>
      <c r="C257" s="22"/>
      <c r="D257" s="22"/>
      <c r="E257" s="272"/>
      <c r="F257" s="273"/>
      <c r="G257" s="22"/>
      <c r="H257" s="22"/>
    </row>
    <row r="258" spans="1:8" ht="12.75" customHeight="1">
      <c r="A258" s="251" t="s">
        <v>880</v>
      </c>
      <c r="B258" s="71">
        <v>73564559</v>
      </c>
      <c r="C258" s="22">
        <v>57067257</v>
      </c>
      <c r="D258" s="22">
        <v>56681117</v>
      </c>
      <c r="E258" s="248">
        <v>77.04948927920576</v>
      </c>
      <c r="F258" s="253">
        <v>99.3233598033282</v>
      </c>
      <c r="G258" s="22">
        <v>6700395</v>
      </c>
      <c r="H258" s="22">
        <v>7057245</v>
      </c>
    </row>
    <row r="259" spans="1:8" ht="12.75" customHeight="1">
      <c r="A259" s="254" t="s">
        <v>881</v>
      </c>
      <c r="B259" s="75">
        <v>56432828</v>
      </c>
      <c r="C259" s="78">
        <v>43158693</v>
      </c>
      <c r="D259" s="78">
        <v>43158693</v>
      </c>
      <c r="E259" s="272">
        <v>76.47799078933276</v>
      </c>
      <c r="F259" s="273">
        <v>100</v>
      </c>
      <c r="G259" s="78">
        <v>5516025</v>
      </c>
      <c r="H259" s="78">
        <v>5516025</v>
      </c>
    </row>
    <row r="260" spans="1:8" ht="12" customHeight="1">
      <c r="A260" s="254" t="s">
        <v>882</v>
      </c>
      <c r="B260" s="75">
        <v>15138379</v>
      </c>
      <c r="C260" s="78">
        <v>12201336</v>
      </c>
      <c r="D260" s="78">
        <v>13058936</v>
      </c>
      <c r="E260" s="272">
        <v>86.26376707836421</v>
      </c>
      <c r="F260" s="273">
        <v>107.02873849224379</v>
      </c>
      <c r="G260" s="78">
        <v>1433008</v>
      </c>
      <c r="H260" s="78">
        <v>1473982</v>
      </c>
    </row>
    <row r="261" spans="1:8" ht="12.75" customHeight="1">
      <c r="A261" s="254" t="s">
        <v>883</v>
      </c>
      <c r="B261" s="75">
        <v>1993352</v>
      </c>
      <c r="C261" s="78">
        <v>1707228</v>
      </c>
      <c r="D261" s="78">
        <v>463488</v>
      </c>
      <c r="E261" s="272">
        <v>23.251688612949444</v>
      </c>
      <c r="F261" s="273">
        <v>27.148570665429574</v>
      </c>
      <c r="G261" s="78">
        <v>-248638</v>
      </c>
      <c r="H261" s="78">
        <v>67238</v>
      </c>
    </row>
    <row r="262" spans="1:8" ht="12.75" customHeight="1">
      <c r="A262" s="69" t="s">
        <v>912</v>
      </c>
      <c r="B262" s="71">
        <v>74341771</v>
      </c>
      <c r="C262" s="22">
        <v>57549740</v>
      </c>
      <c r="D262" s="22">
        <v>51794553</v>
      </c>
      <c r="E262" s="248">
        <v>69.67086242806887</v>
      </c>
      <c r="F262" s="253">
        <v>89.99962988538263</v>
      </c>
      <c r="G262" s="22">
        <v>6808505</v>
      </c>
      <c r="H262" s="22">
        <v>6638892</v>
      </c>
    </row>
    <row r="263" spans="1:8" ht="12.75" customHeight="1">
      <c r="A263" s="68" t="s">
        <v>914</v>
      </c>
      <c r="B263" s="75">
        <v>66932936</v>
      </c>
      <c r="C263" s="78">
        <v>53291163</v>
      </c>
      <c r="D263" s="78">
        <v>49465594</v>
      </c>
      <c r="E263" s="272">
        <v>73.90321858882749</v>
      </c>
      <c r="F263" s="273">
        <v>92.82138203664275</v>
      </c>
      <c r="G263" s="78">
        <v>6155931</v>
      </c>
      <c r="H263" s="78">
        <v>5772086</v>
      </c>
    </row>
    <row r="264" spans="1:8" ht="12.75" customHeight="1">
      <c r="A264" s="68" t="s">
        <v>886</v>
      </c>
      <c r="B264" s="75">
        <v>64751323</v>
      </c>
      <c r="C264" s="78">
        <v>51597705</v>
      </c>
      <c r="D264" s="78">
        <v>48331227</v>
      </c>
      <c r="E264" s="272">
        <v>74.64129651837385</v>
      </c>
      <c r="F264" s="273">
        <v>93.66933471168922</v>
      </c>
      <c r="G264" s="78">
        <v>5964467</v>
      </c>
      <c r="H264" s="78">
        <v>5676134</v>
      </c>
    </row>
    <row r="265" spans="1:8" s="267" customFormat="1" ht="12.75" customHeight="1">
      <c r="A265" s="88" t="s">
        <v>887</v>
      </c>
      <c r="B265" s="83">
        <v>31815737</v>
      </c>
      <c r="C265" s="263">
        <v>25816103</v>
      </c>
      <c r="D265" s="263">
        <v>24636115</v>
      </c>
      <c r="E265" s="264">
        <v>77.433739787326</v>
      </c>
      <c r="F265" s="265">
        <v>95.42925591829254</v>
      </c>
      <c r="G265" s="263">
        <v>2799238</v>
      </c>
      <c r="H265" s="263">
        <v>2716539</v>
      </c>
    </row>
    <row r="266" spans="1:8" s="155" customFormat="1" ht="12.75" customHeight="1">
      <c r="A266" s="65" t="s">
        <v>888</v>
      </c>
      <c r="B266" s="193">
        <v>37045</v>
      </c>
      <c r="C266" s="200">
        <v>28490</v>
      </c>
      <c r="D266" s="200">
        <v>15756</v>
      </c>
      <c r="E266" s="264">
        <v>42.532055608044274</v>
      </c>
      <c r="F266" s="264">
        <v>0.14928766447189987</v>
      </c>
      <c r="G266" s="78">
        <v>0</v>
      </c>
      <c r="H266" s="78">
        <v>0</v>
      </c>
    </row>
    <row r="267" spans="1:8" ht="12.75" customHeight="1">
      <c r="A267" s="68" t="s">
        <v>889</v>
      </c>
      <c r="B267" s="75">
        <v>2144568</v>
      </c>
      <c r="C267" s="78">
        <v>1664968</v>
      </c>
      <c r="D267" s="78">
        <v>1118611</v>
      </c>
      <c r="E267" s="272">
        <v>52.16020196142067</v>
      </c>
      <c r="F267" s="273">
        <v>67.1851350896834</v>
      </c>
      <c r="G267" s="78">
        <v>191464</v>
      </c>
      <c r="H267" s="78">
        <v>95952</v>
      </c>
    </row>
    <row r="268" spans="1:8" ht="24" customHeight="1">
      <c r="A268" s="127" t="s">
        <v>892</v>
      </c>
      <c r="B268" s="75">
        <v>1297724</v>
      </c>
      <c r="C268" s="78">
        <v>959824</v>
      </c>
      <c r="D268" s="78">
        <v>714188</v>
      </c>
      <c r="E268" s="272">
        <v>55.0338901029803</v>
      </c>
      <c r="F268" s="273">
        <v>74.4082248412209</v>
      </c>
      <c r="G268" s="78">
        <v>123677</v>
      </c>
      <c r="H268" s="78">
        <v>94008</v>
      </c>
    </row>
    <row r="269" spans="1:8" ht="12.75" customHeight="1">
      <c r="A269" s="68" t="s">
        <v>894</v>
      </c>
      <c r="B269" s="75">
        <v>816806</v>
      </c>
      <c r="C269" s="78">
        <v>685106</v>
      </c>
      <c r="D269" s="78">
        <v>384385</v>
      </c>
      <c r="E269" s="272">
        <v>47.059522089700614</v>
      </c>
      <c r="F269" s="273">
        <v>56.105916456723484</v>
      </c>
      <c r="G269" s="78">
        <v>68351</v>
      </c>
      <c r="H269" s="78">
        <v>1830</v>
      </c>
    </row>
    <row r="270" spans="1:8" ht="12.75">
      <c r="A270" s="269" t="s">
        <v>895</v>
      </c>
      <c r="B270" s="75">
        <v>30038</v>
      </c>
      <c r="C270" s="75">
        <v>20038</v>
      </c>
      <c r="D270" s="75">
        <v>20038</v>
      </c>
      <c r="E270" s="272">
        <v>66.70883547506492</v>
      </c>
      <c r="F270" s="273">
        <v>100</v>
      </c>
      <c r="G270" s="78">
        <v>-564</v>
      </c>
      <c r="H270" s="78">
        <v>113</v>
      </c>
    </row>
    <row r="271" spans="1:8" ht="12.75" customHeight="1">
      <c r="A271" s="68" t="s">
        <v>896</v>
      </c>
      <c r="B271" s="75">
        <v>7408835</v>
      </c>
      <c r="C271" s="78">
        <v>4258577</v>
      </c>
      <c r="D271" s="78">
        <v>2328959</v>
      </c>
      <c r="E271" s="272">
        <v>31.434888211169504</v>
      </c>
      <c r="F271" s="273">
        <v>54.68866712988869</v>
      </c>
      <c r="G271" s="78">
        <v>652574</v>
      </c>
      <c r="H271" s="78">
        <v>866806</v>
      </c>
    </row>
    <row r="272" spans="1:8" ht="12.75">
      <c r="A272" s="68" t="s">
        <v>897</v>
      </c>
      <c r="B272" s="75">
        <v>5088835</v>
      </c>
      <c r="C272" s="78">
        <v>3271062</v>
      </c>
      <c r="D272" s="78">
        <v>1529692</v>
      </c>
      <c r="E272" s="272">
        <v>30.05976810016438</v>
      </c>
      <c r="F272" s="273">
        <v>46.76438416636554</v>
      </c>
      <c r="G272" s="78">
        <v>691454</v>
      </c>
      <c r="H272" s="78">
        <v>348678</v>
      </c>
    </row>
    <row r="273" spans="1:8" ht="14.25" customHeight="1">
      <c r="A273" s="68" t="s">
        <v>898</v>
      </c>
      <c r="B273" s="75">
        <v>2320000</v>
      </c>
      <c r="C273" s="78">
        <v>987515</v>
      </c>
      <c r="D273" s="78">
        <v>799267</v>
      </c>
      <c r="E273" s="272">
        <v>34.451163793103454</v>
      </c>
      <c r="F273" s="273">
        <v>80.93720095390957</v>
      </c>
      <c r="G273" s="78">
        <v>-38880</v>
      </c>
      <c r="H273" s="78">
        <v>518128</v>
      </c>
    </row>
    <row r="274" spans="1:8" ht="13.5" customHeight="1">
      <c r="A274" s="69" t="s">
        <v>900</v>
      </c>
      <c r="B274" s="75">
        <v>-777212</v>
      </c>
      <c r="C274" s="78">
        <v>-482483</v>
      </c>
      <c r="D274" s="78">
        <v>4886564</v>
      </c>
      <c r="E274" s="272" t="s">
        <v>1088</v>
      </c>
      <c r="F274" s="273" t="s">
        <v>1088</v>
      </c>
      <c r="G274" s="78">
        <v>-108110</v>
      </c>
      <c r="H274" s="78">
        <v>418353</v>
      </c>
    </row>
    <row r="275" spans="1:8" ht="38.25" customHeight="1">
      <c r="A275" s="77" t="s">
        <v>904</v>
      </c>
      <c r="B275" s="75">
        <v>777212</v>
      </c>
      <c r="C275" s="78">
        <v>482483</v>
      </c>
      <c r="D275" s="78">
        <v>482483</v>
      </c>
      <c r="E275" s="256" t="s">
        <v>1088</v>
      </c>
      <c r="F275" s="257" t="s">
        <v>1088</v>
      </c>
      <c r="G275" s="78">
        <v>108110</v>
      </c>
      <c r="H275" s="78">
        <v>108110</v>
      </c>
    </row>
    <row r="276" spans="1:8" ht="17.25" customHeight="1">
      <c r="A276" s="271" t="s">
        <v>934</v>
      </c>
      <c r="B276" s="75"/>
      <c r="C276" s="78"/>
      <c r="D276" s="78"/>
      <c r="E276" s="248"/>
      <c r="F276" s="253"/>
      <c r="G276" s="78"/>
      <c r="H276" s="78"/>
    </row>
    <row r="277" spans="1:8" ht="12.75" customHeight="1">
      <c r="A277" s="251" t="s">
        <v>880</v>
      </c>
      <c r="B277" s="71">
        <v>56645171</v>
      </c>
      <c r="C277" s="22">
        <v>46579453</v>
      </c>
      <c r="D277" s="22">
        <v>44927528</v>
      </c>
      <c r="E277" s="248">
        <v>79.31395952534065</v>
      </c>
      <c r="F277" s="253">
        <v>96.45353284848579</v>
      </c>
      <c r="G277" s="22">
        <v>5670829</v>
      </c>
      <c r="H277" s="22">
        <v>6112202</v>
      </c>
    </row>
    <row r="278" spans="1:8" ht="12.75" customHeight="1">
      <c r="A278" s="254" t="s">
        <v>881</v>
      </c>
      <c r="B278" s="75">
        <v>29212207</v>
      </c>
      <c r="C278" s="78">
        <v>23950950</v>
      </c>
      <c r="D278" s="78">
        <v>23950950</v>
      </c>
      <c r="E278" s="272">
        <v>81.98952581706682</v>
      </c>
      <c r="F278" s="273">
        <v>100</v>
      </c>
      <c r="G278" s="78">
        <v>2880350</v>
      </c>
      <c r="H278" s="78">
        <v>2880350</v>
      </c>
    </row>
    <row r="279" spans="1:8" ht="12.75" customHeight="1">
      <c r="A279" s="254" t="s">
        <v>882</v>
      </c>
      <c r="B279" s="75">
        <v>1945631</v>
      </c>
      <c r="C279" s="78">
        <v>1574490</v>
      </c>
      <c r="D279" s="78">
        <v>1582693</v>
      </c>
      <c r="E279" s="272">
        <v>81.34600034641718</v>
      </c>
      <c r="F279" s="273">
        <v>100.52099409967671</v>
      </c>
      <c r="G279" s="78">
        <v>191727</v>
      </c>
      <c r="H279" s="78">
        <v>127375</v>
      </c>
    </row>
    <row r="280" spans="1:8" ht="12.75" customHeight="1">
      <c r="A280" s="254" t="s">
        <v>883</v>
      </c>
      <c r="B280" s="75">
        <v>25487333</v>
      </c>
      <c r="C280" s="78">
        <v>21054013</v>
      </c>
      <c r="D280" s="78">
        <v>19393885</v>
      </c>
      <c r="E280" s="272">
        <v>76.09224943229643</v>
      </c>
      <c r="F280" s="273">
        <v>92.11490939993246</v>
      </c>
      <c r="G280" s="78">
        <v>2598752</v>
      </c>
      <c r="H280" s="78">
        <v>3104477</v>
      </c>
    </row>
    <row r="281" spans="1:8" ht="12.75" customHeight="1">
      <c r="A281" s="69" t="s">
        <v>912</v>
      </c>
      <c r="B281" s="71">
        <v>58289762</v>
      </c>
      <c r="C281" s="22">
        <v>48525805</v>
      </c>
      <c r="D281" s="22">
        <v>33620516</v>
      </c>
      <c r="E281" s="248">
        <v>57.67825231470323</v>
      </c>
      <c r="F281" s="253">
        <v>69.28378828542876</v>
      </c>
      <c r="G281" s="22">
        <v>264568</v>
      </c>
      <c r="H281" s="22">
        <v>5014310</v>
      </c>
    </row>
    <row r="282" spans="1:8" ht="12.75" customHeight="1">
      <c r="A282" s="68" t="s">
        <v>914</v>
      </c>
      <c r="B282" s="75">
        <v>29809306</v>
      </c>
      <c r="C282" s="78">
        <v>24874450</v>
      </c>
      <c r="D282" s="78">
        <v>19233705</v>
      </c>
      <c r="E282" s="272">
        <v>64.5224850253139</v>
      </c>
      <c r="F282" s="273">
        <v>77.32313679297431</v>
      </c>
      <c r="G282" s="78">
        <v>3527349</v>
      </c>
      <c r="H282" s="78">
        <v>2853960</v>
      </c>
    </row>
    <row r="283" spans="1:8" ht="12.75" customHeight="1">
      <c r="A283" s="68" t="s">
        <v>886</v>
      </c>
      <c r="B283" s="75">
        <v>24950943</v>
      </c>
      <c r="C283" s="78">
        <v>20793671</v>
      </c>
      <c r="D283" s="78">
        <v>15997886</v>
      </c>
      <c r="E283" s="272">
        <v>64.11736021359994</v>
      </c>
      <c r="F283" s="273">
        <v>76.9363235572978</v>
      </c>
      <c r="G283" s="78">
        <v>2758507</v>
      </c>
      <c r="H283" s="78">
        <v>2079943</v>
      </c>
    </row>
    <row r="284" spans="1:8" s="267" customFormat="1" ht="12.75" customHeight="1">
      <c r="A284" s="88" t="s">
        <v>887</v>
      </c>
      <c r="B284" s="83">
        <v>6513789</v>
      </c>
      <c r="C284" s="263">
        <v>4863678</v>
      </c>
      <c r="D284" s="263">
        <v>4306456</v>
      </c>
      <c r="E284" s="264">
        <v>66.11291830300307</v>
      </c>
      <c r="F284" s="265">
        <v>88.54319714421884</v>
      </c>
      <c r="G284" s="263">
        <v>701461</v>
      </c>
      <c r="H284" s="263">
        <v>565058</v>
      </c>
    </row>
    <row r="285" spans="1:8" ht="12.75" customHeight="1">
      <c r="A285" s="68" t="s">
        <v>889</v>
      </c>
      <c r="B285" s="75">
        <v>4858363</v>
      </c>
      <c r="C285" s="78">
        <v>4080779</v>
      </c>
      <c r="D285" s="78">
        <v>3235819</v>
      </c>
      <c r="E285" s="272">
        <v>66.60307185774303</v>
      </c>
      <c r="F285" s="273">
        <v>79.29414947489192</v>
      </c>
      <c r="G285" s="78">
        <v>768842</v>
      </c>
      <c r="H285" s="78">
        <v>774017</v>
      </c>
    </row>
    <row r="286" spans="1:8" ht="25.5" customHeight="1">
      <c r="A286" s="127" t="s">
        <v>892</v>
      </c>
      <c r="B286" s="75">
        <v>2091242</v>
      </c>
      <c r="C286" s="78">
        <v>1852827</v>
      </c>
      <c r="D286" s="78">
        <v>1708752</v>
      </c>
      <c r="E286" s="272">
        <v>81.70991210008215</v>
      </c>
      <c r="F286" s="273">
        <v>92.22404466256158</v>
      </c>
      <c r="G286" s="78">
        <v>548081</v>
      </c>
      <c r="H286" s="78">
        <v>524491</v>
      </c>
    </row>
    <row r="287" spans="1:8" ht="12.75">
      <c r="A287" s="269" t="s">
        <v>895</v>
      </c>
      <c r="B287" s="75">
        <v>301059</v>
      </c>
      <c r="C287" s="78">
        <v>293375</v>
      </c>
      <c r="D287" s="78">
        <v>291588</v>
      </c>
      <c r="E287" s="272">
        <v>96.85410500931711</v>
      </c>
      <c r="F287" s="273">
        <v>99.3908819769919</v>
      </c>
      <c r="G287" s="78">
        <v>7780</v>
      </c>
      <c r="H287" s="78">
        <v>40090</v>
      </c>
    </row>
    <row r="288" spans="1:8" ht="12.75" customHeight="1">
      <c r="A288" s="68" t="s">
        <v>896</v>
      </c>
      <c r="B288" s="75">
        <v>28480456</v>
      </c>
      <c r="C288" s="78">
        <v>23651355</v>
      </c>
      <c r="D288" s="78">
        <v>14386811</v>
      </c>
      <c r="E288" s="272">
        <v>50.51467925934894</v>
      </c>
      <c r="F288" s="273">
        <v>60.82869670680602</v>
      </c>
      <c r="G288" s="78">
        <v>-3262781</v>
      </c>
      <c r="H288" s="78">
        <v>2160350</v>
      </c>
    </row>
    <row r="289" spans="1:8" ht="12.75" customHeight="1">
      <c r="A289" s="68" t="s">
        <v>897</v>
      </c>
      <c r="B289" s="75">
        <v>2445594</v>
      </c>
      <c r="C289" s="78">
        <v>2356263</v>
      </c>
      <c r="D289" s="78">
        <v>1314284</v>
      </c>
      <c r="E289" s="272">
        <v>53.740890761099344</v>
      </c>
      <c r="F289" s="273">
        <v>55.778323557259945</v>
      </c>
      <c r="G289" s="78">
        <v>-647747</v>
      </c>
      <c r="H289" s="78">
        <v>183660</v>
      </c>
    </row>
    <row r="290" spans="1:8" ht="12.75" customHeight="1">
      <c r="A290" s="68" t="s">
        <v>898</v>
      </c>
      <c r="B290" s="193">
        <v>26034862</v>
      </c>
      <c r="C290" s="78">
        <v>21295092</v>
      </c>
      <c r="D290" s="78">
        <v>13072527</v>
      </c>
      <c r="E290" s="272">
        <v>50.211623937165484</v>
      </c>
      <c r="F290" s="273">
        <v>61.387511263158665</v>
      </c>
      <c r="G290" s="78">
        <v>-2615034</v>
      </c>
      <c r="H290" s="78">
        <v>1976690</v>
      </c>
    </row>
    <row r="291" spans="1:8" ht="13.5" customHeight="1">
      <c r="A291" s="69" t="s">
        <v>900</v>
      </c>
      <c r="B291" s="75">
        <v>-1644591</v>
      </c>
      <c r="C291" s="78">
        <v>-1946352</v>
      </c>
      <c r="D291" s="78">
        <v>11307012</v>
      </c>
      <c r="E291" s="272" t="s">
        <v>1088</v>
      </c>
      <c r="F291" s="273" t="s">
        <v>1088</v>
      </c>
      <c r="G291" s="78">
        <v>5406261</v>
      </c>
      <c r="H291" s="78">
        <v>1097892</v>
      </c>
    </row>
    <row r="292" spans="1:8" ht="40.5" customHeight="1">
      <c r="A292" s="77" t="s">
        <v>904</v>
      </c>
      <c r="B292" s="75">
        <v>370413</v>
      </c>
      <c r="C292" s="78">
        <v>143880</v>
      </c>
      <c r="D292" s="78">
        <v>143880</v>
      </c>
      <c r="E292" s="272" t="s">
        <v>1088</v>
      </c>
      <c r="F292" s="273" t="s">
        <v>1088</v>
      </c>
      <c r="G292" s="78">
        <v>114567</v>
      </c>
      <c r="H292" s="78">
        <v>114567</v>
      </c>
    </row>
    <row r="293" spans="1:8" ht="27.75" customHeight="1">
      <c r="A293" s="127" t="s">
        <v>905</v>
      </c>
      <c r="B293" s="75">
        <v>1274178</v>
      </c>
      <c r="C293" s="78">
        <v>1802472</v>
      </c>
      <c r="D293" s="78">
        <v>1802472</v>
      </c>
      <c r="E293" s="272" t="s">
        <v>935</v>
      </c>
      <c r="F293" s="273" t="s">
        <v>1088</v>
      </c>
      <c r="G293" s="78">
        <v>-5520828</v>
      </c>
      <c r="H293" s="78">
        <v>-5520828</v>
      </c>
    </row>
    <row r="294" spans="1:8" ht="12.75" customHeight="1">
      <c r="A294" s="258" t="s">
        <v>936</v>
      </c>
      <c r="B294" s="71"/>
      <c r="C294" s="22"/>
      <c r="D294" s="22"/>
      <c r="E294" s="272"/>
      <c r="F294" s="273"/>
      <c r="G294" s="22"/>
      <c r="H294" s="22"/>
    </row>
    <row r="295" spans="1:8" ht="12.75" customHeight="1">
      <c r="A295" s="251" t="s">
        <v>880</v>
      </c>
      <c r="B295" s="71">
        <v>47019240</v>
      </c>
      <c r="C295" s="22">
        <v>38986619</v>
      </c>
      <c r="D295" s="22">
        <v>39467414</v>
      </c>
      <c r="E295" s="248">
        <v>83.93885992202341</v>
      </c>
      <c r="F295" s="253">
        <v>101.23323081696311</v>
      </c>
      <c r="G295" s="22">
        <v>4923973</v>
      </c>
      <c r="H295" s="22">
        <v>5390805</v>
      </c>
    </row>
    <row r="296" spans="1:8" ht="12.75" customHeight="1">
      <c r="A296" s="254" t="s">
        <v>881</v>
      </c>
      <c r="B296" s="75">
        <v>40475361</v>
      </c>
      <c r="C296" s="78">
        <v>33780886</v>
      </c>
      <c r="D296" s="78">
        <v>33780886</v>
      </c>
      <c r="E296" s="272">
        <v>83.46036987786223</v>
      </c>
      <c r="F296" s="273">
        <v>100</v>
      </c>
      <c r="G296" s="78">
        <v>4109552</v>
      </c>
      <c r="H296" s="78">
        <v>4109552</v>
      </c>
    </row>
    <row r="297" spans="1:8" ht="13.5" customHeight="1">
      <c r="A297" s="254" t="s">
        <v>882</v>
      </c>
      <c r="B297" s="75">
        <v>6351626</v>
      </c>
      <c r="C297" s="78">
        <v>5019480</v>
      </c>
      <c r="D297" s="78">
        <v>5560485</v>
      </c>
      <c r="E297" s="272">
        <v>87.54427606411335</v>
      </c>
      <c r="F297" s="273">
        <v>110.77810848932559</v>
      </c>
      <c r="G297" s="78">
        <v>761106</v>
      </c>
      <c r="H297" s="78">
        <v>1280409</v>
      </c>
    </row>
    <row r="298" spans="1:8" ht="12.75" customHeight="1">
      <c r="A298" s="254" t="s">
        <v>883</v>
      </c>
      <c r="B298" s="75">
        <v>192253</v>
      </c>
      <c r="C298" s="78">
        <v>186253</v>
      </c>
      <c r="D298" s="78">
        <v>126043</v>
      </c>
      <c r="E298" s="272">
        <v>65.56100554997842</v>
      </c>
      <c r="F298" s="273">
        <v>67.67300392476899</v>
      </c>
      <c r="G298" s="78">
        <v>53315</v>
      </c>
      <c r="H298" s="78">
        <v>844</v>
      </c>
    </row>
    <row r="299" spans="1:8" ht="12.75" customHeight="1">
      <c r="A299" s="69" t="s">
        <v>907</v>
      </c>
      <c r="B299" s="71">
        <v>48458215</v>
      </c>
      <c r="C299" s="22">
        <v>39671619</v>
      </c>
      <c r="D299" s="22">
        <v>37146960</v>
      </c>
      <c r="E299" s="248">
        <v>76.65771428023092</v>
      </c>
      <c r="F299" s="253">
        <v>93.63610796927647</v>
      </c>
      <c r="G299" s="22">
        <v>5608973</v>
      </c>
      <c r="H299" s="22">
        <v>5744905</v>
      </c>
    </row>
    <row r="300" spans="1:8" ht="12.75" customHeight="1">
      <c r="A300" s="68" t="s">
        <v>914</v>
      </c>
      <c r="B300" s="75">
        <v>47262059</v>
      </c>
      <c r="C300" s="78">
        <v>39062210</v>
      </c>
      <c r="D300" s="78">
        <v>36796948</v>
      </c>
      <c r="E300" s="272">
        <v>77.85726813129322</v>
      </c>
      <c r="F300" s="273">
        <v>94.20088622737936</v>
      </c>
      <c r="G300" s="78">
        <v>6317625</v>
      </c>
      <c r="H300" s="78">
        <v>5647669</v>
      </c>
    </row>
    <row r="301" spans="1:8" ht="12.75" customHeight="1">
      <c r="A301" s="68" t="s">
        <v>886</v>
      </c>
      <c r="B301" s="75">
        <v>27248284</v>
      </c>
      <c r="C301" s="78">
        <v>22321361</v>
      </c>
      <c r="D301" s="78">
        <v>21280575</v>
      </c>
      <c r="E301" s="272">
        <v>78.0987712840926</v>
      </c>
      <c r="F301" s="273">
        <v>95.3372646049674</v>
      </c>
      <c r="G301" s="78">
        <v>2992357</v>
      </c>
      <c r="H301" s="78">
        <v>2456087</v>
      </c>
    </row>
    <row r="302" spans="1:8" ht="12.75" customHeight="1">
      <c r="A302" s="88" t="s">
        <v>887</v>
      </c>
      <c r="B302" s="83">
        <v>15998751</v>
      </c>
      <c r="C302" s="263">
        <v>13095595</v>
      </c>
      <c r="D302" s="263">
        <v>12632888</v>
      </c>
      <c r="E302" s="264">
        <v>78.96171394879514</v>
      </c>
      <c r="F302" s="265">
        <v>96.4666973894657</v>
      </c>
      <c r="G302" s="263">
        <v>1531755</v>
      </c>
      <c r="H302" s="263">
        <v>1391861</v>
      </c>
    </row>
    <row r="303" spans="1:8" ht="12.75" customHeight="1">
      <c r="A303" s="68" t="s">
        <v>889</v>
      </c>
      <c r="B303" s="78">
        <v>20013775</v>
      </c>
      <c r="C303" s="78">
        <v>16740849</v>
      </c>
      <c r="D303" s="78">
        <v>15516373</v>
      </c>
      <c r="E303" s="272">
        <v>77.52846726816904</v>
      </c>
      <c r="F303" s="273">
        <v>92.68569951261134</v>
      </c>
      <c r="G303" s="78">
        <v>3325268</v>
      </c>
      <c r="H303" s="78">
        <v>3191582</v>
      </c>
    </row>
    <row r="304" spans="1:8" ht="24.75" customHeight="1">
      <c r="A304" s="127" t="s">
        <v>892</v>
      </c>
      <c r="B304" s="75">
        <v>19476610</v>
      </c>
      <c r="C304" s="78">
        <v>16292298</v>
      </c>
      <c r="D304" s="78">
        <v>15127766</v>
      </c>
      <c r="E304" s="272">
        <v>77.67145309168279</v>
      </c>
      <c r="F304" s="273">
        <v>92.85225448245545</v>
      </c>
      <c r="G304" s="78">
        <v>3284895</v>
      </c>
      <c r="H304" s="78">
        <v>3145366</v>
      </c>
    </row>
    <row r="305" spans="1:8" s="267" customFormat="1" ht="12.75">
      <c r="A305" s="266" t="s">
        <v>893</v>
      </c>
      <c r="B305" s="83">
        <v>7859607</v>
      </c>
      <c r="C305" s="263" t="s">
        <v>1088</v>
      </c>
      <c r="D305" s="263">
        <v>6527107</v>
      </c>
      <c r="E305" s="264">
        <v>83.04622610265373</v>
      </c>
      <c r="F305" s="265" t="s">
        <v>1088</v>
      </c>
      <c r="G305" s="263" t="s">
        <v>1088</v>
      </c>
      <c r="H305" s="263">
        <v>657121</v>
      </c>
    </row>
    <row r="306" spans="1:8" ht="12.75" customHeight="1">
      <c r="A306" s="68" t="s">
        <v>894</v>
      </c>
      <c r="B306" s="75">
        <v>471942</v>
      </c>
      <c r="C306" s="78">
        <v>383398</v>
      </c>
      <c r="D306" s="78">
        <v>339842</v>
      </c>
      <c r="E306" s="272">
        <v>72.00927232583665</v>
      </c>
      <c r="F306" s="273">
        <v>88.63948168743707</v>
      </c>
      <c r="G306" s="78">
        <v>44592</v>
      </c>
      <c r="H306" s="78">
        <v>45773</v>
      </c>
    </row>
    <row r="307" spans="1:8" ht="12.75">
      <c r="A307" s="269" t="s">
        <v>895</v>
      </c>
      <c r="B307" s="75">
        <v>64064</v>
      </c>
      <c r="C307" s="78">
        <v>63994</v>
      </c>
      <c r="D307" s="78">
        <v>48565</v>
      </c>
      <c r="E307" s="272">
        <v>75.8070054945055</v>
      </c>
      <c r="F307" s="273">
        <v>0</v>
      </c>
      <c r="G307" s="78">
        <v>-4219</v>
      </c>
      <c r="H307" s="78">
        <v>443</v>
      </c>
    </row>
    <row r="308" spans="1:8" ht="12.75" customHeight="1">
      <c r="A308" s="68" t="s">
        <v>896</v>
      </c>
      <c r="B308" s="75">
        <v>1196156</v>
      </c>
      <c r="C308" s="78">
        <v>609409</v>
      </c>
      <c r="D308" s="78">
        <v>350012</v>
      </c>
      <c r="E308" s="272">
        <v>29.261400686866928</v>
      </c>
      <c r="F308" s="273">
        <v>57.43466210705782</v>
      </c>
      <c r="G308" s="78">
        <v>-708652</v>
      </c>
      <c r="H308" s="78">
        <v>97236</v>
      </c>
    </row>
    <row r="309" spans="1:8" ht="12.75" customHeight="1">
      <c r="A309" s="68" t="s">
        <v>897</v>
      </c>
      <c r="B309" s="75">
        <v>628994</v>
      </c>
      <c r="C309" s="78">
        <v>510022</v>
      </c>
      <c r="D309" s="78">
        <v>346815</v>
      </c>
      <c r="E309" s="272">
        <v>55.138045831915726</v>
      </c>
      <c r="F309" s="273">
        <v>68.00000784279894</v>
      </c>
      <c r="G309" s="78">
        <v>167442</v>
      </c>
      <c r="H309" s="78">
        <v>94665</v>
      </c>
    </row>
    <row r="310" spans="1:8" ht="12.75">
      <c r="A310" s="68" t="s">
        <v>898</v>
      </c>
      <c r="B310" s="75">
        <v>567162</v>
      </c>
      <c r="C310" s="78">
        <v>99387</v>
      </c>
      <c r="D310" s="78">
        <v>3197</v>
      </c>
      <c r="E310" s="272">
        <v>0.5636837446796507</v>
      </c>
      <c r="F310" s="273">
        <v>3.216718484308813</v>
      </c>
      <c r="G310" s="78">
        <v>-876094</v>
      </c>
      <c r="H310" s="78">
        <v>2571</v>
      </c>
    </row>
    <row r="311" spans="1:8" ht="12.75">
      <c r="A311" s="69" t="s">
        <v>900</v>
      </c>
      <c r="B311" s="75">
        <v>-1438975</v>
      </c>
      <c r="C311" s="75">
        <v>-685000</v>
      </c>
      <c r="D311" s="75">
        <v>2320454</v>
      </c>
      <c r="E311" s="272">
        <v>-161.25742281832552</v>
      </c>
      <c r="F311" s="273">
        <v>-338.7524087591241</v>
      </c>
      <c r="G311" s="78">
        <v>-685000</v>
      </c>
      <c r="H311" s="78">
        <v>-354100</v>
      </c>
    </row>
    <row r="312" spans="1:8" ht="38.25">
      <c r="A312" s="77" t="s">
        <v>904</v>
      </c>
      <c r="B312" s="75">
        <v>1438975</v>
      </c>
      <c r="C312" s="78">
        <v>685000</v>
      </c>
      <c r="D312" s="78">
        <v>685000</v>
      </c>
      <c r="E312" s="272">
        <v>47.60332875831755</v>
      </c>
      <c r="F312" s="273">
        <v>100</v>
      </c>
      <c r="G312" s="78">
        <v>685000</v>
      </c>
      <c r="H312" s="78">
        <v>685000</v>
      </c>
    </row>
    <row r="313" spans="1:8" ht="12.75" customHeight="1">
      <c r="A313" s="258" t="s">
        <v>937</v>
      </c>
      <c r="B313" s="75"/>
      <c r="C313" s="78"/>
      <c r="D313" s="78"/>
      <c r="E313" s="248"/>
      <c r="F313" s="253"/>
      <c r="G313" s="78"/>
      <c r="H313" s="78"/>
    </row>
    <row r="314" spans="1:8" ht="12.75" customHeight="1">
      <c r="A314" s="251" t="s">
        <v>880</v>
      </c>
      <c r="B314" s="71">
        <v>2770225</v>
      </c>
      <c r="C314" s="71">
        <v>2198013</v>
      </c>
      <c r="D314" s="71">
        <v>2104249</v>
      </c>
      <c r="E314" s="248">
        <v>75.95949787472136</v>
      </c>
      <c r="F314" s="253">
        <v>95.73414715927522</v>
      </c>
      <c r="G314" s="22">
        <v>242455</v>
      </c>
      <c r="H314" s="22">
        <v>242807</v>
      </c>
    </row>
    <row r="315" spans="1:8" ht="12.75" customHeight="1">
      <c r="A315" s="254" t="s">
        <v>881</v>
      </c>
      <c r="B315" s="75">
        <v>2444425</v>
      </c>
      <c r="C315" s="78">
        <v>1916517</v>
      </c>
      <c r="D315" s="78">
        <v>1916517</v>
      </c>
      <c r="E315" s="272">
        <v>78.40359184675333</v>
      </c>
      <c r="F315" s="273">
        <v>100</v>
      </c>
      <c r="G315" s="78">
        <v>242215</v>
      </c>
      <c r="H315" s="78">
        <v>242215</v>
      </c>
    </row>
    <row r="316" spans="1:8" ht="12.75" customHeight="1">
      <c r="A316" s="254" t="s">
        <v>883</v>
      </c>
      <c r="B316" s="75">
        <v>325800</v>
      </c>
      <c r="C316" s="78">
        <v>281496</v>
      </c>
      <c r="D316" s="78">
        <v>187732</v>
      </c>
      <c r="E316" s="272">
        <v>57.621853898097</v>
      </c>
      <c r="F316" s="273">
        <v>0</v>
      </c>
      <c r="G316" s="78">
        <v>900</v>
      </c>
      <c r="H316" s="78">
        <v>878</v>
      </c>
    </row>
    <row r="317" spans="1:8" ht="12.75" customHeight="1">
      <c r="A317" s="69" t="s">
        <v>912</v>
      </c>
      <c r="B317" s="71">
        <v>2770225</v>
      </c>
      <c r="C317" s="22">
        <v>2198013</v>
      </c>
      <c r="D317" s="22">
        <v>1854550</v>
      </c>
      <c r="E317" s="248">
        <v>66.94582570007852</v>
      </c>
      <c r="F317" s="253">
        <v>84.3739322742859</v>
      </c>
      <c r="G317" s="22">
        <v>242455</v>
      </c>
      <c r="H317" s="22">
        <v>196855</v>
      </c>
    </row>
    <row r="318" spans="1:8" ht="12.75" customHeight="1">
      <c r="A318" s="68" t="s">
        <v>914</v>
      </c>
      <c r="B318" s="78">
        <v>2564125</v>
      </c>
      <c r="C318" s="78">
        <v>2079513</v>
      </c>
      <c r="D318" s="78">
        <v>1779800</v>
      </c>
      <c r="E318" s="272">
        <v>69.41159264856432</v>
      </c>
      <c r="F318" s="273">
        <v>85.58734665279803</v>
      </c>
      <c r="G318" s="78">
        <v>200955</v>
      </c>
      <c r="H318" s="78">
        <v>186939</v>
      </c>
    </row>
    <row r="319" spans="1:8" ht="12.75" customHeight="1">
      <c r="A319" s="68" t="s">
        <v>886</v>
      </c>
      <c r="B319" s="75">
        <v>2563575</v>
      </c>
      <c r="C319" s="78">
        <v>2078963</v>
      </c>
      <c r="D319" s="78">
        <v>1779300</v>
      </c>
      <c r="E319" s="272">
        <v>69.40698048623504</v>
      </c>
      <c r="F319" s="273">
        <v>85.58593875889086</v>
      </c>
      <c r="G319" s="78">
        <v>200905</v>
      </c>
      <c r="H319" s="78">
        <v>186939</v>
      </c>
    </row>
    <row r="320" spans="1:8" s="267" customFormat="1" ht="12" customHeight="1">
      <c r="A320" s="88" t="s">
        <v>887</v>
      </c>
      <c r="B320" s="83">
        <v>1447970</v>
      </c>
      <c r="C320" s="263">
        <v>1164330</v>
      </c>
      <c r="D320" s="263">
        <v>1063827</v>
      </c>
      <c r="E320" s="264">
        <v>73.4702376430451</v>
      </c>
      <c r="F320" s="265">
        <v>91.36816881811858</v>
      </c>
      <c r="G320" s="263">
        <v>125650</v>
      </c>
      <c r="H320" s="263">
        <v>121394</v>
      </c>
    </row>
    <row r="321" spans="1:8" ht="12.75">
      <c r="A321" s="68" t="s">
        <v>889</v>
      </c>
      <c r="B321" s="75">
        <v>550</v>
      </c>
      <c r="C321" s="75">
        <v>550</v>
      </c>
      <c r="D321" s="75">
        <v>500</v>
      </c>
      <c r="E321" s="272">
        <v>90.9090909090909</v>
      </c>
      <c r="F321" s="265">
        <v>90.9090909090909</v>
      </c>
      <c r="G321" s="78">
        <v>50</v>
      </c>
      <c r="H321" s="78">
        <v>0</v>
      </c>
    </row>
    <row r="322" spans="1:8" ht="12.75">
      <c r="A322" s="269" t="s">
        <v>895</v>
      </c>
      <c r="B322" s="75">
        <v>550</v>
      </c>
      <c r="C322" s="75">
        <v>550</v>
      </c>
      <c r="D322" s="75">
        <v>500</v>
      </c>
      <c r="E322" s="272">
        <v>90.9090909090909</v>
      </c>
      <c r="F322" s="265">
        <v>90.9090909090909</v>
      </c>
      <c r="G322" s="78">
        <v>50</v>
      </c>
      <c r="H322" s="78">
        <v>0</v>
      </c>
    </row>
    <row r="323" spans="1:8" ht="12.75" customHeight="1">
      <c r="A323" s="68" t="s">
        <v>896</v>
      </c>
      <c r="B323" s="75">
        <v>206100</v>
      </c>
      <c r="C323" s="78">
        <v>118500</v>
      </c>
      <c r="D323" s="78">
        <v>74750</v>
      </c>
      <c r="E323" s="272">
        <v>36.26880155264435</v>
      </c>
      <c r="F323" s="265">
        <v>63.0801687763713</v>
      </c>
      <c r="G323" s="78">
        <v>41500</v>
      </c>
      <c r="H323" s="78">
        <v>9916</v>
      </c>
    </row>
    <row r="324" spans="1:8" ht="12.75" customHeight="1">
      <c r="A324" s="68" t="s">
        <v>897</v>
      </c>
      <c r="B324" s="75">
        <v>206100</v>
      </c>
      <c r="C324" s="78">
        <v>118500</v>
      </c>
      <c r="D324" s="78">
        <v>74750</v>
      </c>
      <c r="E324" s="272">
        <v>36.26880155264435</v>
      </c>
      <c r="F324" s="265">
        <v>63.0801687763713</v>
      </c>
      <c r="G324" s="78">
        <v>41500</v>
      </c>
      <c r="H324" s="78">
        <v>9916</v>
      </c>
    </row>
    <row r="325" spans="1:8" ht="12.75" customHeight="1">
      <c r="A325" s="258" t="s">
        <v>938</v>
      </c>
      <c r="B325" s="71"/>
      <c r="C325" s="22"/>
      <c r="D325" s="22"/>
      <c r="E325" s="248"/>
      <c r="F325" s="253"/>
      <c r="G325" s="22"/>
      <c r="H325" s="22"/>
    </row>
    <row r="326" spans="1:8" ht="12.75" customHeight="1">
      <c r="A326" s="251" t="s">
        <v>880</v>
      </c>
      <c r="B326" s="71">
        <v>1722606</v>
      </c>
      <c r="C326" s="22">
        <v>1434449</v>
      </c>
      <c r="D326" s="22">
        <v>1434309</v>
      </c>
      <c r="E326" s="248">
        <v>83.26390364366547</v>
      </c>
      <c r="F326" s="253">
        <v>99.99024015493056</v>
      </c>
      <c r="G326" s="22">
        <v>159040</v>
      </c>
      <c r="H326" s="22">
        <v>159040</v>
      </c>
    </row>
    <row r="327" spans="1:8" ht="12.75" customHeight="1">
      <c r="A327" s="254" t="s">
        <v>881</v>
      </c>
      <c r="B327" s="75">
        <v>1722406</v>
      </c>
      <c r="C327" s="78">
        <v>1434309</v>
      </c>
      <c r="D327" s="78">
        <v>1434309</v>
      </c>
      <c r="E327" s="272">
        <v>83.27357196851382</v>
      </c>
      <c r="F327" s="273">
        <v>100</v>
      </c>
      <c r="G327" s="78">
        <v>159040</v>
      </c>
      <c r="H327" s="78">
        <v>159040</v>
      </c>
    </row>
    <row r="328" spans="1:8" ht="12.75" customHeight="1">
      <c r="A328" s="254" t="s">
        <v>882</v>
      </c>
      <c r="B328" s="75">
        <v>200</v>
      </c>
      <c r="C328" s="78">
        <v>140</v>
      </c>
      <c r="D328" s="78">
        <v>0</v>
      </c>
      <c r="E328" s="272">
        <v>0</v>
      </c>
      <c r="F328" s="273">
        <v>0</v>
      </c>
      <c r="G328" s="78">
        <v>0</v>
      </c>
      <c r="H328" s="78">
        <v>0</v>
      </c>
    </row>
    <row r="329" spans="1:8" ht="12.75" customHeight="1">
      <c r="A329" s="69" t="s">
        <v>912</v>
      </c>
      <c r="B329" s="71">
        <v>1722606</v>
      </c>
      <c r="C329" s="22">
        <v>1434449</v>
      </c>
      <c r="D329" s="22">
        <v>1426557</v>
      </c>
      <c r="E329" s="248">
        <v>82.81388779558412</v>
      </c>
      <c r="F329" s="253">
        <v>99.44982359080036</v>
      </c>
      <c r="G329" s="22">
        <v>159040</v>
      </c>
      <c r="H329" s="22">
        <v>174903</v>
      </c>
    </row>
    <row r="330" spans="1:8" ht="12.75" customHeight="1">
      <c r="A330" s="68" t="s">
        <v>914</v>
      </c>
      <c r="B330" s="75">
        <v>1632338</v>
      </c>
      <c r="C330" s="75">
        <v>1344181</v>
      </c>
      <c r="D330" s="75">
        <v>1343971</v>
      </c>
      <c r="E330" s="272">
        <v>82.33411217529702</v>
      </c>
      <c r="F330" s="273">
        <v>99.98437710397633</v>
      </c>
      <c r="G330" s="78">
        <v>159040</v>
      </c>
      <c r="H330" s="78">
        <v>174903</v>
      </c>
    </row>
    <row r="331" spans="1:8" ht="12.75" customHeight="1">
      <c r="A331" s="68" t="s">
        <v>886</v>
      </c>
      <c r="B331" s="75">
        <v>1631028</v>
      </c>
      <c r="C331" s="78">
        <v>1342871</v>
      </c>
      <c r="D331" s="78">
        <v>1342661</v>
      </c>
      <c r="E331" s="272">
        <v>82.319923385742</v>
      </c>
      <c r="F331" s="273">
        <v>99.98436186349991</v>
      </c>
      <c r="G331" s="78">
        <v>159040</v>
      </c>
      <c r="H331" s="78">
        <v>174903</v>
      </c>
    </row>
    <row r="332" spans="1:8" ht="12.75" customHeight="1">
      <c r="A332" s="88" t="s">
        <v>887</v>
      </c>
      <c r="B332" s="83">
        <v>1168574</v>
      </c>
      <c r="C332" s="263">
        <v>967274</v>
      </c>
      <c r="D332" s="263">
        <v>976758</v>
      </c>
      <c r="E332" s="272">
        <v>83.58546399286652</v>
      </c>
      <c r="F332" s="273">
        <v>100.98048743168945</v>
      </c>
      <c r="G332" s="78">
        <v>100099</v>
      </c>
      <c r="H332" s="78">
        <v>126343</v>
      </c>
    </row>
    <row r="333" spans="1:8" ht="12.75" customHeight="1">
      <c r="A333" s="68" t="s">
        <v>889</v>
      </c>
      <c r="B333" s="75">
        <v>1310</v>
      </c>
      <c r="C333" s="75">
        <v>1310</v>
      </c>
      <c r="D333" s="75">
        <v>1310</v>
      </c>
      <c r="E333" s="272">
        <v>100</v>
      </c>
      <c r="F333" s="273">
        <v>100</v>
      </c>
      <c r="G333" s="78">
        <v>0</v>
      </c>
      <c r="H333" s="78">
        <v>0</v>
      </c>
    </row>
    <row r="334" spans="1:8" ht="12.75" customHeight="1">
      <c r="A334" s="269" t="s">
        <v>895</v>
      </c>
      <c r="B334" s="75">
        <v>1310</v>
      </c>
      <c r="C334" s="75">
        <v>1310</v>
      </c>
      <c r="D334" s="75">
        <v>1310</v>
      </c>
      <c r="E334" s="272">
        <v>100</v>
      </c>
      <c r="F334" s="273">
        <v>100</v>
      </c>
      <c r="G334" s="78">
        <v>0</v>
      </c>
      <c r="H334" s="78">
        <v>0</v>
      </c>
    </row>
    <row r="335" spans="1:8" ht="12.75">
      <c r="A335" s="68" t="s">
        <v>896</v>
      </c>
      <c r="B335" s="75">
        <v>90268</v>
      </c>
      <c r="C335" s="78">
        <v>90268</v>
      </c>
      <c r="D335" s="78">
        <v>82586</v>
      </c>
      <c r="E335" s="272">
        <v>91.48978597066512</v>
      </c>
      <c r="F335" s="273">
        <v>91.48978597066512</v>
      </c>
      <c r="G335" s="78">
        <v>0</v>
      </c>
      <c r="H335" s="78">
        <v>0</v>
      </c>
    </row>
    <row r="336" spans="1:8" ht="12.75">
      <c r="A336" s="68" t="s">
        <v>897</v>
      </c>
      <c r="B336" s="75">
        <v>90268</v>
      </c>
      <c r="C336" s="75">
        <v>90268</v>
      </c>
      <c r="D336" s="78">
        <v>82586</v>
      </c>
      <c r="E336" s="272">
        <v>91.48978597066512</v>
      </c>
      <c r="F336" s="273">
        <v>91.48978597066512</v>
      </c>
      <c r="G336" s="78">
        <v>0</v>
      </c>
      <c r="H336" s="78">
        <v>0</v>
      </c>
    </row>
    <row r="337" spans="1:8" ht="12.75" customHeight="1">
      <c r="A337" s="258" t="s">
        <v>939</v>
      </c>
      <c r="B337" s="75"/>
      <c r="C337" s="78"/>
      <c r="D337" s="78"/>
      <c r="E337" s="272"/>
      <c r="F337" s="273"/>
      <c r="G337" s="78"/>
      <c r="H337" s="78"/>
    </row>
    <row r="338" spans="1:8" ht="12.75" customHeight="1">
      <c r="A338" s="251" t="s">
        <v>880</v>
      </c>
      <c r="B338" s="71">
        <v>296819763</v>
      </c>
      <c r="C338" s="22">
        <v>237140161</v>
      </c>
      <c r="D338" s="22">
        <v>237484461</v>
      </c>
      <c r="E338" s="248">
        <v>80.00965252438397</v>
      </c>
      <c r="F338" s="253">
        <v>100.14518839767507</v>
      </c>
      <c r="G338" s="22">
        <v>31742500</v>
      </c>
      <c r="H338" s="22">
        <v>32105053</v>
      </c>
    </row>
    <row r="339" spans="1:8" ht="11.25" customHeight="1">
      <c r="A339" s="254" t="s">
        <v>881</v>
      </c>
      <c r="B339" s="75">
        <v>283273193</v>
      </c>
      <c r="C339" s="78">
        <v>226184252</v>
      </c>
      <c r="D339" s="78">
        <v>226184252</v>
      </c>
      <c r="E339" s="272">
        <v>79.84668425720042</v>
      </c>
      <c r="F339" s="273">
        <v>100</v>
      </c>
      <c r="G339" s="78">
        <v>30660771</v>
      </c>
      <c r="H339" s="78">
        <v>30660771</v>
      </c>
    </row>
    <row r="340" spans="1:8" ht="12.75" customHeight="1">
      <c r="A340" s="254" t="s">
        <v>882</v>
      </c>
      <c r="B340" s="75">
        <v>11931195</v>
      </c>
      <c r="C340" s="78">
        <v>9626367</v>
      </c>
      <c r="D340" s="78">
        <v>10542190</v>
      </c>
      <c r="E340" s="272">
        <v>88.35820720388863</v>
      </c>
      <c r="F340" s="273">
        <v>109.51369296433431</v>
      </c>
      <c r="G340" s="78">
        <v>916291</v>
      </c>
      <c r="H340" s="78">
        <v>1428283</v>
      </c>
    </row>
    <row r="341" spans="1:8" ht="12.75">
      <c r="A341" s="254" t="s">
        <v>883</v>
      </c>
      <c r="B341" s="75">
        <v>1615375</v>
      </c>
      <c r="C341" s="78">
        <v>1329542</v>
      </c>
      <c r="D341" s="78">
        <v>758019</v>
      </c>
      <c r="E341" s="272">
        <v>46.92526503133948</v>
      </c>
      <c r="F341" s="273">
        <v>57.013543009547654</v>
      </c>
      <c r="G341" s="78">
        <v>165438</v>
      </c>
      <c r="H341" s="78">
        <v>15999</v>
      </c>
    </row>
    <row r="342" spans="1:8" ht="12.75" customHeight="1">
      <c r="A342" s="69" t="s">
        <v>912</v>
      </c>
      <c r="B342" s="71">
        <v>296819763</v>
      </c>
      <c r="C342" s="22">
        <v>237140161</v>
      </c>
      <c r="D342" s="22">
        <v>220531172</v>
      </c>
      <c r="E342" s="248">
        <v>74.2980082495383</v>
      </c>
      <c r="F342" s="253">
        <v>92.99612982889052</v>
      </c>
      <c r="G342" s="22">
        <v>31742500</v>
      </c>
      <c r="H342" s="22">
        <v>26945913</v>
      </c>
    </row>
    <row r="343" spans="1:8" ht="12.75" customHeight="1">
      <c r="A343" s="68" t="s">
        <v>914</v>
      </c>
      <c r="B343" s="75">
        <v>285652982</v>
      </c>
      <c r="C343" s="78">
        <v>230127086</v>
      </c>
      <c r="D343" s="78">
        <v>216788246</v>
      </c>
      <c r="E343" s="272">
        <v>75.89216975161843</v>
      </c>
      <c r="F343" s="273">
        <v>94.20370707688012</v>
      </c>
      <c r="G343" s="78">
        <v>29178813</v>
      </c>
      <c r="H343" s="78">
        <v>26192351</v>
      </c>
    </row>
    <row r="344" spans="1:8" ht="12.75" customHeight="1">
      <c r="A344" s="68" t="s">
        <v>886</v>
      </c>
      <c r="B344" s="75">
        <v>48053481</v>
      </c>
      <c r="C344" s="78">
        <v>39311530</v>
      </c>
      <c r="D344" s="78">
        <v>36758530</v>
      </c>
      <c r="E344" s="272">
        <v>76.49504101482263</v>
      </c>
      <c r="F344" s="273">
        <v>93.50572211257105</v>
      </c>
      <c r="G344" s="78">
        <v>4316098</v>
      </c>
      <c r="H344" s="78">
        <v>3792731</v>
      </c>
    </row>
    <row r="345" spans="1:8" s="267" customFormat="1" ht="11.25" customHeight="1">
      <c r="A345" s="88" t="s">
        <v>887</v>
      </c>
      <c r="B345" s="83">
        <v>21449096</v>
      </c>
      <c r="C345" s="263">
        <v>17810965</v>
      </c>
      <c r="D345" s="263">
        <v>16772636</v>
      </c>
      <c r="E345" s="264">
        <v>78.19740281828194</v>
      </c>
      <c r="F345" s="265">
        <v>94.17028218291372</v>
      </c>
      <c r="G345" s="78">
        <v>1770813</v>
      </c>
      <c r="H345" s="78">
        <v>1679969</v>
      </c>
    </row>
    <row r="346" spans="1:8" ht="11.25" customHeight="1">
      <c r="A346" s="68" t="s">
        <v>888</v>
      </c>
      <c r="B346" s="75">
        <v>546370</v>
      </c>
      <c r="C346" s="78">
        <v>464854</v>
      </c>
      <c r="D346" s="78">
        <v>460910</v>
      </c>
      <c r="E346" s="272">
        <v>84.35858484177389</v>
      </c>
      <c r="F346" s="265">
        <v>99.15156156556682</v>
      </c>
      <c r="G346" s="78">
        <v>0</v>
      </c>
      <c r="H346" s="78">
        <v>10351</v>
      </c>
    </row>
    <row r="347" spans="1:8" ht="12.75" customHeight="1">
      <c r="A347" s="68" t="s">
        <v>889</v>
      </c>
      <c r="B347" s="78">
        <v>237053131</v>
      </c>
      <c r="C347" s="78">
        <v>190350702</v>
      </c>
      <c r="D347" s="78">
        <v>179568806</v>
      </c>
      <c r="E347" s="272">
        <v>75.75044684813717</v>
      </c>
      <c r="F347" s="273">
        <v>94.33577292507175</v>
      </c>
      <c r="G347" s="78">
        <v>24862715</v>
      </c>
      <c r="H347" s="78">
        <v>22389269</v>
      </c>
    </row>
    <row r="348" spans="1:8" ht="25.5" customHeight="1">
      <c r="A348" s="127" t="s">
        <v>892</v>
      </c>
      <c r="B348" s="75">
        <v>236619756</v>
      </c>
      <c r="C348" s="78">
        <v>189990811</v>
      </c>
      <c r="D348" s="78">
        <v>179252947</v>
      </c>
      <c r="E348" s="272">
        <v>75.7556976772472</v>
      </c>
      <c r="F348" s="273">
        <v>94.34821929361625</v>
      </c>
      <c r="G348" s="78">
        <v>24828794</v>
      </c>
      <c r="H348" s="78">
        <v>22324475</v>
      </c>
    </row>
    <row r="349" spans="1:8" ht="12.75" customHeight="1">
      <c r="A349" s="68" t="s">
        <v>894</v>
      </c>
      <c r="B349" s="75">
        <v>403355</v>
      </c>
      <c r="C349" s="78">
        <v>338270</v>
      </c>
      <c r="D349" s="78">
        <v>294238</v>
      </c>
      <c r="E349" s="272">
        <v>72.94765157243619</v>
      </c>
      <c r="F349" s="273">
        <v>86.98317911727318</v>
      </c>
      <c r="G349" s="78">
        <v>32530</v>
      </c>
      <c r="H349" s="78">
        <v>63212</v>
      </c>
    </row>
    <row r="350" spans="1:8" ht="12.75" customHeight="1">
      <c r="A350" s="269" t="s">
        <v>895</v>
      </c>
      <c r="B350" s="75">
        <v>30020</v>
      </c>
      <c r="C350" s="78">
        <v>21621</v>
      </c>
      <c r="D350" s="78">
        <v>21621</v>
      </c>
      <c r="E350" s="272">
        <v>72.0219853431046</v>
      </c>
      <c r="F350" s="273">
        <v>100</v>
      </c>
      <c r="G350" s="78">
        <v>1391</v>
      </c>
      <c r="H350" s="78">
        <v>1582</v>
      </c>
    </row>
    <row r="351" spans="1:8" ht="12.75" customHeight="1">
      <c r="A351" s="68" t="s">
        <v>896</v>
      </c>
      <c r="B351" s="75">
        <v>11166781</v>
      </c>
      <c r="C351" s="78">
        <v>7013075</v>
      </c>
      <c r="D351" s="78">
        <v>3742926</v>
      </c>
      <c r="E351" s="272">
        <v>33.51839711014302</v>
      </c>
      <c r="F351" s="273">
        <v>53.37068261782456</v>
      </c>
      <c r="G351" s="78">
        <v>2563687</v>
      </c>
      <c r="H351" s="78">
        <v>753562</v>
      </c>
    </row>
    <row r="352" spans="1:8" ht="12" customHeight="1">
      <c r="A352" s="68" t="s">
        <v>897</v>
      </c>
      <c r="B352" s="75">
        <v>6860451</v>
      </c>
      <c r="C352" s="78">
        <v>3480816</v>
      </c>
      <c r="D352" s="78">
        <v>2861625</v>
      </c>
      <c r="E352" s="272">
        <v>41.711907861451095</v>
      </c>
      <c r="F352" s="273">
        <v>82.21132630969291</v>
      </c>
      <c r="G352" s="78">
        <v>544734</v>
      </c>
      <c r="H352" s="78">
        <v>464842</v>
      </c>
    </row>
    <row r="353" spans="1:8" ht="12" customHeight="1">
      <c r="A353" s="68" t="s">
        <v>898</v>
      </c>
      <c r="B353" s="193">
        <v>4306330</v>
      </c>
      <c r="C353" s="78">
        <v>3532259</v>
      </c>
      <c r="D353" s="78">
        <v>881301</v>
      </c>
      <c r="E353" s="272">
        <v>20.46524534812706</v>
      </c>
      <c r="F353" s="273">
        <v>24.950067364822342</v>
      </c>
      <c r="G353" s="78">
        <v>2018953</v>
      </c>
      <c r="H353" s="78">
        <v>288720</v>
      </c>
    </row>
    <row r="354" spans="1:8" ht="12.75" customHeight="1">
      <c r="A354" s="258" t="s">
        <v>940</v>
      </c>
      <c r="B354" s="71"/>
      <c r="C354" s="22"/>
      <c r="D354" s="22"/>
      <c r="E354" s="248"/>
      <c r="F354" s="253"/>
      <c r="G354" s="22"/>
      <c r="H354" s="22"/>
    </row>
    <row r="355" spans="1:8" ht="12.75" customHeight="1">
      <c r="A355" s="251" t="s">
        <v>880</v>
      </c>
      <c r="B355" s="71">
        <v>449469</v>
      </c>
      <c r="C355" s="22">
        <v>375256</v>
      </c>
      <c r="D355" s="22">
        <v>375300</v>
      </c>
      <c r="E355" s="248">
        <v>83.49852826335076</v>
      </c>
      <c r="F355" s="253">
        <v>100.01172532884218</v>
      </c>
      <c r="G355" s="22">
        <v>35583</v>
      </c>
      <c r="H355" s="22">
        <v>35621</v>
      </c>
    </row>
    <row r="356" spans="1:8" ht="12.75" customHeight="1">
      <c r="A356" s="254" t="s">
        <v>881</v>
      </c>
      <c r="B356" s="75">
        <v>437819</v>
      </c>
      <c r="C356" s="78">
        <v>365556</v>
      </c>
      <c r="D356" s="78">
        <v>365556</v>
      </c>
      <c r="E356" s="272">
        <v>83.49477752221809</v>
      </c>
      <c r="F356" s="273">
        <v>100</v>
      </c>
      <c r="G356" s="78">
        <v>34613</v>
      </c>
      <c r="H356" s="78">
        <v>34613</v>
      </c>
    </row>
    <row r="357" spans="1:8" ht="12.75" customHeight="1">
      <c r="A357" s="254" t="s">
        <v>882</v>
      </c>
      <c r="B357" s="75">
        <v>11650</v>
      </c>
      <c r="C357" s="78">
        <v>9700</v>
      </c>
      <c r="D357" s="78">
        <v>9744</v>
      </c>
      <c r="E357" s="272">
        <v>83.63948497854076</v>
      </c>
      <c r="F357" s="273">
        <v>100.4536082474227</v>
      </c>
      <c r="G357" s="78">
        <v>970</v>
      </c>
      <c r="H357" s="78">
        <v>1008</v>
      </c>
    </row>
    <row r="358" spans="1:8" ht="12.75" customHeight="1">
      <c r="A358" s="69" t="s">
        <v>912</v>
      </c>
      <c r="B358" s="71">
        <v>451938</v>
      </c>
      <c r="C358" s="22">
        <v>377725</v>
      </c>
      <c r="D358" s="22">
        <v>356024</v>
      </c>
      <c r="E358" s="248">
        <v>78.77717740043988</v>
      </c>
      <c r="F358" s="253">
        <v>94.25481501092065</v>
      </c>
      <c r="G358" s="22">
        <v>37052</v>
      </c>
      <c r="H358" s="22">
        <v>32661</v>
      </c>
    </row>
    <row r="359" spans="1:8" ht="12.75" customHeight="1">
      <c r="A359" s="68" t="s">
        <v>914</v>
      </c>
      <c r="B359" s="75">
        <v>431988</v>
      </c>
      <c r="C359" s="78">
        <v>357775</v>
      </c>
      <c r="D359" s="78">
        <v>350125</v>
      </c>
      <c r="E359" s="272">
        <v>81.04970508440049</v>
      </c>
      <c r="F359" s="273">
        <v>97.8617846411851</v>
      </c>
      <c r="G359" s="78">
        <v>36832</v>
      </c>
      <c r="H359" s="78">
        <v>31336</v>
      </c>
    </row>
    <row r="360" spans="1:8" ht="12.75" customHeight="1">
      <c r="A360" s="68" t="s">
        <v>886</v>
      </c>
      <c r="B360" s="75">
        <v>428988</v>
      </c>
      <c r="C360" s="78">
        <v>357775</v>
      </c>
      <c r="D360" s="78">
        <v>350125</v>
      </c>
      <c r="E360" s="272">
        <v>81.61650209329865</v>
      </c>
      <c r="F360" s="273">
        <v>97.8617846411851</v>
      </c>
      <c r="G360" s="78">
        <v>36832</v>
      </c>
      <c r="H360" s="78">
        <v>31336</v>
      </c>
    </row>
    <row r="361" spans="1:8" s="267" customFormat="1" ht="12.75" customHeight="1">
      <c r="A361" s="88" t="s">
        <v>915</v>
      </c>
      <c r="B361" s="83">
        <v>278338</v>
      </c>
      <c r="C361" s="263">
        <v>232470</v>
      </c>
      <c r="D361" s="263">
        <v>228905</v>
      </c>
      <c r="E361" s="264">
        <v>82.23993849204923</v>
      </c>
      <c r="F361" s="265">
        <v>98.46646879167204</v>
      </c>
      <c r="G361" s="78">
        <v>22010</v>
      </c>
      <c r="H361" s="78">
        <v>20615</v>
      </c>
    </row>
    <row r="362" spans="1:8" ht="12.75" customHeight="1">
      <c r="A362" s="68" t="s">
        <v>889</v>
      </c>
      <c r="B362" s="75">
        <v>3000</v>
      </c>
      <c r="C362" s="78">
        <v>0</v>
      </c>
      <c r="D362" s="78">
        <v>0</v>
      </c>
      <c r="E362" s="264">
        <v>0</v>
      </c>
      <c r="F362" s="265">
        <v>0</v>
      </c>
      <c r="G362" s="78">
        <v>0</v>
      </c>
      <c r="H362" s="78">
        <v>0</v>
      </c>
    </row>
    <row r="363" spans="1:8" ht="12.75" customHeight="1">
      <c r="A363" s="269" t="s">
        <v>895</v>
      </c>
      <c r="B363" s="75">
        <v>3000</v>
      </c>
      <c r="C363" s="78">
        <v>0</v>
      </c>
      <c r="D363" s="78">
        <v>0</v>
      </c>
      <c r="E363" s="264">
        <v>0</v>
      </c>
      <c r="F363" s="265">
        <v>0</v>
      </c>
      <c r="G363" s="78">
        <v>0</v>
      </c>
      <c r="H363" s="78">
        <v>0</v>
      </c>
    </row>
    <row r="364" spans="1:8" ht="12.75" customHeight="1">
      <c r="A364" s="68" t="s">
        <v>896</v>
      </c>
      <c r="B364" s="75">
        <v>19950</v>
      </c>
      <c r="C364" s="75">
        <v>19950</v>
      </c>
      <c r="D364" s="75">
        <v>5899</v>
      </c>
      <c r="E364" s="272">
        <v>29.56892230576441</v>
      </c>
      <c r="F364" s="273">
        <v>29.56892230576441</v>
      </c>
      <c r="G364" s="78">
        <v>220</v>
      </c>
      <c r="H364" s="78">
        <v>1325</v>
      </c>
    </row>
    <row r="365" spans="1:8" ht="12.75" customHeight="1">
      <c r="A365" s="68" t="s">
        <v>897</v>
      </c>
      <c r="B365" s="75">
        <v>19950</v>
      </c>
      <c r="C365" s="75">
        <v>19950</v>
      </c>
      <c r="D365" s="78">
        <v>5899</v>
      </c>
      <c r="E365" s="272">
        <v>29.56892230576441</v>
      </c>
      <c r="F365" s="273">
        <v>29.56892230576441</v>
      </c>
      <c r="G365" s="78">
        <v>220</v>
      </c>
      <c r="H365" s="78">
        <v>1325</v>
      </c>
    </row>
    <row r="366" spans="1:8" ht="12.75" customHeight="1">
      <c r="A366" s="69" t="s">
        <v>900</v>
      </c>
      <c r="B366" s="75">
        <v>-2469</v>
      </c>
      <c r="C366" s="75">
        <v>-2469</v>
      </c>
      <c r="D366" s="75">
        <v>19276</v>
      </c>
      <c r="E366" s="272">
        <v>-780.7209396516809</v>
      </c>
      <c r="F366" s="273">
        <v>-780.7209396516809</v>
      </c>
      <c r="G366" s="78">
        <v>-1469</v>
      </c>
      <c r="H366" s="78">
        <v>2960</v>
      </c>
    </row>
    <row r="367" spans="1:8" ht="36" customHeight="1">
      <c r="A367" s="77" t="s">
        <v>904</v>
      </c>
      <c r="B367" s="75">
        <v>2469</v>
      </c>
      <c r="C367" s="78">
        <v>2469</v>
      </c>
      <c r="D367" s="78">
        <v>2469</v>
      </c>
      <c r="E367" s="272">
        <v>100</v>
      </c>
      <c r="F367" s="273">
        <v>100</v>
      </c>
      <c r="G367" s="78">
        <v>1469</v>
      </c>
      <c r="H367" s="78">
        <v>1469</v>
      </c>
    </row>
    <row r="368" spans="1:8" ht="12.75" customHeight="1">
      <c r="A368" s="258" t="s">
        <v>941</v>
      </c>
      <c r="B368" s="75"/>
      <c r="C368" s="78"/>
      <c r="D368" s="78"/>
      <c r="E368" s="248"/>
      <c r="F368" s="253"/>
      <c r="G368" s="78"/>
      <c r="H368" s="78"/>
    </row>
    <row r="369" spans="1:8" ht="12.75" customHeight="1">
      <c r="A369" s="251" t="s">
        <v>880</v>
      </c>
      <c r="B369" s="71">
        <v>9922515</v>
      </c>
      <c r="C369" s="22">
        <v>8243284</v>
      </c>
      <c r="D369" s="22">
        <v>8244747</v>
      </c>
      <c r="E369" s="248">
        <v>83.09130296099325</v>
      </c>
      <c r="F369" s="253">
        <v>100.01774778110277</v>
      </c>
      <c r="G369" s="22">
        <v>843323</v>
      </c>
      <c r="H369" s="22">
        <v>842963</v>
      </c>
    </row>
    <row r="370" spans="1:8" ht="12.75" customHeight="1">
      <c r="A370" s="254" t="s">
        <v>881</v>
      </c>
      <c r="B370" s="75">
        <v>9887040</v>
      </c>
      <c r="C370" s="78">
        <v>8210309</v>
      </c>
      <c r="D370" s="78">
        <v>8210309</v>
      </c>
      <c r="E370" s="272">
        <v>83.04112251998575</v>
      </c>
      <c r="F370" s="273">
        <v>100</v>
      </c>
      <c r="G370" s="78">
        <v>842073</v>
      </c>
      <c r="H370" s="78">
        <v>842073</v>
      </c>
    </row>
    <row r="371" spans="1:8" ht="12.75" customHeight="1">
      <c r="A371" s="254" t="s">
        <v>882</v>
      </c>
      <c r="B371" s="75">
        <v>15000</v>
      </c>
      <c r="C371" s="75">
        <v>12500</v>
      </c>
      <c r="D371" s="78">
        <v>17693</v>
      </c>
      <c r="E371" s="272">
        <v>117.95333333333333</v>
      </c>
      <c r="F371" s="273">
        <v>141.544</v>
      </c>
      <c r="G371" s="78">
        <v>1250</v>
      </c>
      <c r="H371" s="78">
        <v>890</v>
      </c>
    </row>
    <row r="372" spans="1:8" ht="12.75" customHeight="1">
      <c r="A372" s="254" t="s">
        <v>883</v>
      </c>
      <c r="B372" s="75">
        <v>20475</v>
      </c>
      <c r="C372" s="75">
        <v>20475</v>
      </c>
      <c r="D372" s="78">
        <v>16745</v>
      </c>
      <c r="E372" s="272">
        <v>81.78266178266178</v>
      </c>
      <c r="F372" s="273">
        <v>81.78266178266178</v>
      </c>
      <c r="G372" s="78">
        <v>0</v>
      </c>
      <c r="H372" s="78">
        <v>0</v>
      </c>
    </row>
    <row r="373" spans="1:8" ht="12.75" customHeight="1">
      <c r="A373" s="69" t="s">
        <v>912</v>
      </c>
      <c r="B373" s="71">
        <v>9922515</v>
      </c>
      <c r="C373" s="22">
        <v>8243284</v>
      </c>
      <c r="D373" s="22">
        <v>8151765</v>
      </c>
      <c r="E373" s="248">
        <v>82.15422198908242</v>
      </c>
      <c r="F373" s="253">
        <v>98.88977499744034</v>
      </c>
      <c r="G373" s="22">
        <v>843323</v>
      </c>
      <c r="H373" s="22">
        <v>861348</v>
      </c>
    </row>
    <row r="374" spans="1:8" ht="12.75" customHeight="1">
      <c r="A374" s="68" t="s">
        <v>914</v>
      </c>
      <c r="B374" s="75">
        <v>9679955</v>
      </c>
      <c r="C374" s="78">
        <v>8068284</v>
      </c>
      <c r="D374" s="78">
        <v>8040198</v>
      </c>
      <c r="E374" s="272">
        <v>83.06028282156271</v>
      </c>
      <c r="F374" s="273">
        <v>99.6518962396465</v>
      </c>
      <c r="G374" s="78">
        <v>806323</v>
      </c>
      <c r="H374" s="78">
        <v>849157</v>
      </c>
    </row>
    <row r="375" spans="1:8" ht="12.75" customHeight="1">
      <c r="A375" s="68" t="s">
        <v>886</v>
      </c>
      <c r="B375" s="75">
        <v>9387360</v>
      </c>
      <c r="C375" s="78">
        <v>7829454</v>
      </c>
      <c r="D375" s="78">
        <v>7816430</v>
      </c>
      <c r="E375" s="272">
        <v>83.26547612960407</v>
      </c>
      <c r="F375" s="273">
        <v>99.83365378990668</v>
      </c>
      <c r="G375" s="78">
        <v>809440</v>
      </c>
      <c r="H375" s="78">
        <v>826472</v>
      </c>
    </row>
    <row r="376" spans="1:8" s="267" customFormat="1" ht="12.75" customHeight="1">
      <c r="A376" s="88" t="s">
        <v>915</v>
      </c>
      <c r="B376" s="83">
        <v>6553348</v>
      </c>
      <c r="C376" s="263">
        <v>5527447</v>
      </c>
      <c r="D376" s="263">
        <v>5465009</v>
      </c>
      <c r="E376" s="264">
        <v>83.39262618130458</v>
      </c>
      <c r="F376" s="265">
        <v>98.8704007473975</v>
      </c>
      <c r="G376" s="78">
        <v>606944</v>
      </c>
      <c r="H376" s="78">
        <v>513423</v>
      </c>
    </row>
    <row r="377" spans="1:8" ht="12.75" customHeight="1">
      <c r="A377" s="68" t="s">
        <v>889</v>
      </c>
      <c r="B377" s="75">
        <v>292595</v>
      </c>
      <c r="C377" s="78">
        <v>238830</v>
      </c>
      <c r="D377" s="78">
        <v>223768</v>
      </c>
      <c r="E377" s="272">
        <v>76.47704164459407</v>
      </c>
      <c r="F377" s="273">
        <v>93.69342209940125</v>
      </c>
      <c r="G377" s="78">
        <v>-3117</v>
      </c>
      <c r="H377" s="78">
        <v>22685</v>
      </c>
    </row>
    <row r="378" spans="1:8" ht="12.75" customHeight="1">
      <c r="A378" s="68" t="s">
        <v>942</v>
      </c>
      <c r="B378" s="75">
        <v>292595</v>
      </c>
      <c r="C378" s="78">
        <v>238830</v>
      </c>
      <c r="D378" s="78">
        <v>223768</v>
      </c>
      <c r="E378" s="272">
        <v>76.47704164459407</v>
      </c>
      <c r="F378" s="273">
        <v>93.69342209940125</v>
      </c>
      <c r="G378" s="78">
        <v>-3117</v>
      </c>
      <c r="H378" s="78">
        <v>22685</v>
      </c>
    </row>
    <row r="379" spans="1:8" ht="12.75" customHeight="1">
      <c r="A379" s="68" t="s">
        <v>896</v>
      </c>
      <c r="B379" s="75">
        <v>242560</v>
      </c>
      <c r="C379" s="78">
        <v>175000</v>
      </c>
      <c r="D379" s="78">
        <v>111567</v>
      </c>
      <c r="E379" s="272">
        <v>45.99562994722955</v>
      </c>
      <c r="F379" s="273">
        <v>63.75257142857143</v>
      </c>
      <c r="G379" s="78">
        <v>37000</v>
      </c>
      <c r="H379" s="78">
        <v>12191</v>
      </c>
    </row>
    <row r="380" spans="1:8" ht="12" customHeight="1">
      <c r="A380" s="68" t="s">
        <v>897</v>
      </c>
      <c r="B380" s="75">
        <v>242560</v>
      </c>
      <c r="C380" s="78">
        <v>175000</v>
      </c>
      <c r="D380" s="78">
        <v>111567</v>
      </c>
      <c r="E380" s="272">
        <v>45.99562994722955</v>
      </c>
      <c r="F380" s="273">
        <v>63.75257142857143</v>
      </c>
      <c r="G380" s="78">
        <v>37000</v>
      </c>
      <c r="H380" s="78">
        <v>12191</v>
      </c>
    </row>
    <row r="381" spans="1:8" ht="12.75" customHeight="1">
      <c r="A381" s="247" t="s">
        <v>943</v>
      </c>
      <c r="B381" s="71"/>
      <c r="C381" s="22"/>
      <c r="D381" s="22"/>
      <c r="E381" s="248"/>
      <c r="F381" s="253"/>
      <c r="G381" s="22"/>
      <c r="H381" s="22"/>
    </row>
    <row r="382" spans="1:8" ht="12.75" customHeight="1">
      <c r="A382" s="251" t="s">
        <v>880</v>
      </c>
      <c r="B382" s="71">
        <v>410981</v>
      </c>
      <c r="C382" s="22">
        <v>326120</v>
      </c>
      <c r="D382" s="22">
        <v>326120</v>
      </c>
      <c r="E382" s="248">
        <v>79.35160019562947</v>
      </c>
      <c r="F382" s="253">
        <v>100</v>
      </c>
      <c r="G382" s="22">
        <v>-25463</v>
      </c>
      <c r="H382" s="22">
        <v>-25463</v>
      </c>
    </row>
    <row r="383" spans="1:8" ht="12.75" customHeight="1">
      <c r="A383" s="254" t="s">
        <v>881</v>
      </c>
      <c r="B383" s="75">
        <v>410981</v>
      </c>
      <c r="C383" s="78">
        <v>326120</v>
      </c>
      <c r="D383" s="78">
        <v>326120</v>
      </c>
      <c r="E383" s="272">
        <v>79.35160019562947</v>
      </c>
      <c r="F383" s="273">
        <v>100</v>
      </c>
      <c r="G383" s="78">
        <v>-25463</v>
      </c>
      <c r="H383" s="78">
        <v>-25463</v>
      </c>
    </row>
    <row r="384" spans="1:8" ht="12.75" customHeight="1">
      <c r="A384" s="69" t="s">
        <v>912</v>
      </c>
      <c r="B384" s="71">
        <v>410981</v>
      </c>
      <c r="C384" s="22">
        <v>326120</v>
      </c>
      <c r="D384" s="22">
        <v>310342</v>
      </c>
      <c r="E384" s="248">
        <v>75.51249327827807</v>
      </c>
      <c r="F384" s="253">
        <v>95.16190359376915</v>
      </c>
      <c r="G384" s="22">
        <v>-25463</v>
      </c>
      <c r="H384" s="22">
        <v>18862</v>
      </c>
    </row>
    <row r="385" spans="1:8" ht="12.75" customHeight="1">
      <c r="A385" s="68" t="s">
        <v>914</v>
      </c>
      <c r="B385" s="75">
        <v>383981</v>
      </c>
      <c r="C385" s="78">
        <v>319720</v>
      </c>
      <c r="D385" s="78">
        <v>306636</v>
      </c>
      <c r="E385" s="272">
        <v>79.85707626158586</v>
      </c>
      <c r="F385" s="273">
        <v>95.90766921055925</v>
      </c>
      <c r="G385" s="78">
        <v>-25463</v>
      </c>
      <c r="H385" s="78">
        <v>18802</v>
      </c>
    </row>
    <row r="386" spans="1:8" ht="12.75" customHeight="1">
      <c r="A386" s="68" t="s">
        <v>886</v>
      </c>
      <c r="B386" s="75">
        <v>383207</v>
      </c>
      <c r="C386" s="78">
        <v>318946</v>
      </c>
      <c r="D386" s="78">
        <v>305863</v>
      </c>
      <c r="E386" s="272">
        <v>79.81665261855863</v>
      </c>
      <c r="F386" s="273">
        <v>95.8980517078126</v>
      </c>
      <c r="G386" s="78">
        <v>-25478</v>
      </c>
      <c r="H386" s="78">
        <v>18788</v>
      </c>
    </row>
    <row r="387" spans="1:8" s="267" customFormat="1" ht="12.75">
      <c r="A387" s="88" t="s">
        <v>915</v>
      </c>
      <c r="B387" s="83">
        <v>152692</v>
      </c>
      <c r="C387" s="263">
        <v>122550</v>
      </c>
      <c r="D387" s="263">
        <v>120447</v>
      </c>
      <c r="E387" s="264">
        <v>78.882325203678</v>
      </c>
      <c r="F387" s="265">
        <v>98.28396572827417</v>
      </c>
      <c r="G387" s="78">
        <v>10150</v>
      </c>
      <c r="H387" s="78">
        <v>8557</v>
      </c>
    </row>
    <row r="388" spans="1:8" ht="12.75">
      <c r="A388" s="68" t="s">
        <v>889</v>
      </c>
      <c r="B388" s="75">
        <v>774</v>
      </c>
      <c r="C388" s="78">
        <v>774</v>
      </c>
      <c r="D388" s="78">
        <v>773</v>
      </c>
      <c r="E388" s="264">
        <v>99.87080103359173</v>
      </c>
      <c r="F388" s="265">
        <v>0</v>
      </c>
      <c r="G388" s="78">
        <v>15</v>
      </c>
      <c r="H388" s="78">
        <v>14</v>
      </c>
    </row>
    <row r="389" spans="1:8" ht="12.75">
      <c r="A389" s="269" t="s">
        <v>895</v>
      </c>
      <c r="B389" s="75">
        <v>774</v>
      </c>
      <c r="C389" s="75">
        <v>774</v>
      </c>
      <c r="D389" s="78">
        <v>773</v>
      </c>
      <c r="E389" s="264">
        <v>99.87080103359173</v>
      </c>
      <c r="F389" s="265">
        <v>0</v>
      </c>
      <c r="G389" s="78">
        <v>15</v>
      </c>
      <c r="H389" s="78">
        <v>14</v>
      </c>
    </row>
    <row r="390" spans="1:8" ht="12.75">
      <c r="A390" s="68" t="s">
        <v>896</v>
      </c>
      <c r="B390" s="75">
        <v>27000</v>
      </c>
      <c r="C390" s="78">
        <v>6400</v>
      </c>
      <c r="D390" s="78">
        <v>3706</v>
      </c>
      <c r="E390" s="264">
        <v>13.725925925925925</v>
      </c>
      <c r="F390" s="265">
        <v>57.90625</v>
      </c>
      <c r="G390" s="78">
        <v>0</v>
      </c>
      <c r="H390" s="78">
        <v>60</v>
      </c>
    </row>
    <row r="391" spans="1:8" ht="12.75">
      <c r="A391" s="68" t="s">
        <v>897</v>
      </c>
      <c r="B391" s="75">
        <v>27000</v>
      </c>
      <c r="C391" s="78">
        <v>6400</v>
      </c>
      <c r="D391" s="78">
        <v>3706</v>
      </c>
      <c r="E391" s="264">
        <v>13.725925925925925</v>
      </c>
      <c r="F391" s="265">
        <v>57.90625</v>
      </c>
      <c r="G391" s="78">
        <v>0</v>
      </c>
      <c r="H391" s="78">
        <v>60</v>
      </c>
    </row>
    <row r="392" spans="1:8" ht="15" customHeight="1">
      <c r="A392" s="271" t="s">
        <v>944</v>
      </c>
      <c r="B392" s="75"/>
      <c r="C392" s="78"/>
      <c r="D392" s="78"/>
      <c r="E392" s="272"/>
      <c r="F392" s="273"/>
      <c r="G392" s="78"/>
      <c r="H392" s="78"/>
    </row>
    <row r="393" spans="1:8" ht="12.75" customHeight="1">
      <c r="A393" s="251" t="s">
        <v>880</v>
      </c>
      <c r="B393" s="71">
        <v>6476036</v>
      </c>
      <c r="C393" s="22">
        <v>5632494</v>
      </c>
      <c r="D393" s="22">
        <v>5138304</v>
      </c>
      <c r="E393" s="248">
        <v>79.343351395823</v>
      </c>
      <c r="F393" s="253">
        <v>91.22608918890992</v>
      </c>
      <c r="G393" s="22">
        <v>1197121</v>
      </c>
      <c r="H393" s="22">
        <v>1131990</v>
      </c>
    </row>
    <row r="394" spans="1:8" ht="12.75" customHeight="1">
      <c r="A394" s="254" t="s">
        <v>881</v>
      </c>
      <c r="B394" s="75">
        <v>5746036</v>
      </c>
      <c r="C394" s="78">
        <v>5076494</v>
      </c>
      <c r="D394" s="78">
        <v>5076494</v>
      </c>
      <c r="E394" s="272">
        <v>88.34775835027835</v>
      </c>
      <c r="F394" s="273">
        <v>100</v>
      </c>
      <c r="G394" s="78">
        <v>1117621</v>
      </c>
      <c r="H394" s="78">
        <v>1117621</v>
      </c>
    </row>
    <row r="395" spans="1:8" ht="12.75" customHeight="1">
      <c r="A395" s="254" t="s">
        <v>882</v>
      </c>
      <c r="B395" s="75">
        <v>730000</v>
      </c>
      <c r="C395" s="78">
        <v>556000</v>
      </c>
      <c r="D395" s="78">
        <v>61810</v>
      </c>
      <c r="E395" s="272">
        <v>8.467123287671233</v>
      </c>
      <c r="F395" s="273">
        <v>11.116906474820144</v>
      </c>
      <c r="G395" s="78">
        <v>79500</v>
      </c>
      <c r="H395" s="78">
        <v>14369</v>
      </c>
    </row>
    <row r="396" spans="1:8" ht="12.75" customHeight="1">
      <c r="A396" s="69" t="s">
        <v>912</v>
      </c>
      <c r="B396" s="71">
        <v>6476036</v>
      </c>
      <c r="C396" s="22">
        <v>5632494</v>
      </c>
      <c r="D396" s="22">
        <v>3458343</v>
      </c>
      <c r="E396" s="248">
        <v>53.40215835736552</v>
      </c>
      <c r="F396" s="253">
        <v>61.399852356700244</v>
      </c>
      <c r="G396" s="22">
        <v>1197121</v>
      </c>
      <c r="H396" s="22">
        <v>521711</v>
      </c>
    </row>
    <row r="397" spans="1:8" ht="12.75" customHeight="1">
      <c r="A397" s="68" t="s">
        <v>914</v>
      </c>
      <c r="B397" s="75">
        <v>6173920</v>
      </c>
      <c r="C397" s="78">
        <v>5330378</v>
      </c>
      <c r="D397" s="78">
        <v>3435563</v>
      </c>
      <c r="E397" s="272">
        <v>55.646380257599716</v>
      </c>
      <c r="F397" s="273">
        <v>64.4525210032009</v>
      </c>
      <c r="G397" s="78">
        <v>938505</v>
      </c>
      <c r="H397" s="78">
        <v>521711</v>
      </c>
    </row>
    <row r="398" spans="1:8" ht="12.75" customHeight="1">
      <c r="A398" s="68" t="s">
        <v>886</v>
      </c>
      <c r="B398" s="75">
        <v>1333699</v>
      </c>
      <c r="C398" s="78">
        <v>1032097</v>
      </c>
      <c r="D398" s="78">
        <v>632772</v>
      </c>
      <c r="E398" s="272">
        <v>47.44488823940035</v>
      </c>
      <c r="F398" s="273">
        <v>61.30935367509062</v>
      </c>
      <c r="G398" s="78">
        <v>296470</v>
      </c>
      <c r="H398" s="78">
        <v>85852</v>
      </c>
    </row>
    <row r="399" spans="1:8" s="267" customFormat="1" ht="12.75" customHeight="1">
      <c r="A399" s="88" t="s">
        <v>915</v>
      </c>
      <c r="B399" s="83">
        <v>651607</v>
      </c>
      <c r="C399" s="263">
        <v>455135</v>
      </c>
      <c r="D399" s="263">
        <v>374507</v>
      </c>
      <c r="E399" s="264">
        <v>57.47436721827728</v>
      </c>
      <c r="F399" s="265">
        <v>82.28481659287904</v>
      </c>
      <c r="G399" s="78">
        <v>112729</v>
      </c>
      <c r="H399" s="78">
        <v>49071</v>
      </c>
    </row>
    <row r="400" spans="1:8" ht="12.75" customHeight="1">
      <c r="A400" s="68" t="s">
        <v>889</v>
      </c>
      <c r="B400" s="75">
        <v>4840221</v>
      </c>
      <c r="C400" s="78">
        <v>4298281</v>
      </c>
      <c r="D400" s="78">
        <v>2802791</v>
      </c>
      <c r="E400" s="272">
        <v>57.90626089180638</v>
      </c>
      <c r="F400" s="273">
        <v>65.20725378354743</v>
      </c>
      <c r="G400" s="78">
        <v>642035</v>
      </c>
      <c r="H400" s="78">
        <v>435859</v>
      </c>
    </row>
    <row r="401" spans="1:8" s="275" customFormat="1" ht="12.75" customHeight="1">
      <c r="A401" s="283" t="s">
        <v>890</v>
      </c>
      <c r="B401" s="83">
        <v>0</v>
      </c>
      <c r="C401" s="263" t="s">
        <v>1088</v>
      </c>
      <c r="D401" s="263">
        <v>0</v>
      </c>
      <c r="E401" s="264">
        <v>0</v>
      </c>
      <c r="F401" s="265" t="s">
        <v>1088</v>
      </c>
      <c r="G401" s="263" t="s">
        <v>1088</v>
      </c>
      <c r="H401" s="78">
        <v>-2340</v>
      </c>
    </row>
    <row r="402" spans="1:8" s="267" customFormat="1" ht="12.75" customHeight="1">
      <c r="A402" s="266" t="s">
        <v>891</v>
      </c>
      <c r="B402" s="83">
        <v>622805</v>
      </c>
      <c r="C402" s="263" t="s">
        <v>1088</v>
      </c>
      <c r="D402" s="279">
        <v>473752</v>
      </c>
      <c r="E402" s="264">
        <v>76.06746895095576</v>
      </c>
      <c r="F402" s="265" t="s">
        <v>1088</v>
      </c>
      <c r="G402" s="263" t="s">
        <v>1088</v>
      </c>
      <c r="H402" s="78">
        <v>153347</v>
      </c>
    </row>
    <row r="403" spans="1:8" ht="24.75" customHeight="1">
      <c r="A403" s="127" t="s">
        <v>892</v>
      </c>
      <c r="B403" s="193">
        <v>306365</v>
      </c>
      <c r="C403" s="193">
        <v>306365</v>
      </c>
      <c r="D403" s="200">
        <v>156772</v>
      </c>
      <c r="E403" s="272">
        <v>51.17164166925073</v>
      </c>
      <c r="F403" s="273">
        <v>0</v>
      </c>
      <c r="G403" s="78">
        <v>145165</v>
      </c>
      <c r="H403" s="78">
        <v>25313</v>
      </c>
    </row>
    <row r="404" spans="1:8" ht="12" customHeight="1">
      <c r="A404" s="68" t="s">
        <v>942</v>
      </c>
      <c r="B404" s="75">
        <v>3803679</v>
      </c>
      <c r="C404" s="78">
        <v>3259399</v>
      </c>
      <c r="D404" s="78">
        <v>2172267</v>
      </c>
      <c r="E404" s="272">
        <v>57.109629913565264</v>
      </c>
      <c r="F404" s="273">
        <v>66.64624367866591</v>
      </c>
      <c r="G404" s="78">
        <v>272139</v>
      </c>
      <c r="H404" s="78">
        <v>259539</v>
      </c>
    </row>
    <row r="405" spans="1:8" ht="12.75" customHeight="1">
      <c r="A405" s="68" t="s">
        <v>896</v>
      </c>
      <c r="B405" s="75">
        <v>302116</v>
      </c>
      <c r="C405" s="78">
        <v>302116</v>
      </c>
      <c r="D405" s="78">
        <v>22780</v>
      </c>
      <c r="E405" s="272">
        <v>7.540150141005442</v>
      </c>
      <c r="F405" s="273">
        <v>7.540150141005442</v>
      </c>
      <c r="G405" s="78">
        <v>258616</v>
      </c>
      <c r="H405" s="78">
        <v>0</v>
      </c>
    </row>
    <row r="406" spans="1:8" ht="12.75" customHeight="1">
      <c r="A406" s="68" t="s">
        <v>897</v>
      </c>
      <c r="B406" s="75">
        <v>302116</v>
      </c>
      <c r="C406" s="75">
        <v>302116</v>
      </c>
      <c r="D406" s="78">
        <v>22780</v>
      </c>
      <c r="E406" s="272">
        <v>7.540150141005442</v>
      </c>
      <c r="F406" s="273">
        <v>7.540150141005442</v>
      </c>
      <c r="G406" s="78">
        <v>258616</v>
      </c>
      <c r="H406" s="78">
        <v>0</v>
      </c>
    </row>
    <row r="407" spans="1:8" ht="12.75" customHeight="1">
      <c r="A407" s="271" t="s">
        <v>945</v>
      </c>
      <c r="B407" s="71"/>
      <c r="C407" s="22"/>
      <c r="D407" s="22"/>
      <c r="E407" s="248"/>
      <c r="F407" s="253"/>
      <c r="G407" s="22"/>
      <c r="H407" s="22"/>
    </row>
    <row r="408" spans="1:8" ht="12.75" customHeight="1">
      <c r="A408" s="251" t="s">
        <v>880</v>
      </c>
      <c r="B408" s="71">
        <v>54916</v>
      </c>
      <c r="C408" s="22">
        <v>44732</v>
      </c>
      <c r="D408" s="22">
        <v>44732</v>
      </c>
      <c r="E408" s="248">
        <v>81.45531356981573</v>
      </c>
      <c r="F408" s="253">
        <v>100</v>
      </c>
      <c r="G408" s="22">
        <v>7700</v>
      </c>
      <c r="H408" s="22">
        <v>7700</v>
      </c>
    </row>
    <row r="409" spans="1:8" ht="12.75" customHeight="1">
      <c r="A409" s="254" t="s">
        <v>881</v>
      </c>
      <c r="B409" s="75">
        <v>54916</v>
      </c>
      <c r="C409" s="78">
        <v>44732</v>
      </c>
      <c r="D409" s="78">
        <v>44732</v>
      </c>
      <c r="E409" s="272">
        <v>81.45531356981573</v>
      </c>
      <c r="F409" s="273">
        <v>100</v>
      </c>
      <c r="G409" s="78">
        <v>7700</v>
      </c>
      <c r="H409" s="78">
        <v>7700</v>
      </c>
    </row>
    <row r="410" spans="1:8" ht="12.75" customHeight="1">
      <c r="A410" s="69" t="s">
        <v>912</v>
      </c>
      <c r="B410" s="71">
        <v>54916</v>
      </c>
      <c r="C410" s="22">
        <v>44732</v>
      </c>
      <c r="D410" s="22">
        <v>40752</v>
      </c>
      <c r="E410" s="248">
        <v>74.20788112754025</v>
      </c>
      <c r="F410" s="253">
        <v>91.10256639542162</v>
      </c>
      <c r="G410" s="22">
        <v>7700</v>
      </c>
      <c r="H410" s="22">
        <v>6962</v>
      </c>
    </row>
    <row r="411" spans="1:8" ht="12.75" customHeight="1">
      <c r="A411" s="68" t="s">
        <v>885</v>
      </c>
      <c r="B411" s="75">
        <v>54416</v>
      </c>
      <c r="C411" s="78">
        <v>44232</v>
      </c>
      <c r="D411" s="78">
        <v>40252</v>
      </c>
      <c r="E411" s="272">
        <v>73.97089091443692</v>
      </c>
      <c r="F411" s="273">
        <v>91.00198950985711</v>
      </c>
      <c r="G411" s="78">
        <v>7700</v>
      </c>
      <c r="H411" s="78">
        <v>6962</v>
      </c>
    </row>
    <row r="412" spans="1:8" ht="12.75" customHeight="1">
      <c r="A412" s="68" t="s">
        <v>886</v>
      </c>
      <c r="B412" s="75">
        <v>54416</v>
      </c>
      <c r="C412" s="78">
        <v>44232</v>
      </c>
      <c r="D412" s="78">
        <v>40252</v>
      </c>
      <c r="E412" s="272">
        <v>73.97089091443692</v>
      </c>
      <c r="F412" s="273">
        <v>91.00198950985711</v>
      </c>
      <c r="G412" s="78">
        <v>7700</v>
      </c>
      <c r="H412" s="78">
        <v>6962</v>
      </c>
    </row>
    <row r="413" spans="1:8" s="267" customFormat="1" ht="13.5" customHeight="1">
      <c r="A413" s="88" t="s">
        <v>915</v>
      </c>
      <c r="B413" s="83">
        <v>35331</v>
      </c>
      <c r="C413" s="263">
        <v>28832</v>
      </c>
      <c r="D413" s="263">
        <v>28265</v>
      </c>
      <c r="E413" s="264">
        <v>80.00056607511817</v>
      </c>
      <c r="F413" s="265">
        <v>98.03343507214205</v>
      </c>
      <c r="G413" s="78">
        <v>2900</v>
      </c>
      <c r="H413" s="78">
        <v>2866</v>
      </c>
    </row>
    <row r="414" spans="1:8" s="267" customFormat="1" ht="13.5" customHeight="1">
      <c r="A414" s="68" t="s">
        <v>896</v>
      </c>
      <c r="B414" s="83">
        <v>500</v>
      </c>
      <c r="C414" s="83">
        <v>500</v>
      </c>
      <c r="D414" s="83">
        <v>500</v>
      </c>
      <c r="E414" s="264">
        <v>100</v>
      </c>
      <c r="F414" s="265">
        <v>100</v>
      </c>
      <c r="G414" s="78">
        <v>0</v>
      </c>
      <c r="H414" s="78">
        <v>0</v>
      </c>
    </row>
    <row r="415" spans="1:8" s="267" customFormat="1" ht="13.5" customHeight="1">
      <c r="A415" s="68" t="s">
        <v>897</v>
      </c>
      <c r="B415" s="83">
        <v>500</v>
      </c>
      <c r="C415" s="83">
        <v>500</v>
      </c>
      <c r="D415" s="83">
        <v>500</v>
      </c>
      <c r="E415" s="264">
        <v>100</v>
      </c>
      <c r="F415" s="265">
        <v>100</v>
      </c>
      <c r="G415" s="78">
        <v>0</v>
      </c>
      <c r="H415" s="78">
        <v>0</v>
      </c>
    </row>
    <row r="416" spans="1:8" ht="27" customHeight="1">
      <c r="A416" s="271" t="s">
        <v>946</v>
      </c>
      <c r="B416" s="75"/>
      <c r="C416" s="78"/>
      <c r="D416" s="78"/>
      <c r="E416" s="272"/>
      <c r="F416" s="273"/>
      <c r="G416" s="78"/>
      <c r="H416" s="78"/>
    </row>
    <row r="417" spans="1:8" ht="12.75" customHeight="1">
      <c r="A417" s="251" t="s">
        <v>880</v>
      </c>
      <c r="B417" s="71">
        <v>5649863</v>
      </c>
      <c r="C417" s="22">
        <v>5246426</v>
      </c>
      <c r="D417" s="22">
        <v>3701162</v>
      </c>
      <c r="E417" s="248">
        <v>65.50888048081875</v>
      </c>
      <c r="F417" s="253">
        <v>70.54634907649512</v>
      </c>
      <c r="G417" s="22">
        <v>429718</v>
      </c>
      <c r="H417" s="22">
        <v>943306</v>
      </c>
    </row>
    <row r="418" spans="1:8" ht="12.75" customHeight="1">
      <c r="A418" s="254" t="s">
        <v>881</v>
      </c>
      <c r="B418" s="75">
        <v>3579863</v>
      </c>
      <c r="C418" s="78">
        <v>3176426</v>
      </c>
      <c r="D418" s="78">
        <v>3176426</v>
      </c>
      <c r="E418" s="272">
        <v>88.73037878823854</v>
      </c>
      <c r="F418" s="273">
        <v>100</v>
      </c>
      <c r="G418" s="78">
        <v>429718</v>
      </c>
      <c r="H418" s="78">
        <v>429718</v>
      </c>
    </row>
    <row r="419" spans="1:8" ht="12.75" customHeight="1">
      <c r="A419" s="68" t="s">
        <v>947</v>
      </c>
      <c r="B419" s="75">
        <v>2070000</v>
      </c>
      <c r="C419" s="75">
        <v>2070000</v>
      </c>
      <c r="D419" s="78">
        <v>523774</v>
      </c>
      <c r="E419" s="272">
        <v>25.303091787439612</v>
      </c>
      <c r="F419" s="273">
        <v>25.303091787439612</v>
      </c>
      <c r="G419" s="78">
        <v>0</v>
      </c>
      <c r="H419" s="78">
        <v>514971</v>
      </c>
    </row>
    <row r="420" spans="1:8" ht="12.75" customHeight="1">
      <c r="A420" s="69" t="s">
        <v>912</v>
      </c>
      <c r="B420" s="71">
        <v>5649863</v>
      </c>
      <c r="C420" s="22">
        <v>5246426</v>
      </c>
      <c r="D420" s="22">
        <v>2916054</v>
      </c>
      <c r="E420" s="248">
        <v>51.61282671809918</v>
      </c>
      <c r="F420" s="253">
        <v>55.581723634336974</v>
      </c>
      <c r="G420" s="22">
        <v>429718</v>
      </c>
      <c r="H420" s="22">
        <v>804209</v>
      </c>
    </row>
    <row r="421" spans="1:8" ht="12.75" customHeight="1">
      <c r="A421" s="68" t="s">
        <v>914</v>
      </c>
      <c r="B421" s="75">
        <v>5576666</v>
      </c>
      <c r="C421" s="78">
        <v>5173229</v>
      </c>
      <c r="D421" s="78">
        <v>2875001</v>
      </c>
      <c r="E421" s="272">
        <v>51.5541185360572</v>
      </c>
      <c r="F421" s="273">
        <v>55.57459374019592</v>
      </c>
      <c r="G421" s="78">
        <v>426218</v>
      </c>
      <c r="H421" s="78">
        <v>789772</v>
      </c>
    </row>
    <row r="422" spans="1:8" ht="12.75" customHeight="1">
      <c r="A422" s="68" t="s">
        <v>886</v>
      </c>
      <c r="B422" s="75">
        <v>3593528</v>
      </c>
      <c r="C422" s="78">
        <v>3380050</v>
      </c>
      <c r="D422" s="78">
        <v>1381911</v>
      </c>
      <c r="E422" s="272">
        <v>38.45555120204991</v>
      </c>
      <c r="F422" s="273">
        <v>40.88433603053209</v>
      </c>
      <c r="G422" s="78">
        <v>234218</v>
      </c>
      <c r="H422" s="78">
        <v>748935</v>
      </c>
    </row>
    <row r="423" spans="1:8" s="267" customFormat="1" ht="12.75" customHeight="1">
      <c r="A423" s="88" t="s">
        <v>915</v>
      </c>
      <c r="B423" s="83">
        <v>504468</v>
      </c>
      <c r="C423" s="263">
        <v>407922</v>
      </c>
      <c r="D423" s="263">
        <v>333383</v>
      </c>
      <c r="E423" s="264">
        <v>66.08605501240912</v>
      </c>
      <c r="F423" s="265">
        <v>81.72714391476802</v>
      </c>
      <c r="G423" s="78">
        <v>56411</v>
      </c>
      <c r="H423" s="78">
        <v>50622</v>
      </c>
    </row>
    <row r="424" spans="1:8" ht="12.75" customHeight="1">
      <c r="A424" s="68" t="s">
        <v>889</v>
      </c>
      <c r="B424" s="75">
        <v>1983138</v>
      </c>
      <c r="C424" s="78">
        <v>1793179</v>
      </c>
      <c r="D424" s="78">
        <v>1493090</v>
      </c>
      <c r="E424" s="272">
        <v>75.28926378295408</v>
      </c>
      <c r="F424" s="273">
        <v>83.26497243164235</v>
      </c>
      <c r="G424" s="78">
        <v>192000</v>
      </c>
      <c r="H424" s="78">
        <v>40837</v>
      </c>
    </row>
    <row r="425" spans="1:8" ht="24.75" customHeight="1">
      <c r="A425" s="127" t="s">
        <v>892</v>
      </c>
      <c r="B425" s="75">
        <v>1983138</v>
      </c>
      <c r="C425" s="78">
        <v>1793179</v>
      </c>
      <c r="D425" s="78">
        <v>1493090</v>
      </c>
      <c r="E425" s="272">
        <v>75.28926378295408</v>
      </c>
      <c r="F425" s="273">
        <v>83.26497243164235</v>
      </c>
      <c r="G425" s="78">
        <v>192000</v>
      </c>
      <c r="H425" s="78">
        <v>40837</v>
      </c>
    </row>
    <row r="426" spans="1:8" ht="12.75">
      <c r="A426" s="68" t="s">
        <v>896</v>
      </c>
      <c r="B426" s="75">
        <v>73197</v>
      </c>
      <c r="C426" s="78">
        <v>73197</v>
      </c>
      <c r="D426" s="78">
        <v>41053</v>
      </c>
      <c r="E426" s="272">
        <v>56.085631924805654</v>
      </c>
      <c r="F426" s="273">
        <v>56.085631924805654</v>
      </c>
      <c r="G426" s="78">
        <v>3500</v>
      </c>
      <c r="H426" s="78">
        <v>14437</v>
      </c>
    </row>
    <row r="427" spans="1:8" ht="12.75">
      <c r="A427" s="68" t="s">
        <v>897</v>
      </c>
      <c r="B427" s="75">
        <v>73197</v>
      </c>
      <c r="C427" s="75">
        <v>73197</v>
      </c>
      <c r="D427" s="78">
        <v>41053</v>
      </c>
      <c r="E427" s="272">
        <v>56.085631924805654</v>
      </c>
      <c r="F427" s="273">
        <v>56.085631924805654</v>
      </c>
      <c r="G427" s="78">
        <v>3500</v>
      </c>
      <c r="H427" s="78">
        <v>14437</v>
      </c>
    </row>
    <row r="428" spans="1:8" ht="12.75" customHeight="1">
      <c r="A428" s="258" t="s">
        <v>948</v>
      </c>
      <c r="B428" s="71"/>
      <c r="C428" s="22"/>
      <c r="D428" s="22"/>
      <c r="E428" s="248"/>
      <c r="F428" s="253"/>
      <c r="G428" s="22"/>
      <c r="H428" s="22"/>
    </row>
    <row r="429" spans="1:8" ht="12.75" customHeight="1">
      <c r="A429" s="251" t="s">
        <v>880</v>
      </c>
      <c r="B429" s="71">
        <v>8915542</v>
      </c>
      <c r="C429" s="22">
        <v>6890144</v>
      </c>
      <c r="D429" s="22">
        <v>6891335</v>
      </c>
      <c r="E429" s="248">
        <v>77.29574937788415</v>
      </c>
      <c r="F429" s="253">
        <v>100.01728556035985</v>
      </c>
      <c r="G429" s="22">
        <v>1124909</v>
      </c>
      <c r="H429" s="22">
        <v>1124389</v>
      </c>
    </row>
    <row r="430" spans="1:8" ht="12.75" customHeight="1">
      <c r="A430" s="254" t="s">
        <v>881</v>
      </c>
      <c r="B430" s="75">
        <v>8906518</v>
      </c>
      <c r="C430" s="78">
        <v>6887120</v>
      </c>
      <c r="D430" s="78">
        <v>6887120</v>
      </c>
      <c r="E430" s="272">
        <v>77.32673981010312</v>
      </c>
      <c r="F430" s="273">
        <v>100</v>
      </c>
      <c r="G430" s="78">
        <v>1123909</v>
      </c>
      <c r="H430" s="78">
        <v>1123909</v>
      </c>
    </row>
    <row r="431" spans="1:8" ht="14.25" customHeight="1">
      <c r="A431" s="254" t="s">
        <v>882</v>
      </c>
      <c r="B431" s="75">
        <v>9024</v>
      </c>
      <c r="C431" s="78">
        <v>3024</v>
      </c>
      <c r="D431" s="78">
        <v>4215</v>
      </c>
      <c r="E431" s="272">
        <v>46.70877659574468</v>
      </c>
      <c r="F431" s="273">
        <v>0</v>
      </c>
      <c r="G431" s="78">
        <v>1000</v>
      </c>
      <c r="H431" s="78">
        <v>480</v>
      </c>
    </row>
    <row r="432" spans="1:8" ht="12.75" customHeight="1">
      <c r="A432" s="69" t="s">
        <v>912</v>
      </c>
      <c r="B432" s="71">
        <v>8915542</v>
      </c>
      <c r="C432" s="22">
        <v>6890144</v>
      </c>
      <c r="D432" s="22">
        <v>6845974</v>
      </c>
      <c r="E432" s="248">
        <v>76.78696370899267</v>
      </c>
      <c r="F432" s="253">
        <v>99.35893937775467</v>
      </c>
      <c r="G432" s="22">
        <v>1124909</v>
      </c>
      <c r="H432" s="22">
        <v>1106846</v>
      </c>
    </row>
    <row r="433" spans="1:8" ht="12.75" customHeight="1">
      <c r="A433" s="68" t="s">
        <v>914</v>
      </c>
      <c r="B433" s="75">
        <v>8647542</v>
      </c>
      <c r="C433" s="78">
        <v>6836144</v>
      </c>
      <c r="D433" s="78">
        <v>6802761</v>
      </c>
      <c r="E433" s="272">
        <v>78.66698999553861</v>
      </c>
      <c r="F433" s="273">
        <v>99.51166915149827</v>
      </c>
      <c r="G433" s="78">
        <v>1078909</v>
      </c>
      <c r="H433" s="78">
        <v>1067743</v>
      </c>
    </row>
    <row r="434" spans="1:8" ht="12.75" customHeight="1">
      <c r="A434" s="68" t="s">
        <v>886</v>
      </c>
      <c r="B434" s="75">
        <v>291518</v>
      </c>
      <c r="C434" s="78">
        <v>223824</v>
      </c>
      <c r="D434" s="78">
        <v>202520</v>
      </c>
      <c r="E434" s="272">
        <v>69.47083885043119</v>
      </c>
      <c r="F434" s="273">
        <v>90.48180713417685</v>
      </c>
      <c r="G434" s="78">
        <v>25600</v>
      </c>
      <c r="H434" s="78">
        <v>15227</v>
      </c>
    </row>
    <row r="435" spans="1:8" s="267" customFormat="1" ht="12.75" customHeight="1">
      <c r="A435" s="88" t="s">
        <v>915</v>
      </c>
      <c r="B435" s="83">
        <v>117248</v>
      </c>
      <c r="C435" s="263">
        <v>100904</v>
      </c>
      <c r="D435" s="263">
        <v>87304</v>
      </c>
      <c r="E435" s="264">
        <v>74.46097161572052</v>
      </c>
      <c r="F435" s="265">
        <v>86.52184254340759</v>
      </c>
      <c r="G435" s="78">
        <v>7500</v>
      </c>
      <c r="H435" s="78">
        <v>1829</v>
      </c>
    </row>
    <row r="436" spans="1:8" ht="12.75" customHeight="1">
      <c r="A436" s="68" t="s">
        <v>889</v>
      </c>
      <c r="B436" s="75">
        <v>8356024</v>
      </c>
      <c r="C436" s="78">
        <v>6612320</v>
      </c>
      <c r="D436" s="78">
        <v>6600241</v>
      </c>
      <c r="E436" s="272">
        <v>78.98781765107424</v>
      </c>
      <c r="F436" s="273">
        <v>99.81732584024971</v>
      </c>
      <c r="G436" s="78">
        <v>1053309</v>
      </c>
      <c r="H436" s="78">
        <v>1052516</v>
      </c>
    </row>
    <row r="437" spans="1:8" ht="24.75" customHeight="1">
      <c r="A437" s="127" t="s">
        <v>892</v>
      </c>
      <c r="B437" s="75">
        <v>8356024</v>
      </c>
      <c r="C437" s="78">
        <v>6612320</v>
      </c>
      <c r="D437" s="78">
        <v>6600241</v>
      </c>
      <c r="E437" s="272">
        <v>78.98781765107424</v>
      </c>
      <c r="F437" s="273">
        <v>99.81732584024971</v>
      </c>
      <c r="G437" s="78">
        <v>1053309</v>
      </c>
      <c r="H437" s="78">
        <v>1052516</v>
      </c>
    </row>
    <row r="438" spans="1:8" ht="12.75" customHeight="1">
      <c r="A438" s="68" t="s">
        <v>896</v>
      </c>
      <c r="B438" s="75">
        <v>268000</v>
      </c>
      <c r="C438" s="75">
        <v>54000</v>
      </c>
      <c r="D438" s="75">
        <v>43213</v>
      </c>
      <c r="E438" s="272">
        <v>16.124253731343284</v>
      </c>
      <c r="F438" s="273">
        <v>80.02407407407406</v>
      </c>
      <c r="G438" s="78">
        <v>46000</v>
      </c>
      <c r="H438" s="78">
        <v>39103</v>
      </c>
    </row>
    <row r="439" spans="1:8" ht="12.75" customHeight="1">
      <c r="A439" s="68" t="s">
        <v>897</v>
      </c>
      <c r="B439" s="75">
        <v>8000</v>
      </c>
      <c r="C439" s="75">
        <v>8000</v>
      </c>
      <c r="D439" s="78">
        <v>4713</v>
      </c>
      <c r="E439" s="272">
        <v>58.9125</v>
      </c>
      <c r="F439" s="273">
        <v>58.9125</v>
      </c>
      <c r="G439" s="78">
        <v>0</v>
      </c>
      <c r="H439" s="78">
        <v>603</v>
      </c>
    </row>
    <row r="440" spans="1:8" ht="12.75" customHeight="1">
      <c r="A440" s="68" t="s">
        <v>898</v>
      </c>
      <c r="B440" s="75">
        <v>260000</v>
      </c>
      <c r="C440" s="78">
        <v>46000</v>
      </c>
      <c r="D440" s="78">
        <v>38500</v>
      </c>
      <c r="E440" s="272">
        <v>14.807692307692308</v>
      </c>
      <c r="F440" s="273">
        <v>0</v>
      </c>
      <c r="G440" s="78">
        <v>46000</v>
      </c>
      <c r="H440" s="78">
        <v>38500</v>
      </c>
    </row>
    <row r="441" spans="1:8" ht="12.75" customHeight="1">
      <c r="A441" s="271" t="s">
        <v>949</v>
      </c>
      <c r="B441" s="75"/>
      <c r="C441" s="78"/>
      <c r="D441" s="78"/>
      <c r="E441" s="248"/>
      <c r="F441" s="253"/>
      <c r="G441" s="78"/>
      <c r="H441" s="78"/>
    </row>
    <row r="442" spans="1:8" ht="12.75" customHeight="1">
      <c r="A442" s="251" t="s">
        <v>880</v>
      </c>
      <c r="B442" s="71">
        <v>182042</v>
      </c>
      <c r="C442" s="22">
        <v>138481</v>
      </c>
      <c r="D442" s="22">
        <v>138481</v>
      </c>
      <c r="E442" s="248">
        <v>76.07090671383527</v>
      </c>
      <c r="F442" s="253">
        <v>100</v>
      </c>
      <c r="G442" s="22">
        <v>17438</v>
      </c>
      <c r="H442" s="22">
        <v>17438</v>
      </c>
    </row>
    <row r="443" spans="1:8" ht="12.75" customHeight="1">
      <c r="A443" s="254" t="s">
        <v>881</v>
      </c>
      <c r="B443" s="75">
        <v>182042</v>
      </c>
      <c r="C443" s="78">
        <v>138481</v>
      </c>
      <c r="D443" s="78">
        <v>138481</v>
      </c>
      <c r="E443" s="272">
        <v>76.07090671383527</v>
      </c>
      <c r="F443" s="273">
        <v>100</v>
      </c>
      <c r="G443" s="78">
        <v>17438</v>
      </c>
      <c r="H443" s="78">
        <v>17438</v>
      </c>
    </row>
    <row r="444" spans="1:8" ht="12.75" customHeight="1">
      <c r="A444" s="69" t="s">
        <v>912</v>
      </c>
      <c r="B444" s="71">
        <v>182042</v>
      </c>
      <c r="C444" s="22">
        <v>138481</v>
      </c>
      <c r="D444" s="22">
        <v>132573</v>
      </c>
      <c r="E444" s="248">
        <v>72.82550180727524</v>
      </c>
      <c r="F444" s="253">
        <v>95.73371076176515</v>
      </c>
      <c r="G444" s="22">
        <v>17438</v>
      </c>
      <c r="H444" s="22">
        <v>14682</v>
      </c>
    </row>
    <row r="445" spans="1:8" ht="12.75" customHeight="1">
      <c r="A445" s="68" t="s">
        <v>914</v>
      </c>
      <c r="B445" s="75">
        <v>168276</v>
      </c>
      <c r="C445" s="78">
        <v>130581</v>
      </c>
      <c r="D445" s="78">
        <v>124765</v>
      </c>
      <c r="E445" s="272">
        <v>74.14307447288978</v>
      </c>
      <c r="F445" s="273">
        <v>95.54605953392912</v>
      </c>
      <c r="G445" s="78">
        <v>17438</v>
      </c>
      <c r="H445" s="78">
        <v>14682</v>
      </c>
    </row>
    <row r="446" spans="1:8" ht="12.75" customHeight="1">
      <c r="A446" s="68" t="s">
        <v>886</v>
      </c>
      <c r="B446" s="75">
        <v>168276</v>
      </c>
      <c r="C446" s="78">
        <v>130581</v>
      </c>
      <c r="D446" s="78">
        <v>124765</v>
      </c>
      <c r="E446" s="272">
        <v>74.14307447288978</v>
      </c>
      <c r="F446" s="273">
        <v>95.54605953392912</v>
      </c>
      <c r="G446" s="78">
        <v>17438</v>
      </c>
      <c r="H446" s="78">
        <v>14682</v>
      </c>
    </row>
    <row r="447" spans="1:8" s="267" customFormat="1" ht="12.75" customHeight="1">
      <c r="A447" s="88" t="s">
        <v>915</v>
      </c>
      <c r="B447" s="83">
        <v>91982</v>
      </c>
      <c r="C447" s="263">
        <v>68600</v>
      </c>
      <c r="D447" s="263">
        <v>66504</v>
      </c>
      <c r="E447" s="264">
        <v>72.30110238959796</v>
      </c>
      <c r="F447" s="265">
        <v>96.94460641399417</v>
      </c>
      <c r="G447" s="78">
        <v>6200</v>
      </c>
      <c r="H447" s="78">
        <v>8034</v>
      </c>
    </row>
    <row r="448" spans="1:8" ht="12.75" customHeight="1">
      <c r="A448" s="68" t="s">
        <v>896</v>
      </c>
      <c r="B448" s="75">
        <v>13766</v>
      </c>
      <c r="C448" s="75">
        <v>7900</v>
      </c>
      <c r="D448" s="78">
        <v>7808</v>
      </c>
      <c r="E448" s="264">
        <v>56.71945372657271</v>
      </c>
      <c r="F448" s="265">
        <v>0</v>
      </c>
      <c r="G448" s="78">
        <v>0</v>
      </c>
      <c r="H448" s="78">
        <v>0</v>
      </c>
    </row>
    <row r="449" spans="1:8" ht="12.75" customHeight="1">
      <c r="A449" s="68" t="s">
        <v>897</v>
      </c>
      <c r="B449" s="75">
        <v>13766</v>
      </c>
      <c r="C449" s="75">
        <v>7900</v>
      </c>
      <c r="D449" s="78">
        <v>7808</v>
      </c>
      <c r="E449" s="264">
        <v>56.71945372657271</v>
      </c>
      <c r="F449" s="265">
        <v>0</v>
      </c>
      <c r="G449" s="78">
        <v>0</v>
      </c>
      <c r="H449" s="78">
        <v>0</v>
      </c>
    </row>
    <row r="450" spans="1:8" ht="25.5" customHeight="1">
      <c r="A450" s="271" t="s">
        <v>950</v>
      </c>
      <c r="B450" s="75"/>
      <c r="C450" s="78"/>
      <c r="D450" s="78"/>
      <c r="E450" s="272"/>
      <c r="F450" s="273"/>
      <c r="G450" s="78"/>
      <c r="H450" s="78"/>
    </row>
    <row r="451" spans="1:8" ht="12.75" customHeight="1">
      <c r="A451" s="251" t="s">
        <v>880</v>
      </c>
      <c r="B451" s="187">
        <v>1864102</v>
      </c>
      <c r="C451" s="250">
        <v>1406402</v>
      </c>
      <c r="D451" s="250">
        <v>1406402</v>
      </c>
      <c r="E451" s="272">
        <v>75.44662255606185</v>
      </c>
      <c r="F451" s="273">
        <v>100</v>
      </c>
      <c r="G451" s="250">
        <v>225431</v>
      </c>
      <c r="H451" s="250">
        <v>225431</v>
      </c>
    </row>
    <row r="452" spans="1:8" ht="12.75" customHeight="1">
      <c r="A452" s="254" t="s">
        <v>881</v>
      </c>
      <c r="B452" s="75">
        <v>1864102</v>
      </c>
      <c r="C452" s="78">
        <v>1406402</v>
      </c>
      <c r="D452" s="78">
        <v>1406402</v>
      </c>
      <c r="E452" s="272">
        <v>75.44662255606185</v>
      </c>
      <c r="F452" s="273">
        <v>100</v>
      </c>
      <c r="G452" s="78">
        <v>225431</v>
      </c>
      <c r="H452" s="78">
        <v>225431</v>
      </c>
    </row>
    <row r="453" spans="1:8" ht="12.75" customHeight="1">
      <c r="A453" s="69" t="s">
        <v>912</v>
      </c>
      <c r="B453" s="187">
        <v>1864102</v>
      </c>
      <c r="C453" s="250">
        <v>1406402</v>
      </c>
      <c r="D453" s="250">
        <v>649522</v>
      </c>
      <c r="E453" s="272">
        <v>34.843694175533315</v>
      </c>
      <c r="F453" s="273">
        <v>46.183239216098954</v>
      </c>
      <c r="G453" s="250">
        <v>225431</v>
      </c>
      <c r="H453" s="250">
        <v>95862</v>
      </c>
    </row>
    <row r="454" spans="1:8" ht="12.75" customHeight="1">
      <c r="A454" s="68" t="s">
        <v>914</v>
      </c>
      <c r="B454" s="75">
        <v>664214</v>
      </c>
      <c r="C454" s="78">
        <v>535173</v>
      </c>
      <c r="D454" s="78">
        <v>450006</v>
      </c>
      <c r="E454" s="272">
        <v>67.75015281219608</v>
      </c>
      <c r="F454" s="273">
        <v>84.08608057581381</v>
      </c>
      <c r="G454" s="78">
        <v>80448</v>
      </c>
      <c r="H454" s="78">
        <v>61501</v>
      </c>
    </row>
    <row r="455" spans="1:8" ht="12.75" customHeight="1">
      <c r="A455" s="68" t="s">
        <v>886</v>
      </c>
      <c r="B455" s="75">
        <v>664214</v>
      </c>
      <c r="C455" s="78">
        <v>535173</v>
      </c>
      <c r="D455" s="78">
        <v>450006</v>
      </c>
      <c r="E455" s="272">
        <v>67.75015281219608</v>
      </c>
      <c r="F455" s="273">
        <v>84.08608057581381</v>
      </c>
      <c r="G455" s="78">
        <v>80448</v>
      </c>
      <c r="H455" s="78">
        <v>61501</v>
      </c>
    </row>
    <row r="456" spans="1:8" s="275" customFormat="1" ht="12.75" customHeight="1">
      <c r="A456" s="274" t="s">
        <v>915</v>
      </c>
      <c r="B456" s="83">
        <v>259620</v>
      </c>
      <c r="C456" s="263">
        <v>221596</v>
      </c>
      <c r="D456" s="263">
        <v>185372</v>
      </c>
      <c r="E456" s="264">
        <v>71.40127879208073</v>
      </c>
      <c r="F456" s="265">
        <v>83.65313453311431</v>
      </c>
      <c r="G456" s="78">
        <v>19055</v>
      </c>
      <c r="H456" s="78">
        <v>26987</v>
      </c>
    </row>
    <row r="457" spans="1:8" ht="12.75" customHeight="1">
      <c r="A457" s="68" t="s">
        <v>896</v>
      </c>
      <c r="B457" s="75">
        <v>1199888</v>
      </c>
      <c r="C457" s="78">
        <v>871229</v>
      </c>
      <c r="D457" s="78">
        <v>199516</v>
      </c>
      <c r="E457" s="272">
        <v>16.627885269291802</v>
      </c>
      <c r="F457" s="273">
        <v>22.90052328377499</v>
      </c>
      <c r="G457" s="78">
        <v>144983</v>
      </c>
      <c r="H457" s="78">
        <v>34361</v>
      </c>
    </row>
    <row r="458" spans="1:8" ht="12.75" customHeight="1">
      <c r="A458" s="68" t="s">
        <v>897</v>
      </c>
      <c r="B458" s="75">
        <v>202694</v>
      </c>
      <c r="C458" s="78">
        <v>123334</v>
      </c>
      <c r="D458" s="78">
        <v>71884</v>
      </c>
      <c r="E458" s="272">
        <v>35.464295933772085</v>
      </c>
      <c r="F458" s="273">
        <v>58.284009275625536</v>
      </c>
      <c r="G458" s="78">
        <v>20334</v>
      </c>
      <c r="H458" s="78">
        <v>6655</v>
      </c>
    </row>
    <row r="459" spans="1:8" ht="12.75" customHeight="1">
      <c r="A459" s="68" t="s">
        <v>898</v>
      </c>
      <c r="B459" s="75">
        <v>997194</v>
      </c>
      <c r="C459" s="78">
        <v>747895</v>
      </c>
      <c r="D459" s="78">
        <v>127632</v>
      </c>
      <c r="E459" s="272">
        <v>12.799114314767237</v>
      </c>
      <c r="F459" s="273">
        <v>17.065497162034777</v>
      </c>
      <c r="G459" s="78">
        <v>124649</v>
      </c>
      <c r="H459" s="78">
        <v>27706</v>
      </c>
    </row>
    <row r="460" spans="1:8" ht="25.5" customHeight="1">
      <c r="A460" s="271" t="s">
        <v>951</v>
      </c>
      <c r="B460" s="75"/>
      <c r="C460" s="78"/>
      <c r="D460" s="78"/>
      <c r="E460" s="272"/>
      <c r="F460" s="273"/>
      <c r="G460" s="78"/>
      <c r="H460" s="78"/>
    </row>
    <row r="461" spans="1:8" ht="12.75" customHeight="1">
      <c r="A461" s="251" t="s">
        <v>880</v>
      </c>
      <c r="B461" s="71">
        <v>11229270</v>
      </c>
      <c r="C461" s="22">
        <v>8212526</v>
      </c>
      <c r="D461" s="22">
        <v>7756658</v>
      </c>
      <c r="E461" s="248">
        <v>69.07535396334758</v>
      </c>
      <c r="F461" s="253">
        <v>94.44911346399391</v>
      </c>
      <c r="G461" s="22">
        <v>-295227</v>
      </c>
      <c r="H461" s="22">
        <v>-280266</v>
      </c>
    </row>
    <row r="462" spans="1:8" ht="12.75">
      <c r="A462" s="254" t="s">
        <v>881</v>
      </c>
      <c r="B462" s="75">
        <v>9479067</v>
      </c>
      <c r="C462" s="78">
        <v>6746116</v>
      </c>
      <c r="D462" s="78">
        <v>6746116</v>
      </c>
      <c r="E462" s="272">
        <v>71.16856542948794</v>
      </c>
      <c r="F462" s="273">
        <v>100</v>
      </c>
      <c r="G462" s="78">
        <v>-300227</v>
      </c>
      <c r="H462" s="78">
        <v>-300227</v>
      </c>
    </row>
    <row r="463" spans="1:8" ht="14.25" customHeight="1">
      <c r="A463" s="254" t="s">
        <v>882</v>
      </c>
      <c r="B463" s="75">
        <v>70000</v>
      </c>
      <c r="C463" s="78">
        <v>58000</v>
      </c>
      <c r="D463" s="78">
        <v>60196</v>
      </c>
      <c r="E463" s="272">
        <v>85.99428571428571</v>
      </c>
      <c r="F463" s="273">
        <v>103.78620689655172</v>
      </c>
      <c r="G463" s="78">
        <v>5000</v>
      </c>
      <c r="H463" s="78">
        <v>3119</v>
      </c>
    </row>
    <row r="464" spans="1:8" ht="14.25" customHeight="1">
      <c r="A464" s="68" t="s">
        <v>947</v>
      </c>
      <c r="B464" s="75">
        <v>1680203</v>
      </c>
      <c r="C464" s="78">
        <v>1408410</v>
      </c>
      <c r="D464" s="78">
        <v>950346</v>
      </c>
      <c r="E464" s="272">
        <v>56.561379785656854</v>
      </c>
      <c r="F464" s="273">
        <v>67.47651607131446</v>
      </c>
      <c r="G464" s="78">
        <v>0</v>
      </c>
      <c r="H464" s="78">
        <v>16842</v>
      </c>
    </row>
    <row r="465" spans="1:8" ht="12.75" customHeight="1">
      <c r="A465" s="69" t="s">
        <v>912</v>
      </c>
      <c r="B465" s="71">
        <v>11204270</v>
      </c>
      <c r="C465" s="22">
        <v>8194526</v>
      </c>
      <c r="D465" s="22">
        <v>5960935</v>
      </c>
      <c r="E465" s="248">
        <v>53.20235053243094</v>
      </c>
      <c r="F465" s="253">
        <v>72.74288958263114</v>
      </c>
      <c r="G465" s="22">
        <v>-298227</v>
      </c>
      <c r="H465" s="22">
        <v>966840</v>
      </c>
    </row>
    <row r="466" spans="1:8" ht="12.75" customHeight="1">
      <c r="A466" s="68" t="s">
        <v>914</v>
      </c>
      <c r="B466" s="75">
        <v>10981295</v>
      </c>
      <c r="C466" s="78">
        <v>8020167</v>
      </c>
      <c r="D466" s="78">
        <v>5833936</v>
      </c>
      <c r="E466" s="272">
        <v>53.12612037104913</v>
      </c>
      <c r="F466" s="273">
        <v>72.74082946153116</v>
      </c>
      <c r="G466" s="78">
        <v>-215159</v>
      </c>
      <c r="H466" s="78">
        <v>945137</v>
      </c>
    </row>
    <row r="467" spans="1:8" ht="12.75" customHeight="1">
      <c r="A467" s="68" t="s">
        <v>886</v>
      </c>
      <c r="B467" s="75">
        <v>5342851</v>
      </c>
      <c r="C467" s="78">
        <v>4316739</v>
      </c>
      <c r="D467" s="78">
        <v>3487186</v>
      </c>
      <c r="E467" s="272">
        <v>65.26826220682554</v>
      </c>
      <c r="F467" s="273">
        <v>80.78287800119487</v>
      </c>
      <c r="G467" s="78">
        <v>100045</v>
      </c>
      <c r="H467" s="78">
        <v>317754</v>
      </c>
    </row>
    <row r="468" spans="1:8" s="267" customFormat="1" ht="12.75" customHeight="1">
      <c r="A468" s="88" t="s">
        <v>915</v>
      </c>
      <c r="B468" s="83">
        <v>1884344</v>
      </c>
      <c r="C468" s="263">
        <v>1494277</v>
      </c>
      <c r="D468" s="263">
        <v>1339610</v>
      </c>
      <c r="E468" s="264">
        <v>71.09158412688979</v>
      </c>
      <c r="F468" s="265">
        <v>89.64937558431268</v>
      </c>
      <c r="G468" s="78">
        <v>215421</v>
      </c>
      <c r="H468" s="78">
        <v>175187</v>
      </c>
    </row>
    <row r="469" spans="1:8" ht="12.75" customHeight="1">
      <c r="A469" s="68" t="s">
        <v>889</v>
      </c>
      <c r="B469" s="75">
        <v>5638444</v>
      </c>
      <c r="C469" s="78">
        <v>3703428</v>
      </c>
      <c r="D469" s="78">
        <v>2346750</v>
      </c>
      <c r="E469" s="272">
        <v>41.6205250952213</v>
      </c>
      <c r="F469" s="273">
        <v>63.366967037026235</v>
      </c>
      <c r="G469" s="78">
        <v>-315204</v>
      </c>
      <c r="H469" s="78">
        <v>627383</v>
      </c>
    </row>
    <row r="470" spans="1:8" ht="12.75" customHeight="1">
      <c r="A470" s="266" t="s">
        <v>891</v>
      </c>
      <c r="B470" s="83">
        <v>1800000</v>
      </c>
      <c r="C470" s="78" t="s">
        <v>1088</v>
      </c>
      <c r="D470" s="78">
        <v>0</v>
      </c>
      <c r="E470" s="272">
        <v>0</v>
      </c>
      <c r="F470" s="273">
        <v>0</v>
      </c>
      <c r="G470" s="78">
        <v>0</v>
      </c>
      <c r="H470" s="78">
        <v>0</v>
      </c>
    </row>
    <row r="471" spans="1:8" ht="24.75" customHeight="1">
      <c r="A471" s="127" t="s">
        <v>892</v>
      </c>
      <c r="B471" s="75">
        <v>3598194</v>
      </c>
      <c r="C471" s="78">
        <v>3063178</v>
      </c>
      <c r="D471" s="78">
        <v>2239313</v>
      </c>
      <c r="E471" s="272">
        <v>62.234359792718244</v>
      </c>
      <c r="F471" s="273">
        <v>73.10424010619036</v>
      </c>
      <c r="G471" s="78">
        <v>-819915</v>
      </c>
      <c r="H471" s="78">
        <v>627383</v>
      </c>
    </row>
    <row r="472" spans="1:8" ht="12.75" customHeight="1">
      <c r="A472" s="269" t="s">
        <v>895</v>
      </c>
      <c r="B472" s="75">
        <v>135539</v>
      </c>
      <c r="C472" s="75">
        <v>135539</v>
      </c>
      <c r="D472" s="78">
        <v>107437</v>
      </c>
      <c r="E472" s="272">
        <v>79.26648418536362</v>
      </c>
      <c r="F472" s="273">
        <v>79.26648418536362</v>
      </c>
      <c r="G472" s="78">
        <v>0</v>
      </c>
      <c r="H472" s="78">
        <v>0</v>
      </c>
    </row>
    <row r="473" spans="1:8" ht="12.75" customHeight="1">
      <c r="A473" s="68" t="s">
        <v>896</v>
      </c>
      <c r="B473" s="75">
        <v>222975</v>
      </c>
      <c r="C473" s="78">
        <v>174359</v>
      </c>
      <c r="D473" s="78">
        <v>126999</v>
      </c>
      <c r="E473" s="272">
        <v>56.95660948536832</v>
      </c>
      <c r="F473" s="273">
        <v>72.8376510532866</v>
      </c>
      <c r="G473" s="78">
        <v>-83068</v>
      </c>
      <c r="H473" s="78">
        <v>21703</v>
      </c>
    </row>
    <row r="474" spans="1:8" ht="12.75">
      <c r="A474" s="68" t="s">
        <v>897</v>
      </c>
      <c r="B474" s="75">
        <v>222975</v>
      </c>
      <c r="C474" s="78">
        <v>174359</v>
      </c>
      <c r="D474" s="78">
        <v>126999</v>
      </c>
      <c r="E474" s="272">
        <v>56.95660948536832</v>
      </c>
      <c r="F474" s="273">
        <v>72.8376510532866</v>
      </c>
      <c r="G474" s="78">
        <v>-83068</v>
      </c>
      <c r="H474" s="78">
        <v>21703</v>
      </c>
    </row>
    <row r="475" spans="1:8" ht="12.75">
      <c r="A475" s="69" t="s">
        <v>900</v>
      </c>
      <c r="B475" s="75">
        <v>25000</v>
      </c>
      <c r="C475" s="78">
        <v>18000</v>
      </c>
      <c r="D475" s="78">
        <v>1795723</v>
      </c>
      <c r="E475" s="272" t="s">
        <v>1088</v>
      </c>
      <c r="F475" s="273" t="s">
        <v>1088</v>
      </c>
      <c r="G475" s="78">
        <v>3000</v>
      </c>
      <c r="H475" s="78">
        <v>-1247106</v>
      </c>
    </row>
    <row r="476" spans="1:8" ht="38.25">
      <c r="A476" s="77" t="s">
        <v>904</v>
      </c>
      <c r="B476" s="75">
        <v>-25000</v>
      </c>
      <c r="C476" s="78">
        <v>-18000</v>
      </c>
      <c r="D476" s="78">
        <v>-18000</v>
      </c>
      <c r="E476" s="272" t="s">
        <v>1088</v>
      </c>
      <c r="F476" s="273" t="s">
        <v>1088</v>
      </c>
      <c r="G476" s="78">
        <v>-3000</v>
      </c>
      <c r="H476" s="78">
        <v>-3000</v>
      </c>
    </row>
    <row r="477" spans="1:8" ht="12.75" customHeight="1">
      <c r="A477" s="271" t="s">
        <v>952</v>
      </c>
      <c r="B477" s="75"/>
      <c r="C477" s="78"/>
      <c r="D477" s="78"/>
      <c r="E477" s="272"/>
      <c r="F477" s="273"/>
      <c r="G477" s="78"/>
      <c r="H477" s="78"/>
    </row>
    <row r="478" spans="1:8" ht="12.75" customHeight="1">
      <c r="A478" s="251" t="s">
        <v>880</v>
      </c>
      <c r="B478" s="22">
        <v>178916593</v>
      </c>
      <c r="C478" s="22">
        <v>152505153</v>
      </c>
      <c r="D478" s="22">
        <v>152505153</v>
      </c>
      <c r="E478" s="248">
        <v>85.23812713111522</v>
      </c>
      <c r="F478" s="253">
        <v>100</v>
      </c>
      <c r="G478" s="22">
        <v>31322003</v>
      </c>
      <c r="H478" s="22">
        <v>31322003</v>
      </c>
    </row>
    <row r="479" spans="1:8" ht="12.75" customHeight="1">
      <c r="A479" s="254" t="s">
        <v>881</v>
      </c>
      <c r="B479" s="285">
        <v>178916593</v>
      </c>
      <c r="C479" s="78">
        <v>152505153</v>
      </c>
      <c r="D479" s="78">
        <v>152505153</v>
      </c>
      <c r="E479" s="272">
        <v>85.23812713111522</v>
      </c>
      <c r="F479" s="273">
        <v>100</v>
      </c>
      <c r="G479" s="78">
        <v>31322003</v>
      </c>
      <c r="H479" s="78">
        <v>31322003</v>
      </c>
    </row>
    <row r="480" spans="1:8" ht="12.75" customHeight="1">
      <c r="A480" s="69" t="s">
        <v>912</v>
      </c>
      <c r="B480" s="71">
        <v>178916593</v>
      </c>
      <c r="C480" s="22">
        <v>152505153</v>
      </c>
      <c r="D480" s="22">
        <v>136380533</v>
      </c>
      <c r="E480" s="248">
        <v>76.22576012276289</v>
      </c>
      <c r="F480" s="253">
        <v>89.4268359574709</v>
      </c>
      <c r="G480" s="22">
        <v>31322003</v>
      </c>
      <c r="H480" s="22">
        <v>17381039</v>
      </c>
    </row>
    <row r="481" spans="1:8" ht="12.75" customHeight="1">
      <c r="A481" s="68" t="s">
        <v>914</v>
      </c>
      <c r="B481" s="75">
        <v>157761267</v>
      </c>
      <c r="C481" s="78">
        <v>131349827</v>
      </c>
      <c r="D481" s="78">
        <v>129073948</v>
      </c>
      <c r="E481" s="272">
        <v>81.81599352900734</v>
      </c>
      <c r="F481" s="273">
        <v>98.26731480963427</v>
      </c>
      <c r="G481" s="78">
        <v>15666552</v>
      </c>
      <c r="H481" s="78">
        <v>13784194</v>
      </c>
    </row>
    <row r="482" spans="1:8" ht="12.75" customHeight="1">
      <c r="A482" s="68" t="s">
        <v>889</v>
      </c>
      <c r="B482" s="75">
        <v>157761267</v>
      </c>
      <c r="C482" s="263">
        <v>131349827</v>
      </c>
      <c r="D482" s="263">
        <v>129073948</v>
      </c>
      <c r="E482" s="272">
        <v>81.81599352900734</v>
      </c>
      <c r="F482" s="273">
        <v>98.26731480963427</v>
      </c>
      <c r="G482" s="78">
        <v>15666552</v>
      </c>
      <c r="H482" s="78">
        <v>13784194</v>
      </c>
    </row>
    <row r="483" spans="1:8" ht="12.75" customHeight="1">
      <c r="A483" s="266" t="s">
        <v>891</v>
      </c>
      <c r="B483" s="83">
        <v>157761267</v>
      </c>
      <c r="C483" s="78" t="s">
        <v>1088</v>
      </c>
      <c r="D483" s="263">
        <v>129073948</v>
      </c>
      <c r="E483" s="264">
        <v>81.81599352900734</v>
      </c>
      <c r="F483" s="273" t="s">
        <v>1088</v>
      </c>
      <c r="G483" s="263" t="s">
        <v>1088</v>
      </c>
      <c r="H483" s="263">
        <v>13784194</v>
      </c>
    </row>
    <row r="484" spans="1:8" ht="12.75">
      <c r="A484" s="68" t="s">
        <v>896</v>
      </c>
      <c r="B484" s="75">
        <v>21155326</v>
      </c>
      <c r="C484" s="78">
        <v>21155326</v>
      </c>
      <c r="D484" s="78">
        <v>7306585</v>
      </c>
      <c r="E484" s="272">
        <v>34.53780386083391</v>
      </c>
      <c r="F484" s="273">
        <v>34.53780386083391</v>
      </c>
      <c r="G484" s="78">
        <v>15655451</v>
      </c>
      <c r="H484" s="78">
        <v>3596845</v>
      </c>
    </row>
    <row r="485" spans="1:8" ht="12.75">
      <c r="A485" s="68" t="s">
        <v>898</v>
      </c>
      <c r="B485" s="75">
        <v>21155326</v>
      </c>
      <c r="C485" s="200">
        <v>21155326</v>
      </c>
      <c r="D485" s="200">
        <v>7306585</v>
      </c>
      <c r="E485" s="272">
        <v>34.53780386083391</v>
      </c>
      <c r="F485" s="273">
        <v>34.53780386083391</v>
      </c>
      <c r="G485" s="78">
        <v>15655451</v>
      </c>
      <c r="H485" s="78">
        <v>3596845</v>
      </c>
    </row>
    <row r="486" spans="1:8" ht="12.75">
      <c r="A486" s="266" t="s">
        <v>893</v>
      </c>
      <c r="B486" s="83">
        <v>21155326</v>
      </c>
      <c r="C486" s="263" t="s">
        <v>1088</v>
      </c>
      <c r="D486" s="263">
        <v>7306585</v>
      </c>
      <c r="E486" s="264">
        <v>34.53780386083391</v>
      </c>
      <c r="F486" s="265" t="s">
        <v>1088</v>
      </c>
      <c r="G486" s="263" t="s">
        <v>1088</v>
      </c>
      <c r="H486" s="263">
        <v>3596845</v>
      </c>
    </row>
    <row r="487" spans="1:8" ht="12.75" customHeight="1">
      <c r="A487" s="271" t="s">
        <v>953</v>
      </c>
      <c r="B487" s="75"/>
      <c r="C487" s="78"/>
      <c r="D487" s="78"/>
      <c r="E487" s="248"/>
      <c r="F487" s="253"/>
      <c r="G487" s="78"/>
      <c r="H487" s="78"/>
    </row>
    <row r="488" spans="1:8" ht="12.75" customHeight="1">
      <c r="A488" s="251" t="s">
        <v>880</v>
      </c>
      <c r="B488" s="71">
        <v>7436543</v>
      </c>
      <c r="C488" s="22">
        <v>6616125</v>
      </c>
      <c r="D488" s="22">
        <v>6616125</v>
      </c>
      <c r="E488" s="248">
        <v>88.96775020328667</v>
      </c>
      <c r="F488" s="253">
        <v>100</v>
      </c>
      <c r="G488" s="22">
        <v>380135</v>
      </c>
      <c r="H488" s="22">
        <v>380135</v>
      </c>
    </row>
    <row r="489" spans="1:8" ht="12.75" customHeight="1">
      <c r="A489" s="254" t="s">
        <v>954</v>
      </c>
      <c r="B489" s="75">
        <v>7436543</v>
      </c>
      <c r="C489" s="78">
        <v>6616125</v>
      </c>
      <c r="D489" s="78">
        <v>6616125</v>
      </c>
      <c r="E489" s="272">
        <v>88.96775020328667</v>
      </c>
      <c r="F489" s="273">
        <v>100</v>
      </c>
      <c r="G489" s="78">
        <v>380135</v>
      </c>
      <c r="H489" s="78">
        <v>380135</v>
      </c>
    </row>
    <row r="490" spans="1:8" ht="12.75" customHeight="1">
      <c r="A490" s="69" t="s">
        <v>912</v>
      </c>
      <c r="B490" s="71">
        <v>7436543</v>
      </c>
      <c r="C490" s="22">
        <v>6616125</v>
      </c>
      <c r="D490" s="22">
        <v>6616125</v>
      </c>
      <c r="E490" s="248">
        <v>88.96775020328667</v>
      </c>
      <c r="F490" s="253">
        <v>100</v>
      </c>
      <c r="G490" s="22">
        <v>380135</v>
      </c>
      <c r="H490" s="22">
        <v>536645</v>
      </c>
    </row>
    <row r="491" spans="1:8" ht="12.75" customHeight="1">
      <c r="A491" s="68" t="s">
        <v>914</v>
      </c>
      <c r="B491" s="75">
        <v>7436543</v>
      </c>
      <c r="C491" s="78">
        <v>6616125</v>
      </c>
      <c r="D491" s="78">
        <v>6616125</v>
      </c>
      <c r="E491" s="272">
        <v>88.96775020328667</v>
      </c>
      <c r="F491" s="273">
        <v>100</v>
      </c>
      <c r="G491" s="78">
        <v>380135</v>
      </c>
      <c r="H491" s="78">
        <v>536645</v>
      </c>
    </row>
    <row r="492" spans="1:8" ht="13.5" customHeight="1">
      <c r="A492" s="68" t="s">
        <v>889</v>
      </c>
      <c r="B492" s="75">
        <v>7436543</v>
      </c>
      <c r="C492" s="78">
        <v>6616125</v>
      </c>
      <c r="D492" s="78">
        <v>6616125</v>
      </c>
      <c r="E492" s="272">
        <v>88.96775020328667</v>
      </c>
      <c r="F492" s="273">
        <v>100</v>
      </c>
      <c r="G492" s="78">
        <v>380135</v>
      </c>
      <c r="H492" s="78">
        <v>536645</v>
      </c>
    </row>
    <row r="493" spans="1:8" ht="13.5" customHeight="1">
      <c r="A493" s="266" t="s">
        <v>891</v>
      </c>
      <c r="B493" s="83">
        <v>7186543</v>
      </c>
      <c r="C493" s="78" t="s">
        <v>1088</v>
      </c>
      <c r="D493" s="263">
        <v>6408125</v>
      </c>
      <c r="E493" s="264">
        <v>89.1683943169894</v>
      </c>
      <c r="F493" s="264" t="s">
        <v>1088</v>
      </c>
      <c r="G493" s="78" t="s">
        <v>1088</v>
      </c>
      <c r="H493" s="263">
        <v>515645</v>
      </c>
    </row>
    <row r="494" spans="1:8" ht="24" customHeight="1">
      <c r="A494" s="127" t="s">
        <v>892</v>
      </c>
      <c r="B494" s="75">
        <v>250000</v>
      </c>
      <c r="C494" s="200">
        <v>208000</v>
      </c>
      <c r="D494" s="200">
        <v>208000</v>
      </c>
      <c r="E494" s="272">
        <v>83.2</v>
      </c>
      <c r="F494" s="273">
        <v>100</v>
      </c>
      <c r="G494" s="78">
        <v>21000</v>
      </c>
      <c r="H494" s="78">
        <v>21000</v>
      </c>
    </row>
    <row r="495" spans="1:8" ht="13.5" customHeight="1">
      <c r="A495" s="266" t="s">
        <v>893</v>
      </c>
      <c r="B495" s="83">
        <v>250000</v>
      </c>
      <c r="C495" s="263" t="s">
        <v>1088</v>
      </c>
      <c r="D495" s="263">
        <v>208000</v>
      </c>
      <c r="E495" s="264">
        <v>83.2</v>
      </c>
      <c r="F495" s="265" t="s">
        <v>1088</v>
      </c>
      <c r="G495" s="263" t="s">
        <v>1088</v>
      </c>
      <c r="H495" s="263">
        <v>21000</v>
      </c>
    </row>
    <row r="496" spans="1:8" ht="38.25" customHeight="1">
      <c r="A496" s="271" t="s">
        <v>955</v>
      </c>
      <c r="B496" s="83"/>
      <c r="C496" s="200"/>
      <c r="D496" s="263"/>
      <c r="E496" s="264"/>
      <c r="F496" s="265"/>
      <c r="G496" s="263"/>
      <c r="H496" s="263"/>
    </row>
    <row r="497" spans="1:8" s="284" customFormat="1" ht="14.25" customHeight="1">
      <c r="A497" s="286" t="s">
        <v>880</v>
      </c>
      <c r="B497" s="187">
        <v>10000000</v>
      </c>
      <c r="C497" s="187">
        <v>0</v>
      </c>
      <c r="D497" s="187">
        <v>0</v>
      </c>
      <c r="E497" s="248">
        <v>0</v>
      </c>
      <c r="F497" s="253">
        <v>0</v>
      </c>
      <c r="G497" s="22">
        <v>0</v>
      </c>
      <c r="H497" s="22">
        <v>0</v>
      </c>
    </row>
    <row r="498" spans="1:8" ht="14.25" customHeight="1">
      <c r="A498" s="287" t="s">
        <v>954</v>
      </c>
      <c r="B498" s="193">
        <v>10000000</v>
      </c>
      <c r="C498" s="200">
        <v>0</v>
      </c>
      <c r="D498" s="200">
        <v>0</v>
      </c>
      <c r="E498" s="272">
        <v>0</v>
      </c>
      <c r="F498" s="257">
        <v>0</v>
      </c>
      <c r="G498" s="78">
        <v>0</v>
      </c>
      <c r="H498" s="78">
        <v>0</v>
      </c>
    </row>
    <row r="499" spans="1:8" s="284" customFormat="1" ht="13.5" customHeight="1">
      <c r="A499" s="91" t="s">
        <v>912</v>
      </c>
      <c r="B499" s="187">
        <v>10000000</v>
      </c>
      <c r="C499" s="187">
        <v>0</v>
      </c>
      <c r="D499" s="187">
        <v>0</v>
      </c>
      <c r="E499" s="248">
        <v>0</v>
      </c>
      <c r="F499" s="253">
        <v>0</v>
      </c>
      <c r="G499" s="187">
        <v>0</v>
      </c>
      <c r="H499" s="187">
        <v>0</v>
      </c>
    </row>
    <row r="500" spans="1:8" ht="13.5" customHeight="1">
      <c r="A500" s="65" t="s">
        <v>914</v>
      </c>
      <c r="B500" s="193">
        <v>10000000</v>
      </c>
      <c r="C500" s="193">
        <v>0</v>
      </c>
      <c r="D500" s="193">
        <v>0</v>
      </c>
      <c r="E500" s="272">
        <v>0</v>
      </c>
      <c r="F500" s="257">
        <v>0</v>
      </c>
      <c r="G500" s="193">
        <v>0</v>
      </c>
      <c r="H500" s="78">
        <v>0</v>
      </c>
    </row>
    <row r="501" spans="1:8" ht="13.5" customHeight="1">
      <c r="A501" s="68" t="s">
        <v>889</v>
      </c>
      <c r="B501" s="193">
        <v>10000000</v>
      </c>
      <c r="C501" s="200">
        <v>0</v>
      </c>
      <c r="D501" s="200">
        <v>0</v>
      </c>
      <c r="E501" s="272">
        <v>0</v>
      </c>
      <c r="F501" s="257">
        <v>0</v>
      </c>
      <c r="G501" s="78">
        <v>0</v>
      </c>
      <c r="H501" s="78">
        <v>0</v>
      </c>
    </row>
    <row r="502" spans="1:8" s="262" customFormat="1" ht="13.5" customHeight="1">
      <c r="A502" s="288"/>
      <c r="B502" s="289"/>
      <c r="C502" s="290"/>
      <c r="D502" s="290"/>
      <c r="E502" s="291"/>
      <c r="F502" s="292"/>
      <c r="G502" s="290"/>
      <c r="H502" s="290"/>
    </row>
    <row r="503" spans="1:8" ht="14.25" customHeight="1">
      <c r="A503" s="293"/>
      <c r="B503" s="282"/>
      <c r="C503" s="294"/>
      <c r="D503" s="294"/>
      <c r="E503" s="295"/>
      <c r="F503" s="296"/>
      <c r="G503" s="294"/>
      <c r="H503" s="294"/>
    </row>
    <row r="504" spans="1:8" ht="13.5" customHeight="1">
      <c r="A504" s="297"/>
      <c r="B504" s="298"/>
      <c r="C504" s="299"/>
      <c r="D504" s="299"/>
      <c r="E504" s="295"/>
      <c r="F504" s="296"/>
      <c r="G504" s="299"/>
      <c r="H504" s="299"/>
    </row>
    <row r="505" spans="1:8" ht="13.5" customHeight="1">
      <c r="A505" s="34" t="s">
        <v>765</v>
      </c>
      <c r="B505" s="300"/>
      <c r="C505" s="224"/>
      <c r="D505" s="224"/>
      <c r="E505" s="40" t="s">
        <v>1126</v>
      </c>
      <c r="F505" s="296"/>
      <c r="G505" s="299"/>
      <c r="H505" s="299"/>
    </row>
    <row r="506" spans="2:8" ht="13.5" customHeight="1">
      <c r="B506" s="300"/>
      <c r="C506" s="38"/>
      <c r="D506" s="38"/>
      <c r="E506" s="40"/>
      <c r="F506" s="296"/>
      <c r="G506" s="299"/>
      <c r="H506" s="299"/>
    </row>
    <row r="507" spans="1:8" ht="13.5" customHeight="1">
      <c r="A507" s="34"/>
      <c r="B507" s="38"/>
      <c r="C507" s="224"/>
      <c r="D507" s="224"/>
      <c r="E507" s="224"/>
      <c r="F507" s="224"/>
      <c r="G507" s="159"/>
      <c r="H507" s="294"/>
    </row>
    <row r="508" spans="1:8" ht="13.5" customHeight="1">
      <c r="A508" s="301"/>
      <c r="B508" s="282"/>
      <c r="C508" s="294"/>
      <c r="D508" s="294"/>
      <c r="E508" s="295"/>
      <c r="F508" s="296"/>
      <c r="G508" s="294"/>
      <c r="H508" s="294"/>
    </row>
    <row r="509" spans="1:8" ht="13.5" customHeight="1">
      <c r="A509" s="34"/>
      <c r="B509" s="302"/>
      <c r="C509" s="303"/>
      <c r="D509" s="303"/>
      <c r="E509" s="304"/>
      <c r="F509" s="304"/>
      <c r="G509" s="40"/>
      <c r="H509" s="303"/>
    </row>
    <row r="510" spans="1:8" ht="13.5" customHeight="1">
      <c r="A510" s="95"/>
      <c r="B510" s="302"/>
      <c r="C510" s="303"/>
      <c r="D510" s="303"/>
      <c r="E510" s="304"/>
      <c r="F510" s="304"/>
      <c r="G510" s="40"/>
      <c r="H510" s="303"/>
    </row>
    <row r="511" spans="1:8" ht="17.25" customHeight="1">
      <c r="A511" s="34"/>
      <c r="B511" s="159"/>
      <c r="C511" s="40"/>
      <c r="D511" s="40"/>
      <c r="E511" s="40"/>
      <c r="F511" s="304"/>
      <c r="G511" s="40"/>
      <c r="H511" s="303"/>
    </row>
    <row r="512" spans="1:8" ht="17.25" customHeight="1">
      <c r="A512" s="302" t="s">
        <v>767</v>
      </c>
      <c r="B512" s="38"/>
      <c r="C512" s="40"/>
      <c r="D512" s="40"/>
      <c r="E512" s="40"/>
      <c r="F512" s="40"/>
      <c r="G512" s="40"/>
      <c r="H512" s="40"/>
    </row>
    <row r="513" spans="1:8" ht="17.25" customHeight="1">
      <c r="A513" s="302" t="s">
        <v>1128</v>
      </c>
      <c r="B513" s="38"/>
      <c r="C513" s="40"/>
      <c r="D513" s="40"/>
      <c r="E513" s="40"/>
      <c r="F513" s="40"/>
      <c r="G513" s="40"/>
      <c r="H513" s="40"/>
    </row>
    <row r="515" ht="17.25" customHeight="1">
      <c r="B515" s="276"/>
    </row>
  </sheetData>
  <printOptions horizontalCentered="1"/>
  <pageMargins left="0.9448818897637796" right="0.35433070866141736" top="0.5511811023622047" bottom="0.15748031496062992" header="0.5118110236220472" footer="0"/>
  <pageSetup firstPageNumber="10" useFirstPageNumber="1" horizontalDpi="300" verticalDpi="300" orientation="portrait" paperSize="9" scale="78" r:id="rId1"/>
  <headerFooter alignWithMargins="0">
    <oddFooter>&amp;R&amp;P</oddFooter>
  </headerFooter>
  <rowBreaks count="8" manualBreakCount="8">
    <brk id="60" max="7" man="1"/>
    <brk id="112" max="7" man="1"/>
    <brk id="168" max="7" man="1"/>
    <brk id="221" max="7" man="1"/>
    <brk id="275" max="7" man="1"/>
    <brk id="332" max="7" man="1"/>
    <brk id="395" max="7" man="1"/>
    <brk id="456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70"/>
  <sheetViews>
    <sheetView workbookViewId="0" topLeftCell="A1">
      <selection activeCell="O19" sqref="O19"/>
    </sheetView>
  </sheetViews>
  <sheetFormatPr defaultColWidth="9.140625" defaultRowHeight="12.75"/>
  <cols>
    <col min="1" max="1" width="8.28125" style="0" customWidth="1"/>
    <col min="2" max="2" width="34.421875" style="0" customWidth="1"/>
    <col min="3" max="3" width="15.28125" style="153" customWidth="1"/>
    <col min="4" max="4" width="12.140625" style="153" customWidth="1"/>
    <col min="5" max="5" width="13.28125" style="153" customWidth="1"/>
    <col min="6" max="6" width="7.8515625" style="153" customWidth="1"/>
    <col min="7" max="7" width="7.7109375" style="153" customWidth="1"/>
    <col min="8" max="8" width="13.140625" style="153" customWidth="1"/>
    <col min="9" max="9" width="12.57421875" style="153" customWidth="1"/>
  </cols>
  <sheetData>
    <row r="1" spans="1:9" s="189" customFormat="1" ht="12.75">
      <c r="A1" s="306"/>
      <c r="B1" s="96"/>
      <c r="C1" s="97"/>
      <c r="D1" s="97"/>
      <c r="E1" s="97"/>
      <c r="F1" s="97"/>
      <c r="G1" s="97"/>
      <c r="H1" s="97"/>
      <c r="I1" s="97" t="s">
        <v>956</v>
      </c>
    </row>
    <row r="2" spans="1:9" s="189" customFormat="1" ht="15.75">
      <c r="A2" s="306"/>
      <c r="B2" s="152"/>
      <c r="C2" s="307"/>
      <c r="D2" s="99" t="s">
        <v>957</v>
      </c>
      <c r="E2" s="97"/>
      <c r="F2" s="97"/>
      <c r="G2" s="97"/>
      <c r="H2" s="97"/>
      <c r="I2" s="97"/>
    </row>
    <row r="3" spans="1:9" ht="15.75">
      <c r="A3" s="306"/>
      <c r="B3" s="308"/>
      <c r="C3" s="309"/>
      <c r="D3" s="309"/>
      <c r="E3" s="309"/>
      <c r="F3" s="309"/>
      <c r="G3" s="309"/>
      <c r="H3" s="309"/>
      <c r="I3" s="309"/>
    </row>
    <row r="4" spans="1:9" s="313" customFormat="1" ht="15.75">
      <c r="A4" s="310"/>
      <c r="B4" s="311"/>
      <c r="C4" s="312"/>
      <c r="D4" s="100" t="s">
        <v>958</v>
      </c>
      <c r="E4" s="312"/>
      <c r="F4" s="312"/>
      <c r="G4" s="312"/>
      <c r="H4" s="312"/>
      <c r="I4" s="312"/>
    </row>
    <row r="5" spans="1:9" s="189" customFormat="1" ht="18" customHeight="1">
      <c r="A5" s="306"/>
      <c r="B5" s="152" t="s">
        <v>959</v>
      </c>
      <c r="C5" s="307"/>
      <c r="D5" s="99" t="s">
        <v>960</v>
      </c>
      <c r="E5" s="97"/>
      <c r="F5" s="97"/>
      <c r="G5" s="97"/>
      <c r="H5" s="97"/>
      <c r="I5" s="97"/>
    </row>
    <row r="6" spans="1:9" ht="15.75">
      <c r="A6" s="306"/>
      <c r="B6" s="314"/>
      <c r="C6" s="97"/>
      <c r="D6" s="97"/>
      <c r="E6" s="97"/>
      <c r="F6" s="97"/>
      <c r="G6" s="97"/>
      <c r="H6" s="309"/>
      <c r="I6" s="97"/>
    </row>
    <row r="7" spans="1:9" s="189" customFormat="1" ht="12.75">
      <c r="A7" s="306"/>
      <c r="B7" s="96"/>
      <c r="C7" s="97"/>
      <c r="D7" s="97"/>
      <c r="E7" s="97"/>
      <c r="F7" s="97"/>
      <c r="G7" s="97"/>
      <c r="H7" s="97"/>
      <c r="I7" s="97" t="s">
        <v>1133</v>
      </c>
    </row>
    <row r="8" spans="1:9" s="189" customFormat="1" ht="114.75">
      <c r="A8" s="102" t="s">
        <v>961</v>
      </c>
      <c r="B8" s="102" t="s">
        <v>1234</v>
      </c>
      <c r="C8" s="102" t="s">
        <v>1134</v>
      </c>
      <c r="D8" s="102" t="s">
        <v>875</v>
      </c>
      <c r="E8" s="102" t="s">
        <v>1135</v>
      </c>
      <c r="F8" s="102" t="s">
        <v>962</v>
      </c>
      <c r="G8" s="102" t="s">
        <v>963</v>
      </c>
      <c r="H8" s="102" t="s">
        <v>878</v>
      </c>
      <c r="I8" s="102" t="s">
        <v>1236</v>
      </c>
    </row>
    <row r="9" spans="1:9" s="189" customFormat="1" ht="12.75">
      <c r="A9" s="115">
        <v>1</v>
      </c>
      <c r="B9" s="102">
        <v>2</v>
      </c>
      <c r="C9" s="102">
        <v>3</v>
      </c>
      <c r="D9" s="102">
        <v>4</v>
      </c>
      <c r="E9" s="102">
        <v>5</v>
      </c>
      <c r="F9" s="102">
        <v>6</v>
      </c>
      <c r="G9" s="102">
        <v>7</v>
      </c>
      <c r="H9" s="102">
        <v>8</v>
      </c>
      <c r="I9" s="102">
        <v>9</v>
      </c>
    </row>
    <row r="10" spans="1:9" s="189" customFormat="1" ht="12.75">
      <c r="A10" s="115"/>
      <c r="B10" s="315" t="s">
        <v>964</v>
      </c>
      <c r="C10" s="20">
        <v>1986791987</v>
      </c>
      <c r="D10" s="20" t="s">
        <v>1088</v>
      </c>
      <c r="E10" s="20">
        <v>1523257298</v>
      </c>
      <c r="F10" s="109">
        <v>76.66918872066097</v>
      </c>
      <c r="G10" s="316" t="s">
        <v>1088</v>
      </c>
      <c r="H10" s="317" t="s">
        <v>1088</v>
      </c>
      <c r="I10" s="20">
        <v>148803014</v>
      </c>
    </row>
    <row r="11" spans="1:9" s="189" customFormat="1" ht="13.5" customHeight="1">
      <c r="A11" s="115"/>
      <c r="B11" s="318" t="s">
        <v>965</v>
      </c>
      <c r="C11" s="20">
        <v>2170626946</v>
      </c>
      <c r="D11" s="20">
        <v>1683717559</v>
      </c>
      <c r="E11" s="20">
        <v>1667127026</v>
      </c>
      <c r="F11" s="109">
        <v>76.80394040404582</v>
      </c>
      <c r="G11" s="113">
        <v>99.01464869144363</v>
      </c>
      <c r="H11" s="20">
        <v>216583152</v>
      </c>
      <c r="I11" s="20">
        <v>222744892</v>
      </c>
    </row>
    <row r="12" spans="1:9" s="189" customFormat="1" ht="12.75" customHeight="1">
      <c r="A12" s="115"/>
      <c r="B12" s="318" t="s">
        <v>966</v>
      </c>
      <c r="C12" s="25">
        <v>1920641572</v>
      </c>
      <c r="D12" s="25">
        <v>1482085092</v>
      </c>
      <c r="E12" s="25">
        <v>1482085092</v>
      </c>
      <c r="F12" s="113">
        <v>77.16614664633532</v>
      </c>
      <c r="G12" s="113">
        <v>100</v>
      </c>
      <c r="H12" s="25">
        <v>206081651</v>
      </c>
      <c r="I12" s="25">
        <v>206081651</v>
      </c>
    </row>
    <row r="13" spans="1:9" s="189" customFormat="1" ht="12.75" customHeight="1">
      <c r="A13" s="115"/>
      <c r="B13" s="318" t="s">
        <v>967</v>
      </c>
      <c r="C13" s="25">
        <v>106634276</v>
      </c>
      <c r="D13" s="25">
        <v>86077834</v>
      </c>
      <c r="E13" s="25">
        <v>86725174</v>
      </c>
      <c r="F13" s="113">
        <v>81.3295473586748</v>
      </c>
      <c r="G13" s="113">
        <v>100.75204029878353</v>
      </c>
      <c r="H13" s="25">
        <v>10064172</v>
      </c>
      <c r="I13" s="25">
        <v>10838415</v>
      </c>
    </row>
    <row r="14" spans="1:9" s="189" customFormat="1" ht="12.75" customHeight="1">
      <c r="A14" s="115"/>
      <c r="B14" s="318" t="s">
        <v>968</v>
      </c>
      <c r="C14" s="25">
        <v>143351098</v>
      </c>
      <c r="D14" s="25">
        <v>115554633</v>
      </c>
      <c r="E14" s="25">
        <v>98316760</v>
      </c>
      <c r="F14" s="113">
        <v>68.58458803015237</v>
      </c>
      <c r="G14" s="113">
        <v>85.08249080761652</v>
      </c>
      <c r="H14" s="25">
        <v>437329</v>
      </c>
      <c r="I14" s="25">
        <v>5824826</v>
      </c>
    </row>
    <row r="15" spans="1:9" s="189" customFormat="1" ht="12.75" customHeight="1">
      <c r="A15" s="115"/>
      <c r="B15" s="315" t="s">
        <v>969</v>
      </c>
      <c r="C15" s="20">
        <v>2178183448</v>
      </c>
      <c r="D15" s="20">
        <v>1689769241</v>
      </c>
      <c r="E15" s="20">
        <v>1461980989</v>
      </c>
      <c r="F15" s="109">
        <v>67.11927731993306</v>
      </c>
      <c r="G15" s="109">
        <v>86.51956453739236</v>
      </c>
      <c r="H15" s="20">
        <v>207371147</v>
      </c>
      <c r="I15" s="20">
        <v>181949220</v>
      </c>
    </row>
    <row r="16" spans="1:9" s="189" customFormat="1" ht="24.75" customHeight="1">
      <c r="A16" s="115"/>
      <c r="B16" s="140" t="s">
        <v>970</v>
      </c>
      <c r="C16" s="20">
        <v>1888383106</v>
      </c>
      <c r="D16" s="20">
        <v>1458388747</v>
      </c>
      <c r="E16" s="20">
        <v>1315424053</v>
      </c>
      <c r="F16" s="109">
        <v>69.65874926652728</v>
      </c>
      <c r="G16" s="109">
        <v>90.19707918796772</v>
      </c>
      <c r="H16" s="319">
        <v>190516519</v>
      </c>
      <c r="I16" s="20">
        <v>156418211</v>
      </c>
    </row>
    <row r="17" spans="1:9" s="189" customFormat="1" ht="12.75" customHeight="1">
      <c r="A17" s="320">
        <v>1000</v>
      </c>
      <c r="B17" s="110" t="s">
        <v>971</v>
      </c>
      <c r="C17" s="20">
        <v>762938277</v>
      </c>
      <c r="D17" s="20">
        <v>621497872</v>
      </c>
      <c r="E17" s="20">
        <v>558890557</v>
      </c>
      <c r="F17" s="109">
        <v>73.25501601488006</v>
      </c>
      <c r="G17" s="109">
        <v>89.92638304640889</v>
      </c>
      <c r="H17" s="319">
        <v>75991138</v>
      </c>
      <c r="I17" s="20">
        <v>62632956</v>
      </c>
    </row>
    <row r="18" spans="1:9" s="189" customFormat="1" ht="12.75" customHeight="1">
      <c r="A18" s="115">
        <v>1100</v>
      </c>
      <c r="B18" s="321" t="s">
        <v>972</v>
      </c>
      <c r="C18" s="25">
        <v>335417946</v>
      </c>
      <c r="D18" s="25">
        <v>269861615</v>
      </c>
      <c r="E18" s="25">
        <v>257611320</v>
      </c>
      <c r="F18" s="113">
        <v>76.8030819674747</v>
      </c>
      <c r="G18" s="113">
        <v>95.46052705569112</v>
      </c>
      <c r="H18" s="25">
        <v>31453486</v>
      </c>
      <c r="I18" s="25">
        <v>28134012</v>
      </c>
    </row>
    <row r="19" spans="1:9" s="189" customFormat="1" ht="25.5" customHeight="1">
      <c r="A19" s="115">
        <v>1200</v>
      </c>
      <c r="B19" s="123" t="s">
        <v>973</v>
      </c>
      <c r="C19" s="25" t="s">
        <v>1088</v>
      </c>
      <c r="D19" s="25" t="s">
        <v>1088</v>
      </c>
      <c r="E19" s="25">
        <v>59308402</v>
      </c>
      <c r="F19" s="25" t="s">
        <v>1088</v>
      </c>
      <c r="G19" s="25" t="s">
        <v>1088</v>
      </c>
      <c r="H19" s="25" t="s">
        <v>1088</v>
      </c>
      <c r="I19" s="25">
        <v>6351832</v>
      </c>
    </row>
    <row r="20" spans="1:9" s="189" customFormat="1" ht="51" customHeight="1">
      <c r="A20" s="322" t="s">
        <v>974</v>
      </c>
      <c r="B20" s="325" t="s">
        <v>975</v>
      </c>
      <c r="C20" s="25" t="s">
        <v>1088</v>
      </c>
      <c r="D20" s="25" t="s">
        <v>1088</v>
      </c>
      <c r="E20" s="25">
        <v>216704824</v>
      </c>
      <c r="F20" s="25" t="s">
        <v>1088</v>
      </c>
      <c r="G20" s="113" t="s">
        <v>1088</v>
      </c>
      <c r="H20" s="25" t="s">
        <v>1088</v>
      </c>
      <c r="I20" s="25">
        <v>25193474</v>
      </c>
    </row>
    <row r="21" spans="1:9" s="189" customFormat="1" ht="27.75" customHeight="1">
      <c r="A21" s="322" t="s">
        <v>976</v>
      </c>
      <c r="B21" s="325" t="s">
        <v>977</v>
      </c>
      <c r="C21" s="25" t="s">
        <v>1088</v>
      </c>
      <c r="D21" s="25" t="s">
        <v>1088</v>
      </c>
      <c r="E21" s="25">
        <v>17831233</v>
      </c>
      <c r="F21" s="25" t="s">
        <v>1088</v>
      </c>
      <c r="G21" s="113" t="s">
        <v>1088</v>
      </c>
      <c r="H21" s="25" t="s">
        <v>1088</v>
      </c>
      <c r="I21" s="25">
        <v>1499341</v>
      </c>
    </row>
    <row r="22" spans="1:9" s="189" customFormat="1" ht="12.75" customHeight="1">
      <c r="A22" s="322">
        <v>1800</v>
      </c>
      <c r="B22" s="123" t="s">
        <v>978</v>
      </c>
      <c r="C22" s="25" t="s">
        <v>1088</v>
      </c>
      <c r="D22" s="25" t="s">
        <v>1088</v>
      </c>
      <c r="E22" s="25">
        <v>7434778</v>
      </c>
      <c r="F22" s="25" t="s">
        <v>1088</v>
      </c>
      <c r="G22" s="113" t="s">
        <v>1088</v>
      </c>
      <c r="H22" s="25" t="s">
        <v>1088</v>
      </c>
      <c r="I22" s="25">
        <v>1454297</v>
      </c>
    </row>
    <row r="23" spans="1:9" s="189" customFormat="1" ht="27" customHeight="1">
      <c r="A23" s="326">
        <v>2000</v>
      </c>
      <c r="B23" s="327" t="s">
        <v>979</v>
      </c>
      <c r="C23" s="20">
        <v>54699462</v>
      </c>
      <c r="D23" s="20">
        <v>42997083</v>
      </c>
      <c r="E23" s="20">
        <v>42203613</v>
      </c>
      <c r="F23" s="109">
        <v>77.15544441735094</v>
      </c>
      <c r="G23" s="109">
        <v>98.15459574315774</v>
      </c>
      <c r="H23" s="319">
        <v>1168953</v>
      </c>
      <c r="I23" s="319">
        <v>2459225</v>
      </c>
    </row>
    <row r="24" spans="1:9" s="189" customFormat="1" ht="12.75" customHeight="1">
      <c r="A24" s="115"/>
      <c r="B24" s="123" t="s">
        <v>980</v>
      </c>
      <c r="C24" s="25" t="s">
        <v>1088</v>
      </c>
      <c r="D24" s="25" t="s">
        <v>1088</v>
      </c>
      <c r="E24" s="25">
        <v>24922492</v>
      </c>
      <c r="F24" s="25" t="s">
        <v>1088</v>
      </c>
      <c r="G24" s="25" t="s">
        <v>1088</v>
      </c>
      <c r="H24" s="25" t="s">
        <v>1088</v>
      </c>
      <c r="I24" s="25">
        <v>1190321</v>
      </c>
    </row>
    <row r="25" spans="1:9" s="189" customFormat="1" ht="12.75" customHeight="1">
      <c r="A25" s="115"/>
      <c r="B25" s="123" t="s">
        <v>981</v>
      </c>
      <c r="C25" s="25" t="s">
        <v>1088</v>
      </c>
      <c r="D25" s="25" t="s">
        <v>1088</v>
      </c>
      <c r="E25" s="25">
        <v>17281121</v>
      </c>
      <c r="F25" s="25" t="s">
        <v>1088</v>
      </c>
      <c r="G25" s="25" t="s">
        <v>1088</v>
      </c>
      <c r="H25" s="25" t="s">
        <v>1088</v>
      </c>
      <c r="I25" s="25">
        <v>1268904</v>
      </c>
    </row>
    <row r="26" spans="1:9" s="189" customFormat="1" ht="12.75" customHeight="1">
      <c r="A26" s="320">
        <v>3000</v>
      </c>
      <c r="B26" s="328" t="s">
        <v>982</v>
      </c>
      <c r="C26" s="20">
        <v>1070745367</v>
      </c>
      <c r="D26" s="20">
        <v>793893792</v>
      </c>
      <c r="E26" s="20">
        <v>714329883</v>
      </c>
      <c r="F26" s="109">
        <v>66.71332933257511</v>
      </c>
      <c r="G26" s="109">
        <v>89.97801597622266</v>
      </c>
      <c r="H26" s="319">
        <v>113356428</v>
      </c>
      <c r="I26" s="319">
        <v>91326030</v>
      </c>
    </row>
    <row r="27" spans="1:9" s="189" customFormat="1" ht="12.75" customHeight="1">
      <c r="A27" s="115">
        <v>3100</v>
      </c>
      <c r="B27" s="329" t="s">
        <v>983</v>
      </c>
      <c r="C27" s="25" t="s">
        <v>1088</v>
      </c>
      <c r="D27" s="25" t="s">
        <v>1088</v>
      </c>
      <c r="E27" s="25">
        <v>27089395</v>
      </c>
      <c r="F27" s="25" t="s">
        <v>1088</v>
      </c>
      <c r="G27" s="25" t="s">
        <v>1088</v>
      </c>
      <c r="H27" s="25" t="s">
        <v>1088</v>
      </c>
      <c r="I27" s="25">
        <v>2877322</v>
      </c>
    </row>
    <row r="28" spans="1:9" s="189" customFormat="1" ht="12.75" customHeight="1">
      <c r="A28" s="115">
        <v>3200</v>
      </c>
      <c r="B28" s="329" t="s">
        <v>984</v>
      </c>
      <c r="C28" s="25">
        <v>194930324</v>
      </c>
      <c r="D28" s="25" t="s">
        <v>1088</v>
      </c>
      <c r="E28" s="25">
        <v>155493482</v>
      </c>
      <c r="F28" s="113">
        <v>79.7687495763871</v>
      </c>
      <c r="G28" s="25" t="s">
        <v>1088</v>
      </c>
      <c r="H28" s="25" t="s">
        <v>1088</v>
      </c>
      <c r="I28" s="25">
        <v>16902119</v>
      </c>
    </row>
    <row r="29" spans="1:9" s="189" customFormat="1" ht="12.75" customHeight="1">
      <c r="A29" s="330">
        <v>3250</v>
      </c>
      <c r="B29" s="331" t="s">
        <v>985</v>
      </c>
      <c r="C29" s="332">
        <v>20935393</v>
      </c>
      <c r="D29" s="332" t="s">
        <v>1088</v>
      </c>
      <c r="E29" s="332">
        <v>16995328</v>
      </c>
      <c r="F29" s="333">
        <v>81.17988518295309</v>
      </c>
      <c r="G29" s="332" t="s">
        <v>1088</v>
      </c>
      <c r="H29" s="332" t="s">
        <v>1088</v>
      </c>
      <c r="I29" s="332">
        <v>1974458</v>
      </c>
    </row>
    <row r="30" spans="1:9" s="189" customFormat="1" ht="24.75" customHeight="1">
      <c r="A30" s="330">
        <v>3280</v>
      </c>
      <c r="B30" s="331" t="s">
        <v>986</v>
      </c>
      <c r="C30" s="332">
        <v>10094654</v>
      </c>
      <c r="D30" s="332" t="s">
        <v>1088</v>
      </c>
      <c r="E30" s="332">
        <v>8412210</v>
      </c>
      <c r="F30" s="333">
        <v>83.3333168229441</v>
      </c>
      <c r="G30" s="332" t="s">
        <v>1088</v>
      </c>
      <c r="H30" s="332" t="s">
        <v>1088</v>
      </c>
      <c r="I30" s="332">
        <v>841221</v>
      </c>
    </row>
    <row r="31" spans="1:9" s="189" customFormat="1" ht="12.75" customHeight="1">
      <c r="A31" s="330">
        <v>3281</v>
      </c>
      <c r="B31" s="329" t="s">
        <v>1016</v>
      </c>
      <c r="C31" s="332">
        <v>10094654</v>
      </c>
      <c r="D31" s="332" t="s">
        <v>1088</v>
      </c>
      <c r="E31" s="332">
        <v>4373297</v>
      </c>
      <c r="F31" s="333">
        <v>43.32290140900322</v>
      </c>
      <c r="G31" s="332" t="s">
        <v>1088</v>
      </c>
      <c r="H31" s="332" t="s">
        <v>1088</v>
      </c>
      <c r="I31" s="332">
        <v>424625</v>
      </c>
    </row>
    <row r="32" spans="1:9" s="189" customFormat="1" ht="12.75" customHeight="1">
      <c r="A32" s="330">
        <v>3282</v>
      </c>
      <c r="B32" s="334" t="s">
        <v>987</v>
      </c>
      <c r="C32" s="332" t="s">
        <v>1088</v>
      </c>
      <c r="D32" s="332" t="s">
        <v>1088</v>
      </c>
      <c r="E32" s="332">
        <v>4038913</v>
      </c>
      <c r="F32" s="332" t="s">
        <v>1088</v>
      </c>
      <c r="G32" s="332" t="s">
        <v>1088</v>
      </c>
      <c r="H32" s="332" t="s">
        <v>1088</v>
      </c>
      <c r="I32" s="332">
        <v>416596</v>
      </c>
    </row>
    <row r="33" spans="1:9" s="189" customFormat="1" ht="12.75" customHeight="1">
      <c r="A33" s="115">
        <v>3300</v>
      </c>
      <c r="B33" s="329" t="s">
        <v>988</v>
      </c>
      <c r="C33" s="25">
        <v>12855234</v>
      </c>
      <c r="D33" s="25" t="s">
        <v>1088</v>
      </c>
      <c r="E33" s="25">
        <v>9518108</v>
      </c>
      <c r="F33" s="113">
        <v>74.04072146800283</v>
      </c>
      <c r="G33" s="113" t="s">
        <v>1088</v>
      </c>
      <c r="H33" s="25" t="s">
        <v>1088</v>
      </c>
      <c r="I33" s="25">
        <v>825628</v>
      </c>
    </row>
    <row r="34" spans="1:9" s="189" customFormat="1" ht="26.25" customHeight="1">
      <c r="A34" s="115">
        <v>3400</v>
      </c>
      <c r="B34" s="318" t="s">
        <v>989</v>
      </c>
      <c r="C34" s="25">
        <v>547869862</v>
      </c>
      <c r="D34" s="25">
        <v>378217652</v>
      </c>
      <c r="E34" s="25">
        <v>343651574</v>
      </c>
      <c r="F34" s="113">
        <v>62.725037063637565</v>
      </c>
      <c r="G34" s="113">
        <v>90.86079726389926</v>
      </c>
      <c r="H34" s="25">
        <v>60539847</v>
      </c>
      <c r="I34" s="25">
        <v>49163295</v>
      </c>
    </row>
    <row r="35" spans="1:9" s="189" customFormat="1" ht="12.75" customHeight="1">
      <c r="A35" s="115"/>
      <c r="B35" s="331" t="s">
        <v>990</v>
      </c>
      <c r="C35" s="332">
        <v>12007770</v>
      </c>
      <c r="D35" s="25" t="s">
        <v>1088</v>
      </c>
      <c r="E35" s="24">
        <v>10019354</v>
      </c>
      <c r="F35" s="113" t="s">
        <v>1088</v>
      </c>
      <c r="G35" s="113" t="s">
        <v>1088</v>
      </c>
      <c r="H35" s="25" t="s">
        <v>1088</v>
      </c>
      <c r="I35" s="332">
        <v>1036075</v>
      </c>
    </row>
    <row r="36" spans="1:9" s="189" customFormat="1" ht="12.75" customHeight="1">
      <c r="A36" s="115">
        <v>3500</v>
      </c>
      <c r="B36" s="318" t="s">
        <v>991</v>
      </c>
      <c r="C36" s="25">
        <v>117639876</v>
      </c>
      <c r="D36" s="25">
        <v>97558545</v>
      </c>
      <c r="E36" s="25">
        <v>93626296</v>
      </c>
      <c r="F36" s="113">
        <v>79.58721071756315</v>
      </c>
      <c r="G36" s="113">
        <v>95.96934435625295</v>
      </c>
      <c r="H36" s="25">
        <v>10011463</v>
      </c>
      <c r="I36" s="25">
        <v>9705515</v>
      </c>
    </row>
    <row r="37" spans="1:9" s="189" customFormat="1" ht="12.75" customHeight="1">
      <c r="A37" s="115"/>
      <c r="B37" s="331" t="s">
        <v>992</v>
      </c>
      <c r="C37" s="332" t="s">
        <v>1088</v>
      </c>
      <c r="D37" s="332" t="s">
        <v>1088</v>
      </c>
      <c r="E37" s="24">
        <v>4381437</v>
      </c>
      <c r="F37" s="332" t="s">
        <v>1088</v>
      </c>
      <c r="G37" s="332" t="s">
        <v>1088</v>
      </c>
      <c r="H37" s="332" t="s">
        <v>1088</v>
      </c>
      <c r="I37" s="332">
        <v>460501</v>
      </c>
    </row>
    <row r="38" spans="1:9" s="189" customFormat="1" ht="12.75" customHeight="1">
      <c r="A38" s="115"/>
      <c r="B38" s="331" t="s">
        <v>993</v>
      </c>
      <c r="C38" s="332" t="s">
        <v>1088</v>
      </c>
      <c r="D38" s="332" t="s">
        <v>1088</v>
      </c>
      <c r="E38" s="24">
        <v>71955214</v>
      </c>
      <c r="F38" s="332" t="s">
        <v>1088</v>
      </c>
      <c r="G38" s="332" t="s">
        <v>1088</v>
      </c>
      <c r="H38" s="332" t="s">
        <v>1088</v>
      </c>
      <c r="I38" s="332">
        <v>7431117</v>
      </c>
    </row>
    <row r="39" spans="1:9" s="189" customFormat="1" ht="12.75" customHeight="1">
      <c r="A39" s="115"/>
      <c r="B39" s="331" t="s">
        <v>994</v>
      </c>
      <c r="C39" s="332" t="s">
        <v>1088</v>
      </c>
      <c r="D39" s="332" t="s">
        <v>1088</v>
      </c>
      <c r="E39" s="24">
        <v>6614169</v>
      </c>
      <c r="F39" s="332" t="s">
        <v>1088</v>
      </c>
      <c r="G39" s="332" t="s">
        <v>1088</v>
      </c>
      <c r="H39" s="332" t="s">
        <v>1088</v>
      </c>
      <c r="I39" s="332">
        <v>758782</v>
      </c>
    </row>
    <row r="40" spans="1:9" s="189" customFormat="1" ht="12.75" customHeight="1">
      <c r="A40" s="115"/>
      <c r="B40" s="331" t="s">
        <v>995</v>
      </c>
      <c r="C40" s="332" t="s">
        <v>1088</v>
      </c>
      <c r="D40" s="332" t="s">
        <v>1088</v>
      </c>
      <c r="E40" s="24">
        <v>10675476</v>
      </c>
      <c r="F40" s="332" t="s">
        <v>1088</v>
      </c>
      <c r="G40" s="332" t="s">
        <v>1088</v>
      </c>
      <c r="H40" s="332" t="s">
        <v>1088</v>
      </c>
      <c r="I40" s="332">
        <v>1055115</v>
      </c>
    </row>
    <row r="41" spans="1:9" s="189" customFormat="1" ht="12.75" customHeight="1">
      <c r="A41" s="335">
        <v>3600</v>
      </c>
      <c r="B41" s="318" t="s">
        <v>996</v>
      </c>
      <c r="C41" s="25">
        <v>6192717</v>
      </c>
      <c r="D41" s="25">
        <v>5337509</v>
      </c>
      <c r="E41" s="25">
        <v>4143824</v>
      </c>
      <c r="F41" s="113">
        <v>66.91447388924765</v>
      </c>
      <c r="G41" s="113">
        <v>77.63591593007149</v>
      </c>
      <c r="H41" s="25">
        <v>564722</v>
      </c>
      <c r="I41" s="25">
        <v>311943</v>
      </c>
    </row>
    <row r="42" spans="1:9" s="189" customFormat="1" ht="25.5" customHeight="1">
      <c r="A42" s="336">
        <v>3700</v>
      </c>
      <c r="B42" s="318" t="s">
        <v>997</v>
      </c>
      <c r="C42" s="25">
        <v>15171041</v>
      </c>
      <c r="D42" s="25" t="s">
        <v>1088</v>
      </c>
      <c r="E42" s="25">
        <v>12557302</v>
      </c>
      <c r="F42" s="113" t="s">
        <v>1088</v>
      </c>
      <c r="G42" s="113" t="s">
        <v>1088</v>
      </c>
      <c r="H42" s="25" t="s">
        <v>1088</v>
      </c>
      <c r="I42" s="25">
        <v>1276920</v>
      </c>
    </row>
    <row r="43" spans="1:9" s="189" customFormat="1" ht="38.25" customHeight="1">
      <c r="A43" s="337">
        <v>3720</v>
      </c>
      <c r="B43" s="331" t="s">
        <v>998</v>
      </c>
      <c r="C43" s="332">
        <v>15171041</v>
      </c>
      <c r="D43" s="332" t="s">
        <v>1088</v>
      </c>
      <c r="E43" s="332">
        <v>12557302</v>
      </c>
      <c r="F43" s="332" t="s">
        <v>1088</v>
      </c>
      <c r="G43" s="332" t="s">
        <v>1088</v>
      </c>
      <c r="H43" s="332" t="s">
        <v>1088</v>
      </c>
      <c r="I43" s="332">
        <v>1276920</v>
      </c>
    </row>
    <row r="44" spans="1:9" s="189" customFormat="1" ht="12.75" customHeight="1">
      <c r="A44" s="115">
        <v>3900</v>
      </c>
      <c r="B44" s="318" t="s">
        <v>999</v>
      </c>
      <c r="C44" s="25" t="s">
        <v>1088</v>
      </c>
      <c r="D44" s="25" t="s">
        <v>1088</v>
      </c>
      <c r="E44" s="25">
        <v>68249902</v>
      </c>
      <c r="F44" s="25" t="s">
        <v>1088</v>
      </c>
      <c r="G44" s="25" t="s">
        <v>1088</v>
      </c>
      <c r="H44" s="25" t="s">
        <v>1088</v>
      </c>
      <c r="I44" s="25">
        <v>10263288</v>
      </c>
    </row>
    <row r="45" spans="1:9" s="189" customFormat="1" ht="39" customHeight="1">
      <c r="A45" s="337">
        <v>3921</v>
      </c>
      <c r="B45" s="331" t="s">
        <v>1000</v>
      </c>
      <c r="C45" s="332" t="s">
        <v>1088</v>
      </c>
      <c r="D45" s="332" t="s">
        <v>1088</v>
      </c>
      <c r="E45" s="332">
        <v>10776555</v>
      </c>
      <c r="F45" s="332" t="s">
        <v>1088</v>
      </c>
      <c r="G45" s="332" t="s">
        <v>1088</v>
      </c>
      <c r="H45" s="332" t="s">
        <v>1088</v>
      </c>
      <c r="I45" s="332">
        <v>282985</v>
      </c>
    </row>
    <row r="46" spans="1:9" s="189" customFormat="1" ht="90" customHeight="1">
      <c r="A46" s="337">
        <v>3960</v>
      </c>
      <c r="B46" s="331" t="s">
        <v>1001</v>
      </c>
      <c r="C46" s="332" t="s">
        <v>1088</v>
      </c>
      <c r="D46" s="332" t="s">
        <v>1088</v>
      </c>
      <c r="E46" s="332">
        <v>890059</v>
      </c>
      <c r="F46" s="332" t="s">
        <v>1088</v>
      </c>
      <c r="G46" s="332" t="s">
        <v>1088</v>
      </c>
      <c r="H46" s="332" t="s">
        <v>1088</v>
      </c>
      <c r="I46" s="332">
        <v>40563</v>
      </c>
    </row>
    <row r="47" spans="1:9" s="189" customFormat="1" ht="12.75" customHeight="1">
      <c r="A47" s="115"/>
      <c r="B47" s="338" t="s">
        <v>1002</v>
      </c>
      <c r="C47" s="20">
        <v>289800342</v>
      </c>
      <c r="D47" s="20">
        <v>231380494</v>
      </c>
      <c r="E47" s="20">
        <v>146556936</v>
      </c>
      <c r="F47" s="109">
        <v>50.57169187191642</v>
      </c>
      <c r="G47" s="109">
        <v>63.34022953551132</v>
      </c>
      <c r="H47" s="20">
        <v>16854628</v>
      </c>
      <c r="I47" s="20">
        <v>25531009</v>
      </c>
    </row>
    <row r="48" spans="1:9" s="189" customFormat="1" ht="12.75" customHeight="1">
      <c r="A48" s="339" t="s">
        <v>1003</v>
      </c>
      <c r="B48" s="340" t="s">
        <v>1004</v>
      </c>
      <c r="C48" s="25">
        <v>92326682</v>
      </c>
      <c r="D48" s="25">
        <v>67044223</v>
      </c>
      <c r="E48" s="25">
        <v>44525345</v>
      </c>
      <c r="F48" s="113">
        <v>48.22586931045567</v>
      </c>
      <c r="G48" s="113">
        <v>66.41190397567885</v>
      </c>
      <c r="H48" s="25">
        <v>-1250053</v>
      </c>
      <c r="I48" s="25">
        <v>8495004</v>
      </c>
    </row>
    <row r="49" spans="1:9" s="189" customFormat="1" ht="12" customHeight="1">
      <c r="A49" s="115">
        <v>7000</v>
      </c>
      <c r="B49" s="318" t="s">
        <v>1005</v>
      </c>
      <c r="C49" s="25">
        <v>197473660</v>
      </c>
      <c r="D49" s="25">
        <v>164336271</v>
      </c>
      <c r="E49" s="25">
        <v>102031591</v>
      </c>
      <c r="F49" s="113">
        <v>51.66845593483201</v>
      </c>
      <c r="G49" s="113">
        <v>62.08707936423846</v>
      </c>
      <c r="H49" s="25">
        <v>18104681</v>
      </c>
      <c r="I49" s="25">
        <v>17036005</v>
      </c>
    </row>
    <row r="50" spans="1:9" s="189" customFormat="1" ht="36.75" customHeight="1">
      <c r="A50" s="330">
        <v>7730</v>
      </c>
      <c r="B50" s="341" t="s">
        <v>1006</v>
      </c>
      <c r="C50" s="24">
        <v>21155326</v>
      </c>
      <c r="D50" s="24">
        <v>21155326</v>
      </c>
      <c r="E50" s="332">
        <v>7306585</v>
      </c>
      <c r="F50" s="333">
        <v>34.53780386083391</v>
      </c>
      <c r="G50" s="333">
        <v>34.53780386083391</v>
      </c>
      <c r="H50" s="25">
        <v>15655451</v>
      </c>
      <c r="I50" s="25">
        <v>3596845</v>
      </c>
    </row>
    <row r="51" spans="1:9" s="189" customFormat="1" ht="30" customHeight="1">
      <c r="A51" s="320">
        <v>8000</v>
      </c>
      <c r="B51" s="315" t="s">
        <v>1007</v>
      </c>
      <c r="C51" s="20">
        <v>-1672032</v>
      </c>
      <c r="D51" s="20" t="s">
        <v>1088</v>
      </c>
      <c r="E51" s="20">
        <v>-1491910</v>
      </c>
      <c r="F51" s="109" t="s">
        <v>1088</v>
      </c>
      <c r="G51" s="20" t="s">
        <v>1088</v>
      </c>
      <c r="H51" s="20" t="s">
        <v>1088</v>
      </c>
      <c r="I51" s="20">
        <v>8746600</v>
      </c>
    </row>
    <row r="52" spans="1:9" s="189" customFormat="1" ht="12.75" customHeight="1">
      <c r="A52" s="115">
        <v>8100</v>
      </c>
      <c r="B52" s="329" t="s">
        <v>1008</v>
      </c>
      <c r="C52" s="25">
        <v>63756790</v>
      </c>
      <c r="D52" s="25" t="s">
        <v>1088</v>
      </c>
      <c r="E52" s="25">
        <v>38580707</v>
      </c>
      <c r="F52" s="25" t="s">
        <v>1088</v>
      </c>
      <c r="G52" s="25" t="s">
        <v>1088</v>
      </c>
      <c r="H52" s="25" t="s">
        <v>1088</v>
      </c>
      <c r="I52" s="25">
        <v>11799057</v>
      </c>
    </row>
    <row r="53" spans="1:9" s="189" customFormat="1" ht="12.75" customHeight="1">
      <c r="A53" s="115">
        <v>8200</v>
      </c>
      <c r="B53" s="342" t="s">
        <v>1009</v>
      </c>
      <c r="C53" s="25">
        <v>65428822</v>
      </c>
      <c r="D53" s="25" t="s">
        <v>1088</v>
      </c>
      <c r="E53" s="25">
        <v>40072617</v>
      </c>
      <c r="F53" s="25" t="s">
        <v>1088</v>
      </c>
      <c r="G53" s="25" t="s">
        <v>1088</v>
      </c>
      <c r="H53" s="25" t="s">
        <v>1088</v>
      </c>
      <c r="I53" s="25">
        <v>3052457</v>
      </c>
    </row>
    <row r="54" spans="1:9" s="189" customFormat="1" ht="12.75" customHeight="1">
      <c r="A54" s="330"/>
      <c r="B54" s="328" t="s">
        <v>1010</v>
      </c>
      <c r="C54" s="20">
        <v>-189719429</v>
      </c>
      <c r="D54" s="20" t="s">
        <v>1088</v>
      </c>
      <c r="E54" s="20">
        <v>62768219</v>
      </c>
      <c r="F54" s="109" t="s">
        <v>1088</v>
      </c>
      <c r="G54" s="109" t="s">
        <v>1088</v>
      </c>
      <c r="H54" s="20" t="s">
        <v>1088</v>
      </c>
      <c r="I54" s="20">
        <v>-41892806</v>
      </c>
    </row>
    <row r="55" spans="1:9" s="189" customFormat="1" ht="12" customHeight="1">
      <c r="A55" s="115"/>
      <c r="B55" s="118" t="s">
        <v>1011</v>
      </c>
      <c r="C55" s="20">
        <v>189719429</v>
      </c>
      <c r="D55" s="20" t="s">
        <v>1088</v>
      </c>
      <c r="E55" s="20">
        <v>-62768219</v>
      </c>
      <c r="F55" s="109" t="s">
        <v>1088</v>
      </c>
      <c r="G55" s="20" t="s">
        <v>1088</v>
      </c>
      <c r="H55" s="20" t="s">
        <v>1088</v>
      </c>
      <c r="I55" s="20">
        <v>41892806</v>
      </c>
    </row>
    <row r="56" spans="1:9" s="189" customFormat="1" ht="24.75" customHeight="1">
      <c r="A56" s="115"/>
      <c r="B56" s="343" t="s">
        <v>902</v>
      </c>
      <c r="C56" s="196">
        <v>3500710</v>
      </c>
      <c r="D56" s="196" t="s">
        <v>1088</v>
      </c>
      <c r="E56" s="196">
        <v>3500710</v>
      </c>
      <c r="F56" s="344" t="s">
        <v>1088</v>
      </c>
      <c r="G56" s="196" t="s">
        <v>1088</v>
      </c>
      <c r="H56" s="196" t="s">
        <v>1088</v>
      </c>
      <c r="I56" s="25">
        <v>0</v>
      </c>
    </row>
    <row r="57" spans="1:9" s="189" customFormat="1" ht="12.75" customHeight="1">
      <c r="A57" s="115"/>
      <c r="B57" s="120" t="s">
        <v>1012</v>
      </c>
      <c r="C57" s="25">
        <v>180870148</v>
      </c>
      <c r="D57" s="25" t="s">
        <v>1088</v>
      </c>
      <c r="E57" s="25">
        <v>-70587414</v>
      </c>
      <c r="F57" s="345" t="s">
        <v>1088</v>
      </c>
      <c r="G57" s="345" t="s">
        <v>1088</v>
      </c>
      <c r="H57" s="345" t="s">
        <v>1088</v>
      </c>
      <c r="I57" s="25">
        <v>51449128</v>
      </c>
    </row>
    <row r="58" spans="1:9" s="189" customFormat="1" ht="39" customHeight="1">
      <c r="A58" s="115"/>
      <c r="B58" s="123" t="s">
        <v>1013</v>
      </c>
      <c r="C58" s="25">
        <v>5159113</v>
      </c>
      <c r="D58" s="25">
        <v>3001978</v>
      </c>
      <c r="E58" s="25">
        <v>3001978</v>
      </c>
      <c r="F58" s="25" t="s">
        <v>1088</v>
      </c>
      <c r="G58" s="25" t="s">
        <v>1088</v>
      </c>
      <c r="H58" s="25">
        <v>1615543</v>
      </c>
      <c r="I58" s="25">
        <v>1615543</v>
      </c>
    </row>
    <row r="59" spans="1:9" s="189" customFormat="1" ht="39" customHeight="1">
      <c r="A59" s="115"/>
      <c r="B59" s="123" t="s">
        <v>1014</v>
      </c>
      <c r="C59" s="25">
        <v>189458</v>
      </c>
      <c r="D59" s="346">
        <v>1316507</v>
      </c>
      <c r="E59" s="346">
        <v>1316507</v>
      </c>
      <c r="F59" s="25" t="s">
        <v>1088</v>
      </c>
      <c r="G59" s="25" t="s">
        <v>1088</v>
      </c>
      <c r="H59" s="25">
        <v>-11171865</v>
      </c>
      <c r="I59" s="25">
        <v>-11171865</v>
      </c>
    </row>
    <row r="60" spans="1:9" s="209" customFormat="1" ht="14.25" customHeight="1">
      <c r="A60" s="347"/>
      <c r="B60" s="348"/>
      <c r="C60" s="349"/>
      <c r="D60" s="350"/>
      <c r="E60" s="350"/>
      <c r="F60" s="349"/>
      <c r="G60" s="349"/>
      <c r="H60" s="349"/>
      <c r="I60" s="349"/>
    </row>
    <row r="61" spans="1:9" s="189" customFormat="1" ht="12.75" customHeight="1">
      <c r="A61" s="149"/>
      <c r="B61" s="351"/>
      <c r="C61" s="352"/>
      <c r="D61" s="352"/>
      <c r="E61" s="352"/>
      <c r="F61" s="352"/>
      <c r="G61" s="352"/>
      <c r="H61" s="352"/>
      <c r="I61" s="352"/>
    </row>
    <row r="62" spans="1:9" s="189" customFormat="1" ht="12.75">
      <c r="A62" s="353"/>
      <c r="B62" s="354"/>
      <c r="C62" s="352"/>
      <c r="D62" s="352"/>
      <c r="E62" s="352"/>
      <c r="F62" s="352"/>
      <c r="G62" s="352"/>
      <c r="H62" s="352"/>
      <c r="I62" s="352"/>
    </row>
    <row r="63" spans="1:9" s="189" customFormat="1" ht="12.75">
      <c r="A63" s="306"/>
      <c r="B63" s="96"/>
      <c r="C63" s="97"/>
      <c r="D63" s="97"/>
      <c r="E63" s="97"/>
      <c r="F63" s="97" t="s">
        <v>1126</v>
      </c>
      <c r="G63" s="97"/>
      <c r="H63" s="97"/>
      <c r="I63" s="97"/>
    </row>
    <row r="64" spans="1:9" s="189" customFormat="1" ht="12.75">
      <c r="A64" s="151" t="s">
        <v>1015</v>
      </c>
      <c r="C64"/>
      <c r="D64" s="152"/>
      <c r="E64" s="152"/>
      <c r="F64" s="97"/>
      <c r="G64" s="97"/>
      <c r="H64" s="97"/>
      <c r="I64" s="97"/>
    </row>
    <row r="65" spans="1:9" s="189" customFormat="1" ht="12.75">
      <c r="A65" s="96"/>
      <c r="C65"/>
      <c r="D65" s="96"/>
      <c r="E65" s="96"/>
      <c r="F65" s="97"/>
      <c r="G65" s="307"/>
      <c r="H65" s="307"/>
      <c r="I65" s="307"/>
    </row>
    <row r="66" spans="1:9" ht="15.75">
      <c r="A66" s="306"/>
      <c r="B66" s="354"/>
      <c r="C66" s="97"/>
      <c r="D66" s="97"/>
      <c r="E66" s="97"/>
      <c r="F66" s="309"/>
      <c r="G66" s="97"/>
      <c r="H66" s="97"/>
      <c r="I66" s="97"/>
    </row>
    <row r="67" spans="1:9" ht="12.75">
      <c r="A67" s="306"/>
      <c r="B67" s="354"/>
      <c r="C67" s="97"/>
      <c r="D67" s="97"/>
      <c r="E67" s="97"/>
      <c r="F67" s="97"/>
      <c r="G67" s="97"/>
      <c r="H67" s="97"/>
      <c r="I67" s="97"/>
    </row>
    <row r="68" spans="1:9" ht="12.75">
      <c r="A68" s="306"/>
      <c r="B68" s="151"/>
      <c r="C68" s="97"/>
      <c r="D68" s="97"/>
      <c r="E68" s="97"/>
      <c r="F68" s="97"/>
      <c r="G68" s="97"/>
      <c r="H68" s="97"/>
      <c r="I68" s="97"/>
    </row>
    <row r="69" spans="1:9" ht="15.75">
      <c r="A69" s="151" t="s">
        <v>767</v>
      </c>
      <c r="C69" s="309"/>
      <c r="D69" s="309"/>
      <c r="E69" s="97"/>
      <c r="F69" s="309"/>
      <c r="G69" s="309"/>
      <c r="H69" s="355"/>
      <c r="I69" s="356"/>
    </row>
    <row r="70" spans="1:9" ht="12.75">
      <c r="A70" s="96" t="s">
        <v>1128</v>
      </c>
      <c r="C70" s="357"/>
      <c r="D70" s="358"/>
      <c r="E70" s="357"/>
      <c r="F70" s="356"/>
      <c r="G70" s="355"/>
      <c r="H70" s="355"/>
      <c r="I70" s="356"/>
    </row>
  </sheetData>
  <printOptions horizontalCentered="1"/>
  <pageMargins left="0.9448818897637796" right="0.35433070866141736" top="0.5511811023622047" bottom="0.7480314960629921" header="0.5118110236220472" footer="0.5118110236220472"/>
  <pageSetup firstPageNumber="19" useFirstPageNumber="1" horizontalDpi="600" verticalDpi="600" orientation="portrait" paperSize="9" scale="72" r:id="rId1"/>
  <headerFooter alignWithMargins="0">
    <oddFooter>&amp;R&amp;P</oddFooter>
  </headerFooter>
  <rowBreaks count="1" manualBreakCount="1">
    <brk id="4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39"/>
  <sheetViews>
    <sheetView workbookViewId="0" topLeftCell="A1">
      <selection activeCell="H20" sqref="H20"/>
    </sheetView>
  </sheetViews>
  <sheetFormatPr defaultColWidth="9.140625" defaultRowHeight="12.75"/>
  <cols>
    <col min="1" max="1" width="11.140625" style="0" customWidth="1"/>
    <col min="2" max="2" width="34.8515625" style="0" customWidth="1"/>
    <col min="3" max="3" width="16.140625" style="0" customWidth="1"/>
    <col min="4" max="4" width="14.57421875" style="0" customWidth="1"/>
    <col min="6" max="6" width="13.421875" style="0" customWidth="1"/>
    <col min="7" max="7" width="14.140625" style="0" customWidth="1"/>
    <col min="8" max="8" width="13.421875" style="0" customWidth="1"/>
    <col min="10" max="10" width="14.140625" style="0" customWidth="1"/>
  </cols>
  <sheetData>
    <row r="1" spans="1:6" ht="12.75">
      <c r="A1" s="212"/>
      <c r="B1" s="212"/>
      <c r="C1" s="212"/>
      <c r="D1" s="212"/>
      <c r="E1" s="212"/>
      <c r="F1" s="356" t="s">
        <v>1017</v>
      </c>
    </row>
    <row r="2" spans="1:6" ht="15.75">
      <c r="A2" s="212"/>
      <c r="B2" s="223"/>
      <c r="C2" s="211" t="s">
        <v>367</v>
      </c>
      <c r="D2" s="211"/>
      <c r="E2" s="211"/>
      <c r="F2" s="223"/>
    </row>
    <row r="3" spans="1:6" ht="12.75">
      <c r="A3" s="212"/>
      <c r="B3" s="212"/>
      <c r="C3" s="212"/>
      <c r="D3" s="212"/>
      <c r="E3" s="212"/>
      <c r="F3" s="212"/>
    </row>
    <row r="4" spans="1:6" ht="15.75">
      <c r="A4" s="1088" t="s">
        <v>1018</v>
      </c>
      <c r="B4" s="1088"/>
      <c r="C4" s="1088"/>
      <c r="D4" s="1088"/>
      <c r="E4" s="1088"/>
      <c r="F4" s="1088"/>
    </row>
    <row r="5" spans="1:6" s="189" customFormat="1" ht="15.75">
      <c r="A5" s="1089" t="s">
        <v>960</v>
      </c>
      <c r="B5" s="1089"/>
      <c r="C5" s="1089"/>
      <c r="D5" s="1089"/>
      <c r="E5" s="1089"/>
      <c r="F5" s="1089"/>
    </row>
    <row r="6" spans="1:6" ht="12.75">
      <c r="A6" s="212"/>
      <c r="B6" s="212"/>
      <c r="C6" s="212"/>
      <c r="D6" s="212"/>
      <c r="E6" s="212"/>
      <c r="F6" s="212"/>
    </row>
    <row r="7" spans="1:6" ht="12.75">
      <c r="A7" s="212"/>
      <c r="B7" s="212"/>
      <c r="C7" s="212"/>
      <c r="D7" s="212"/>
      <c r="E7" s="212"/>
      <c r="F7" s="356" t="s">
        <v>1019</v>
      </c>
    </row>
    <row r="8" spans="1:6" s="189" customFormat="1" ht="51">
      <c r="A8" s="360" t="s">
        <v>1233</v>
      </c>
      <c r="B8" s="361" t="s">
        <v>1081</v>
      </c>
      <c r="C8" s="360" t="s">
        <v>1134</v>
      </c>
      <c r="D8" s="360" t="s">
        <v>1135</v>
      </c>
      <c r="E8" s="360" t="s">
        <v>774</v>
      </c>
      <c r="F8" s="360" t="s">
        <v>1236</v>
      </c>
    </row>
    <row r="9" spans="1:6" s="189" customFormat="1" ht="12.75">
      <c r="A9" s="361">
        <v>1</v>
      </c>
      <c r="B9" s="361">
        <v>2</v>
      </c>
      <c r="C9" s="360">
        <v>3</v>
      </c>
      <c r="D9" s="360">
        <v>4</v>
      </c>
      <c r="E9" s="360">
        <v>5</v>
      </c>
      <c r="F9" s="360">
        <v>6</v>
      </c>
    </row>
    <row r="10" spans="1:10" s="189" customFormat="1" ht="15" customHeight="1">
      <c r="A10" s="362"/>
      <c r="B10" s="363" t="s">
        <v>907</v>
      </c>
      <c r="C10" s="141">
        <v>2176511416</v>
      </c>
      <c r="D10" s="141">
        <v>1460489079</v>
      </c>
      <c r="E10" s="364">
        <v>67.10229352640344</v>
      </c>
      <c r="F10" s="141">
        <v>190695820</v>
      </c>
      <c r="G10" s="141"/>
      <c r="H10" s="141"/>
      <c r="I10" s="364"/>
      <c r="J10" s="141"/>
    </row>
    <row r="11" spans="1:6" s="189" customFormat="1" ht="15" customHeight="1">
      <c r="A11" s="365" t="s">
        <v>1020</v>
      </c>
      <c r="B11" s="366" t="s">
        <v>1021</v>
      </c>
      <c r="C11" s="195">
        <v>196301518</v>
      </c>
      <c r="D11" s="195">
        <v>109691657</v>
      </c>
      <c r="E11" s="367">
        <v>55.87916900367526</v>
      </c>
      <c r="F11" s="195">
        <v>14544979</v>
      </c>
    </row>
    <row r="12" spans="1:6" s="189" customFormat="1" ht="13.5" customHeight="1">
      <c r="A12" s="365" t="s">
        <v>1022</v>
      </c>
      <c r="B12" s="368" t="s">
        <v>1023</v>
      </c>
      <c r="C12" s="195">
        <v>109525078</v>
      </c>
      <c r="D12" s="195">
        <v>78546538</v>
      </c>
      <c r="E12" s="367">
        <v>71.71557366980373</v>
      </c>
      <c r="F12" s="195">
        <v>10849756</v>
      </c>
    </row>
    <row r="13" spans="1:6" s="189" customFormat="1" ht="24.75" customHeight="1">
      <c r="A13" s="365" t="s">
        <v>1024</v>
      </c>
      <c r="B13" s="369" t="s">
        <v>1025</v>
      </c>
      <c r="C13" s="195">
        <v>195610954</v>
      </c>
      <c r="D13" s="195">
        <v>134825479</v>
      </c>
      <c r="E13" s="367">
        <v>68.92532153388507</v>
      </c>
      <c r="F13" s="195">
        <v>16222384</v>
      </c>
    </row>
    <row r="14" spans="1:6" s="189" customFormat="1" ht="15" customHeight="1">
      <c r="A14" s="365" t="s">
        <v>1026</v>
      </c>
      <c r="B14" s="368" t="s">
        <v>1027</v>
      </c>
      <c r="C14" s="195">
        <v>172748290</v>
      </c>
      <c r="D14" s="195">
        <v>122714582</v>
      </c>
      <c r="E14" s="367">
        <v>71.03664065213033</v>
      </c>
      <c r="F14" s="195">
        <v>13214734</v>
      </c>
    </row>
    <row r="15" spans="1:6" s="189" customFormat="1" ht="15" customHeight="1">
      <c r="A15" s="365" t="s">
        <v>1028</v>
      </c>
      <c r="B15" s="368" t="s">
        <v>1029</v>
      </c>
      <c r="C15" s="195">
        <v>288601123</v>
      </c>
      <c r="D15" s="195">
        <v>214204377</v>
      </c>
      <c r="E15" s="367">
        <v>74.22160204137529</v>
      </c>
      <c r="F15" s="195">
        <v>26322289</v>
      </c>
    </row>
    <row r="16" spans="1:9" s="189" customFormat="1" ht="29.25" customHeight="1">
      <c r="A16" s="365" t="s">
        <v>1030</v>
      </c>
      <c r="B16" s="369" t="s">
        <v>1031</v>
      </c>
      <c r="C16" s="195">
        <v>143470434</v>
      </c>
      <c r="D16" s="195">
        <v>112505037</v>
      </c>
      <c r="E16" s="367">
        <v>78.41687925750611</v>
      </c>
      <c r="F16" s="195">
        <v>12153845</v>
      </c>
      <c r="I16" s="370"/>
    </row>
    <row r="17" spans="1:6" s="189" customFormat="1" ht="44.25" customHeight="1">
      <c r="A17" s="365" t="s">
        <v>1032</v>
      </c>
      <c r="B17" s="369" t="s">
        <v>1033</v>
      </c>
      <c r="C17" s="195">
        <v>57395427</v>
      </c>
      <c r="D17" s="195">
        <v>32854557</v>
      </c>
      <c r="E17" s="367">
        <v>57.24246463050097</v>
      </c>
      <c r="F17" s="195">
        <v>4629541</v>
      </c>
    </row>
    <row r="18" spans="1:6" s="189" customFormat="1" ht="15.75" customHeight="1">
      <c r="A18" s="365" t="s">
        <v>1034</v>
      </c>
      <c r="B18" s="368" t="s">
        <v>1035</v>
      </c>
      <c r="C18" s="195">
        <v>51975171</v>
      </c>
      <c r="D18" s="195">
        <v>37441834</v>
      </c>
      <c r="E18" s="367">
        <v>72.03792364627334</v>
      </c>
      <c r="F18" s="195">
        <v>8274600</v>
      </c>
    </row>
    <row r="19" spans="1:6" s="189" customFormat="1" ht="30" customHeight="1">
      <c r="A19" s="365" t="s">
        <v>1036</v>
      </c>
      <c r="B19" s="369" t="s">
        <v>1037</v>
      </c>
      <c r="C19" s="195">
        <v>2163735</v>
      </c>
      <c r="D19" s="195">
        <v>1079778</v>
      </c>
      <c r="E19" s="367">
        <v>49.90343087300432</v>
      </c>
      <c r="F19" s="195">
        <v>79826</v>
      </c>
    </row>
    <row r="20" spans="1:6" s="189" customFormat="1" ht="26.25" customHeight="1">
      <c r="A20" s="365" t="s">
        <v>1038</v>
      </c>
      <c r="B20" s="369" t="s">
        <v>1039</v>
      </c>
      <c r="C20" s="195">
        <v>299089034</v>
      </c>
      <c r="D20" s="195">
        <v>167714534</v>
      </c>
      <c r="E20" s="367">
        <v>56.075119758486366</v>
      </c>
      <c r="F20" s="195">
        <v>13801213</v>
      </c>
    </row>
    <row r="21" spans="1:6" s="189" customFormat="1" ht="28.5" customHeight="1">
      <c r="A21" s="365" t="s">
        <v>1040</v>
      </c>
      <c r="B21" s="369" t="s">
        <v>1041</v>
      </c>
      <c r="C21" s="195">
        <v>1117749</v>
      </c>
      <c r="D21" s="195">
        <v>853807</v>
      </c>
      <c r="E21" s="367">
        <v>76.38629066096235</v>
      </c>
      <c r="F21" s="195">
        <v>81005</v>
      </c>
    </row>
    <row r="22" spans="1:6" s="189" customFormat="1" ht="16.5" customHeight="1">
      <c r="A22" s="365" t="s">
        <v>1042</v>
      </c>
      <c r="B22" s="368" t="s">
        <v>1043</v>
      </c>
      <c r="C22" s="195">
        <v>225006132</v>
      </c>
      <c r="D22" s="195">
        <v>157608100</v>
      </c>
      <c r="E22" s="367">
        <v>70.04613545376621</v>
      </c>
      <c r="F22" s="195">
        <v>24013939</v>
      </c>
    </row>
    <row r="23" spans="1:6" s="189" customFormat="1" ht="15.75" customHeight="1">
      <c r="A23" s="365" t="s">
        <v>1044</v>
      </c>
      <c r="B23" s="368" t="s">
        <v>1045</v>
      </c>
      <c r="C23" s="195">
        <v>98355422</v>
      </c>
      <c r="D23" s="195">
        <v>42755750</v>
      </c>
      <c r="E23" s="367">
        <v>43.470658892602785</v>
      </c>
      <c r="F23" s="195">
        <v>6764142</v>
      </c>
    </row>
    <row r="24" spans="1:6" s="189" customFormat="1" ht="28.5" customHeight="1">
      <c r="A24" s="365" t="s">
        <v>1046</v>
      </c>
      <c r="B24" s="369" t="s">
        <v>1047</v>
      </c>
      <c r="C24" s="195">
        <v>335151349</v>
      </c>
      <c r="D24" s="195">
        <v>247693049</v>
      </c>
      <c r="E24" s="367">
        <v>73.90483426041648</v>
      </c>
      <c r="F24" s="195">
        <v>39743567</v>
      </c>
    </row>
    <row r="25" spans="1:6" s="189" customFormat="1" ht="21.75" customHeight="1">
      <c r="A25" s="365"/>
      <c r="B25" s="371" t="s">
        <v>1048</v>
      </c>
      <c r="C25" s="122">
        <v>-1672032</v>
      </c>
      <c r="D25" s="122">
        <v>-1491910</v>
      </c>
      <c r="E25" s="372" t="s">
        <v>1088</v>
      </c>
      <c r="F25" s="195">
        <v>8746600</v>
      </c>
    </row>
    <row r="26" spans="1:6" s="189" customFormat="1" ht="12.75">
      <c r="A26" s="212"/>
      <c r="B26" s="212"/>
      <c r="C26" s="373"/>
      <c r="D26" s="373"/>
      <c r="E26" s="374"/>
      <c r="F26" s="212"/>
    </row>
    <row r="27" spans="1:6" s="189" customFormat="1" ht="12.75">
      <c r="A27" s="219"/>
      <c r="B27" s="375"/>
      <c r="C27" s="376"/>
      <c r="D27" s="373"/>
      <c r="E27" s="374"/>
      <c r="F27" s="212"/>
    </row>
    <row r="28" spans="1:6" s="189" customFormat="1" ht="12.75">
      <c r="A28" s="212"/>
      <c r="B28" s="212"/>
      <c r="C28" s="373"/>
      <c r="D28" s="373"/>
      <c r="E28" s="374"/>
      <c r="F28" s="212"/>
    </row>
    <row r="29" spans="1:6" s="189" customFormat="1" ht="12.75">
      <c r="A29" s="151" t="s">
        <v>1125</v>
      </c>
      <c r="B29"/>
      <c r="C29" s="152"/>
      <c r="D29" s="152"/>
      <c r="E29" s="97" t="s">
        <v>1126</v>
      </c>
      <c r="F29" s="212"/>
    </row>
    <row r="30" spans="1:6" s="189" customFormat="1" ht="12.75">
      <c r="A30" s="96"/>
      <c r="B30"/>
      <c r="C30" s="96"/>
      <c r="D30" s="96"/>
      <c r="E30" s="97"/>
      <c r="F30" s="212"/>
    </row>
    <row r="31" spans="1:6" s="189" customFormat="1" ht="12.75">
      <c r="A31" s="212"/>
      <c r="B31" s="212"/>
      <c r="C31" s="212"/>
      <c r="D31" s="212"/>
      <c r="E31" s="212"/>
      <c r="F31" s="212"/>
    </row>
    <row r="32" spans="1:6" s="189" customFormat="1" ht="12.75">
      <c r="A32" s="212"/>
      <c r="B32" s="212"/>
      <c r="C32" s="212"/>
      <c r="D32" s="212"/>
      <c r="E32" s="212"/>
      <c r="F32" s="212"/>
    </row>
    <row r="33" spans="1:6" s="189" customFormat="1" ht="12.75">
      <c r="A33" s="212"/>
      <c r="B33" s="212"/>
      <c r="C33" s="212"/>
      <c r="D33" s="212"/>
      <c r="E33" s="212"/>
      <c r="F33" s="212"/>
    </row>
    <row r="34" spans="1:6" s="189" customFormat="1" ht="12.75">
      <c r="A34" s="212"/>
      <c r="B34" s="212"/>
      <c r="C34" s="212"/>
      <c r="D34" s="212"/>
      <c r="E34" s="212"/>
      <c r="F34" s="212"/>
    </row>
    <row r="35" spans="1:6" s="189" customFormat="1" ht="12.75">
      <c r="A35" s="212"/>
      <c r="B35" s="212"/>
      <c r="C35" s="212"/>
      <c r="D35" s="212"/>
      <c r="E35" s="212"/>
      <c r="F35" s="212"/>
    </row>
    <row r="36" spans="1:6" ht="12.75">
      <c r="A36" s="37" t="s">
        <v>767</v>
      </c>
      <c r="B36" s="212"/>
      <c r="C36" s="212"/>
      <c r="D36" s="212"/>
      <c r="E36" s="212"/>
      <c r="F36" s="212"/>
    </row>
    <row r="37" spans="1:6" ht="12.75">
      <c r="A37" s="212" t="s">
        <v>1128</v>
      </c>
      <c r="B37" s="212"/>
      <c r="C37" s="212"/>
      <c r="D37" s="212"/>
      <c r="E37" s="212"/>
      <c r="F37" s="212"/>
    </row>
    <row r="38" spans="1:6" ht="12.75">
      <c r="A38" s="212"/>
      <c r="B38" s="212"/>
      <c r="C38" s="212"/>
      <c r="D38" s="212"/>
      <c r="E38" s="212"/>
      <c r="F38" s="212"/>
    </row>
    <row r="39" spans="1:6" ht="12.75">
      <c r="A39" s="212"/>
      <c r="B39" s="212"/>
      <c r="C39" s="212"/>
      <c r="D39" s="212"/>
      <c r="E39" s="212"/>
      <c r="F39" s="212"/>
    </row>
  </sheetData>
  <mergeCells count="2">
    <mergeCell ref="A4:F4"/>
    <mergeCell ref="A5:F5"/>
  </mergeCells>
  <printOptions horizontalCentered="1"/>
  <pageMargins left="0.9448818897637796" right="0.35433070866141736" top="0.984251968503937" bottom="0.984251968503937" header="0.5118110236220472" footer="0.5118110236220472"/>
  <pageSetup firstPageNumber="21" useFirstPageNumber="1" horizontalDpi="600" verticalDpi="600" orientation="portrait" paperSize="9" scale="86" r:id="rId1"/>
  <headerFooter alignWithMargins="0"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270"/>
  <sheetViews>
    <sheetView zoomScale="85" zoomScaleNormal="85" zoomScaleSheetLayoutView="85" workbookViewId="0" topLeftCell="A1">
      <selection activeCell="D17" sqref="D17"/>
    </sheetView>
  </sheetViews>
  <sheetFormatPr defaultColWidth="9.140625" defaultRowHeight="12.75"/>
  <cols>
    <col min="1" max="1" width="6.421875" style="377" customWidth="1"/>
    <col min="2" max="2" width="40.140625" style="221" customWidth="1"/>
    <col min="3" max="3" width="11.7109375" style="172" customWidth="1"/>
    <col min="4" max="4" width="11.28125" style="172" customWidth="1"/>
    <col min="5" max="5" width="11.57421875" style="172" customWidth="1"/>
    <col min="6" max="7" width="10.7109375" style="378" customWidth="1"/>
    <col min="8" max="9" width="11.8515625" style="172" customWidth="1"/>
    <col min="10" max="16384" width="9.140625" style="159" customWidth="1"/>
  </cols>
  <sheetData>
    <row r="1" ht="12.75">
      <c r="I1" s="172" t="s">
        <v>1049</v>
      </c>
    </row>
    <row r="2" ht="12.75">
      <c r="D2" s="246" t="s">
        <v>1050</v>
      </c>
    </row>
    <row r="3" spans="2:4" ht="15.75">
      <c r="B3" s="166"/>
      <c r="C3" s="379"/>
      <c r="D3" s="379"/>
    </row>
    <row r="4" spans="3:9" ht="15.75">
      <c r="C4" s="380"/>
      <c r="D4" s="381" t="s">
        <v>1051</v>
      </c>
      <c r="E4" s="380"/>
      <c r="F4" s="382"/>
      <c r="G4" s="382"/>
      <c r="H4" s="380"/>
      <c r="I4" s="380"/>
    </row>
    <row r="5" spans="2:7" ht="12.75">
      <c r="B5" s="43"/>
      <c r="D5" s="170" t="s">
        <v>772</v>
      </c>
      <c r="F5" s="172"/>
      <c r="G5" s="172"/>
    </row>
    <row r="6" ht="12.75">
      <c r="I6" s="172" t="s">
        <v>1052</v>
      </c>
    </row>
    <row r="7" spans="1:9" ht="76.5">
      <c r="A7" s="383" t="s">
        <v>773</v>
      </c>
      <c r="B7" s="383" t="s">
        <v>1081</v>
      </c>
      <c r="C7" s="384" t="s">
        <v>1134</v>
      </c>
      <c r="D7" s="384" t="s">
        <v>875</v>
      </c>
      <c r="E7" s="384" t="s">
        <v>1135</v>
      </c>
      <c r="F7" s="385" t="s">
        <v>1053</v>
      </c>
      <c r="G7" s="383" t="s">
        <v>1054</v>
      </c>
      <c r="H7" s="384" t="s">
        <v>1055</v>
      </c>
      <c r="I7" s="384" t="s">
        <v>1236</v>
      </c>
    </row>
    <row r="8" spans="1:9" ht="12.75">
      <c r="A8" s="386">
        <v>1</v>
      </c>
      <c r="B8" s="179">
        <v>2</v>
      </c>
      <c r="C8" s="181">
        <v>3</v>
      </c>
      <c r="D8" s="389">
        <v>4</v>
      </c>
      <c r="E8" s="389">
        <v>5</v>
      </c>
      <c r="F8" s="389">
        <v>6</v>
      </c>
      <c r="G8" s="389">
        <v>7</v>
      </c>
      <c r="H8" s="389">
        <v>8</v>
      </c>
      <c r="I8" s="389">
        <v>9</v>
      </c>
    </row>
    <row r="9" spans="1:9" ht="21" customHeight="1">
      <c r="A9" s="390"/>
      <c r="B9" s="391" t="s">
        <v>1056</v>
      </c>
      <c r="C9" s="250">
        <v>736506121</v>
      </c>
      <c r="D9" s="250">
        <v>598750759</v>
      </c>
      <c r="E9" s="250">
        <v>622956509</v>
      </c>
      <c r="F9" s="260">
        <v>84.58266553904174</v>
      </c>
      <c r="G9" s="260">
        <v>104.04270886277074</v>
      </c>
      <c r="H9" s="250">
        <v>65401994</v>
      </c>
      <c r="I9" s="250">
        <v>64525338</v>
      </c>
    </row>
    <row r="10" spans="1:9" ht="15.75">
      <c r="A10" s="390"/>
      <c r="B10" s="270" t="s">
        <v>75</v>
      </c>
      <c r="C10" s="200">
        <v>736432071</v>
      </c>
      <c r="D10" s="200">
        <v>598718381</v>
      </c>
      <c r="E10" s="200">
        <v>622942573</v>
      </c>
      <c r="F10" s="257">
        <v>84.58927816032065</v>
      </c>
      <c r="G10" s="257">
        <v>104.04600773397668</v>
      </c>
      <c r="H10" s="200">
        <v>65461402</v>
      </c>
      <c r="I10" s="200">
        <v>64524879</v>
      </c>
    </row>
    <row r="11" spans="1:9" ht="12.75">
      <c r="A11" s="390"/>
      <c r="B11" s="270" t="s">
        <v>1057</v>
      </c>
      <c r="C11" s="200">
        <v>74050</v>
      </c>
      <c r="D11" s="200">
        <v>32378</v>
      </c>
      <c r="E11" s="200">
        <v>13936</v>
      </c>
      <c r="F11" s="257">
        <v>18.819716407832544</v>
      </c>
      <c r="G11" s="257">
        <v>43.04157143739577</v>
      </c>
      <c r="H11" s="200">
        <v>-59408</v>
      </c>
      <c r="I11" s="200">
        <v>459</v>
      </c>
    </row>
    <row r="12" spans="1:9" ht="12.75">
      <c r="A12" s="390"/>
      <c r="B12" s="391" t="s">
        <v>1058</v>
      </c>
      <c r="C12" s="250">
        <v>687973892</v>
      </c>
      <c r="D12" s="250">
        <v>571150279</v>
      </c>
      <c r="E12" s="250">
        <v>560646723</v>
      </c>
      <c r="F12" s="260">
        <v>81.49244172190186</v>
      </c>
      <c r="G12" s="260">
        <v>98.16098207666288</v>
      </c>
      <c r="H12" s="250">
        <v>59988412</v>
      </c>
      <c r="I12" s="250">
        <v>52114757</v>
      </c>
    </row>
    <row r="13" spans="1:9" ht="12.75">
      <c r="A13" s="390"/>
      <c r="B13" s="270" t="s">
        <v>1059</v>
      </c>
      <c r="C13" s="200">
        <v>685353128</v>
      </c>
      <c r="D13" s="200">
        <v>569529544</v>
      </c>
      <c r="E13" s="200">
        <v>559410242</v>
      </c>
      <c r="F13" s="257">
        <v>81.62365051611758</v>
      </c>
      <c r="G13" s="257">
        <v>98.22321737184542</v>
      </c>
      <c r="H13" s="200">
        <v>59489901</v>
      </c>
      <c r="I13" s="200">
        <v>51914557</v>
      </c>
    </row>
    <row r="14" spans="1:9" ht="12.75">
      <c r="A14" s="390">
        <v>1000</v>
      </c>
      <c r="B14" s="270" t="s">
        <v>1060</v>
      </c>
      <c r="C14" s="200">
        <v>33185442</v>
      </c>
      <c r="D14" s="200">
        <v>29492474</v>
      </c>
      <c r="E14" s="200">
        <v>28889942</v>
      </c>
      <c r="F14" s="257">
        <v>87.05607115312793</v>
      </c>
      <c r="G14" s="257">
        <v>97.95699743602385</v>
      </c>
      <c r="H14" s="200">
        <v>966073</v>
      </c>
      <c r="I14" s="200">
        <v>867516</v>
      </c>
    </row>
    <row r="15" spans="1:9" ht="12.75">
      <c r="A15" s="390">
        <v>1100</v>
      </c>
      <c r="B15" s="270" t="s">
        <v>1061</v>
      </c>
      <c r="C15" s="200">
        <v>4298204</v>
      </c>
      <c r="D15" s="200">
        <v>3401120</v>
      </c>
      <c r="E15" s="200">
        <v>3370277</v>
      </c>
      <c r="F15" s="257">
        <v>78.41128527170883</v>
      </c>
      <c r="G15" s="257">
        <v>99.09315166768594</v>
      </c>
      <c r="H15" s="200">
        <v>369476</v>
      </c>
      <c r="I15" s="200">
        <v>383568</v>
      </c>
    </row>
    <row r="16" spans="1:9" s="393" customFormat="1" ht="25.5">
      <c r="A16" s="390">
        <v>1200</v>
      </c>
      <c r="B16" s="392" t="s">
        <v>1062</v>
      </c>
      <c r="C16" s="200" t="s">
        <v>1088</v>
      </c>
      <c r="D16" s="200" t="s">
        <v>1088</v>
      </c>
      <c r="E16" s="200">
        <v>764374</v>
      </c>
      <c r="F16" s="200" t="s">
        <v>1088</v>
      </c>
      <c r="G16" s="200" t="s">
        <v>1088</v>
      </c>
      <c r="H16" s="200" t="s">
        <v>1088</v>
      </c>
      <c r="I16" s="200">
        <v>96161</v>
      </c>
    </row>
    <row r="17" spans="1:9" s="393" customFormat="1" ht="51">
      <c r="A17" s="394" t="s">
        <v>1063</v>
      </c>
      <c r="B17" s="392" t="s">
        <v>1064</v>
      </c>
      <c r="C17" s="200" t="s">
        <v>1088</v>
      </c>
      <c r="D17" s="200" t="s">
        <v>1088</v>
      </c>
      <c r="E17" s="200">
        <v>4219820</v>
      </c>
      <c r="F17" s="200" t="s">
        <v>1088</v>
      </c>
      <c r="G17" s="200" t="s">
        <v>1088</v>
      </c>
      <c r="H17" s="200" t="s">
        <v>1088</v>
      </c>
      <c r="I17" s="200">
        <v>376189</v>
      </c>
    </row>
    <row r="18" spans="1:9" s="393" customFormat="1" ht="38.25">
      <c r="A18" s="394" t="s">
        <v>1065</v>
      </c>
      <c r="B18" s="392" t="s">
        <v>1066</v>
      </c>
      <c r="C18" s="200" t="s">
        <v>1088</v>
      </c>
      <c r="D18" s="200" t="s">
        <v>1088</v>
      </c>
      <c r="E18" s="200">
        <v>58513</v>
      </c>
      <c r="F18" s="200" t="s">
        <v>1088</v>
      </c>
      <c r="G18" s="200" t="s">
        <v>1088</v>
      </c>
      <c r="H18" s="200" t="s">
        <v>1088</v>
      </c>
      <c r="I18" s="200">
        <v>11598</v>
      </c>
    </row>
    <row r="19" spans="1:9" ht="12.75">
      <c r="A19" s="390">
        <v>1800</v>
      </c>
      <c r="B19" s="392" t="s">
        <v>1067</v>
      </c>
      <c r="C19" s="200">
        <v>21956218</v>
      </c>
      <c r="D19" s="200" t="s">
        <v>1088</v>
      </c>
      <c r="E19" s="200">
        <v>20476958</v>
      </c>
      <c r="F19" s="200">
        <v>93.2626830358489</v>
      </c>
      <c r="G19" s="200" t="s">
        <v>1088</v>
      </c>
      <c r="H19" s="200" t="s">
        <v>1088</v>
      </c>
      <c r="I19" s="200">
        <v>0</v>
      </c>
    </row>
    <row r="20" spans="1:9" ht="12.75">
      <c r="A20" s="390">
        <v>2000</v>
      </c>
      <c r="B20" s="270" t="s">
        <v>1068</v>
      </c>
      <c r="C20" s="200">
        <v>1961639</v>
      </c>
      <c r="D20" s="200">
        <v>1862823</v>
      </c>
      <c r="E20" s="200">
        <v>1709671</v>
      </c>
      <c r="F20" s="200">
        <v>87.1552309064002</v>
      </c>
      <c r="G20" s="200">
        <v>91.77849962127374</v>
      </c>
      <c r="H20" s="200">
        <v>-44055</v>
      </c>
      <c r="I20" s="200">
        <v>313409</v>
      </c>
    </row>
    <row r="21" spans="1:9" ht="15.75">
      <c r="A21" s="390">
        <v>3000</v>
      </c>
      <c r="B21" s="270" t="s">
        <v>76</v>
      </c>
      <c r="C21" s="200">
        <v>650206047</v>
      </c>
      <c r="D21" s="200">
        <v>538174247</v>
      </c>
      <c r="E21" s="200">
        <v>528810629</v>
      </c>
      <c r="F21" s="200">
        <v>81.32970024500557</v>
      </c>
      <c r="G21" s="200">
        <v>98.26011407045272</v>
      </c>
      <c r="H21" s="200">
        <v>58567883</v>
      </c>
      <c r="I21" s="200">
        <v>50733632</v>
      </c>
    </row>
    <row r="22" spans="1:9" ht="28.5" customHeight="1">
      <c r="A22" s="390">
        <v>3400</v>
      </c>
      <c r="B22" s="395" t="s">
        <v>1069</v>
      </c>
      <c r="C22" s="200">
        <v>2818350</v>
      </c>
      <c r="D22" s="200">
        <v>2195564</v>
      </c>
      <c r="E22" s="200">
        <v>2093091</v>
      </c>
      <c r="F22" s="257">
        <v>74.26653893235404</v>
      </c>
      <c r="G22" s="257">
        <v>95.33272544093454</v>
      </c>
      <c r="H22" s="200">
        <v>259548</v>
      </c>
      <c r="I22" s="200">
        <v>238583</v>
      </c>
    </row>
    <row r="23" spans="1:9" ht="12.75">
      <c r="A23" s="390">
        <v>3500</v>
      </c>
      <c r="B23" s="395" t="s">
        <v>1070</v>
      </c>
      <c r="C23" s="200">
        <v>647387697</v>
      </c>
      <c r="D23" s="200">
        <v>535978683</v>
      </c>
      <c r="E23" s="200">
        <v>526717538</v>
      </c>
      <c r="F23" s="257">
        <v>81.36044914674984</v>
      </c>
      <c r="G23" s="257">
        <v>98.2721057210404</v>
      </c>
      <c r="H23" s="200">
        <v>58308335</v>
      </c>
      <c r="I23" s="200">
        <v>50494885</v>
      </c>
    </row>
    <row r="24" spans="1:9" s="399" customFormat="1" ht="12.75">
      <c r="A24" s="396"/>
      <c r="B24" s="397" t="s">
        <v>1071</v>
      </c>
      <c r="C24" s="263" t="s">
        <v>1088</v>
      </c>
      <c r="D24" s="263" t="s">
        <v>1088</v>
      </c>
      <c r="E24" s="263">
        <v>459924007</v>
      </c>
      <c r="F24" s="263" t="s">
        <v>1088</v>
      </c>
      <c r="G24" s="263" t="s">
        <v>1088</v>
      </c>
      <c r="H24" s="263" t="s">
        <v>1088</v>
      </c>
      <c r="I24" s="200">
        <v>43667975.109999955</v>
      </c>
    </row>
    <row r="25" spans="1:9" s="399" customFormat="1" ht="12.75">
      <c r="A25" s="396"/>
      <c r="B25" s="397" t="s">
        <v>1072</v>
      </c>
      <c r="C25" s="263" t="s">
        <v>1088</v>
      </c>
      <c r="D25" s="263" t="s">
        <v>1088</v>
      </c>
      <c r="E25" s="263">
        <v>63119942</v>
      </c>
      <c r="F25" s="263" t="s">
        <v>1088</v>
      </c>
      <c r="G25" s="263" t="s">
        <v>1088</v>
      </c>
      <c r="H25" s="263" t="s">
        <v>1088</v>
      </c>
      <c r="I25" s="200">
        <v>6490855.25</v>
      </c>
    </row>
    <row r="26" spans="1:9" s="399" customFormat="1" ht="12.75">
      <c r="A26" s="396"/>
      <c r="B26" s="397" t="s">
        <v>1073</v>
      </c>
      <c r="C26" s="263" t="s">
        <v>1088</v>
      </c>
      <c r="D26" s="263" t="s">
        <v>1088</v>
      </c>
      <c r="E26" s="263">
        <v>256807</v>
      </c>
      <c r="F26" s="263" t="s">
        <v>1088</v>
      </c>
      <c r="G26" s="263" t="s">
        <v>1088</v>
      </c>
      <c r="H26" s="263" t="s">
        <v>1088</v>
      </c>
      <c r="I26" s="200">
        <v>15975.75</v>
      </c>
    </row>
    <row r="27" spans="1:9" s="399" customFormat="1" ht="12.75">
      <c r="A27" s="396"/>
      <c r="B27" s="397" t="s">
        <v>1074</v>
      </c>
      <c r="C27" s="263" t="s">
        <v>1088</v>
      </c>
      <c r="D27" s="263" t="s">
        <v>1088</v>
      </c>
      <c r="E27" s="263">
        <v>3416782</v>
      </c>
      <c r="F27" s="263" t="s">
        <v>1088</v>
      </c>
      <c r="G27" s="263" t="s">
        <v>1088</v>
      </c>
      <c r="H27" s="263" t="s">
        <v>1088</v>
      </c>
      <c r="I27" s="200">
        <v>320079.27</v>
      </c>
    </row>
    <row r="28" spans="1:9" ht="25.5">
      <c r="A28" s="394" t="s">
        <v>1075</v>
      </c>
      <c r="B28" s="270" t="s">
        <v>1076</v>
      </c>
      <c r="C28" s="200">
        <v>2620764</v>
      </c>
      <c r="D28" s="200">
        <v>1620735</v>
      </c>
      <c r="E28" s="200">
        <v>1236481</v>
      </c>
      <c r="F28" s="257">
        <v>47.18017341508049</v>
      </c>
      <c r="G28" s="257">
        <v>76.29137397538771</v>
      </c>
      <c r="H28" s="200">
        <v>498511</v>
      </c>
      <c r="I28" s="200">
        <v>200200</v>
      </c>
    </row>
    <row r="29" spans="1:9" ht="25.5">
      <c r="A29" s="394" t="s">
        <v>1077</v>
      </c>
      <c r="B29" s="270" t="s">
        <v>77</v>
      </c>
      <c r="C29" s="200">
        <v>29365</v>
      </c>
      <c r="D29" s="200">
        <v>25365</v>
      </c>
      <c r="E29" s="200">
        <v>21364</v>
      </c>
      <c r="F29" s="257">
        <v>72.75327771156138</v>
      </c>
      <c r="G29" s="257">
        <v>84.22629607727184</v>
      </c>
      <c r="H29" s="200">
        <v>2000</v>
      </c>
      <c r="I29" s="200">
        <v>348</v>
      </c>
    </row>
    <row r="30" spans="1:9" ht="12.75">
      <c r="A30" s="390">
        <v>7000</v>
      </c>
      <c r="B30" s="395" t="s">
        <v>1078</v>
      </c>
      <c r="C30" s="200">
        <v>2591399</v>
      </c>
      <c r="D30" s="200">
        <v>1595370</v>
      </c>
      <c r="E30" s="200">
        <v>1215117</v>
      </c>
      <c r="F30" s="257">
        <v>46.89038623538868</v>
      </c>
      <c r="G30" s="257">
        <v>76.16521559262115</v>
      </c>
      <c r="H30" s="200">
        <v>496511</v>
      </c>
      <c r="I30" s="200">
        <v>199852</v>
      </c>
    </row>
    <row r="31" spans="1:9" ht="18.75" customHeight="1">
      <c r="A31" s="390"/>
      <c r="B31" s="270" t="s">
        <v>900</v>
      </c>
      <c r="C31" s="200">
        <v>48532229</v>
      </c>
      <c r="D31" s="200">
        <v>27600480</v>
      </c>
      <c r="E31" s="200">
        <v>62309786</v>
      </c>
      <c r="F31" s="257" t="s">
        <v>1088</v>
      </c>
      <c r="G31" s="257" t="s">
        <v>1088</v>
      </c>
      <c r="H31" s="200">
        <v>5413582</v>
      </c>
      <c r="I31" s="200">
        <v>12410581</v>
      </c>
    </row>
    <row r="32" spans="1:9" s="393" customFormat="1" ht="13.5" customHeight="1">
      <c r="A32" s="390"/>
      <c r="B32" s="270" t="s">
        <v>1079</v>
      </c>
      <c r="C32" s="200">
        <v>758748</v>
      </c>
      <c r="D32" s="200">
        <v>158525</v>
      </c>
      <c r="E32" s="200">
        <v>116137</v>
      </c>
      <c r="F32" s="257">
        <v>15.30639948968564</v>
      </c>
      <c r="G32" s="257" t="s">
        <v>1088</v>
      </c>
      <c r="H32" s="200">
        <v>0</v>
      </c>
      <c r="I32" s="200">
        <v>55828</v>
      </c>
    </row>
    <row r="33" spans="1:9" ht="25.5">
      <c r="A33" s="390"/>
      <c r="B33" s="270" t="s">
        <v>1080</v>
      </c>
      <c r="C33" s="200">
        <v>-49290977</v>
      </c>
      <c r="D33" s="200">
        <v>-27759005</v>
      </c>
      <c r="E33" s="200">
        <v>-62425923</v>
      </c>
      <c r="F33" s="200">
        <v>126.64776963134652</v>
      </c>
      <c r="G33" s="200">
        <v>224.8853047866809</v>
      </c>
      <c r="H33" s="200">
        <v>-5413582</v>
      </c>
      <c r="I33" s="200">
        <v>-12466409</v>
      </c>
    </row>
    <row r="34" spans="1:9" ht="38.25">
      <c r="A34" s="390"/>
      <c r="B34" s="270" t="s">
        <v>0</v>
      </c>
      <c r="C34" s="200">
        <v>-12659</v>
      </c>
      <c r="D34" s="200" t="s">
        <v>1088</v>
      </c>
      <c r="E34" s="200">
        <v>-12659</v>
      </c>
      <c r="F34" s="200" t="s">
        <v>1088</v>
      </c>
      <c r="G34" s="200" t="s">
        <v>1088</v>
      </c>
      <c r="H34" s="200" t="s">
        <v>1088</v>
      </c>
      <c r="I34" s="200">
        <v>0</v>
      </c>
    </row>
    <row r="35" spans="1:9" ht="12.75">
      <c r="A35" s="390"/>
      <c r="B35" s="270"/>
      <c r="C35" s="200"/>
      <c r="D35" s="200"/>
      <c r="E35" s="200"/>
      <c r="F35" s="200"/>
      <c r="G35" s="200"/>
      <c r="H35" s="250"/>
      <c r="I35" s="250"/>
    </row>
    <row r="36" spans="1:9" ht="12.75">
      <c r="A36" s="390"/>
      <c r="B36" s="400" t="s">
        <v>1</v>
      </c>
      <c r="C36" s="200"/>
      <c r="D36" s="200"/>
      <c r="E36" s="200"/>
      <c r="F36" s="257"/>
      <c r="G36" s="257"/>
      <c r="H36" s="200"/>
      <c r="I36" s="200"/>
    </row>
    <row r="37" spans="1:9" ht="12.75">
      <c r="A37" s="390"/>
      <c r="B37" s="391" t="s">
        <v>1056</v>
      </c>
      <c r="C37" s="250">
        <v>736506121</v>
      </c>
      <c r="D37" s="250">
        <v>598750759</v>
      </c>
      <c r="E37" s="250">
        <v>622956509</v>
      </c>
      <c r="F37" s="260">
        <v>84.58266553904174</v>
      </c>
      <c r="G37" s="260">
        <v>104.04270886277074</v>
      </c>
      <c r="H37" s="250">
        <v>65401994</v>
      </c>
      <c r="I37" s="250">
        <v>64525338</v>
      </c>
    </row>
    <row r="38" spans="1:9" ht="15.75">
      <c r="A38" s="390"/>
      <c r="B38" s="270" t="s">
        <v>75</v>
      </c>
      <c r="C38" s="200">
        <v>736432071</v>
      </c>
      <c r="D38" s="200">
        <v>598718381</v>
      </c>
      <c r="E38" s="200">
        <v>622942573</v>
      </c>
      <c r="F38" s="257">
        <v>84.58927816032065</v>
      </c>
      <c r="G38" s="257">
        <v>104.04600773397668</v>
      </c>
      <c r="H38" s="200">
        <v>65461402</v>
      </c>
      <c r="I38" s="200">
        <v>64524879</v>
      </c>
    </row>
    <row r="39" spans="1:9" ht="12.75">
      <c r="A39" s="390"/>
      <c r="B39" s="270" t="s">
        <v>1057</v>
      </c>
      <c r="C39" s="200">
        <v>74050</v>
      </c>
      <c r="D39" s="200">
        <v>32378</v>
      </c>
      <c r="E39" s="200">
        <v>13936</v>
      </c>
      <c r="F39" s="257">
        <v>18.819716407832544</v>
      </c>
      <c r="G39" s="257">
        <v>43.04157143739577</v>
      </c>
      <c r="H39" s="200">
        <v>-59408</v>
      </c>
      <c r="I39" s="200">
        <v>459</v>
      </c>
    </row>
    <row r="40" spans="1:9" ht="12" customHeight="1">
      <c r="A40" s="390"/>
      <c r="B40" s="391" t="s">
        <v>1058</v>
      </c>
      <c r="C40" s="250">
        <v>687973892</v>
      </c>
      <c r="D40" s="250">
        <v>571150279</v>
      </c>
      <c r="E40" s="250">
        <v>560646723</v>
      </c>
      <c r="F40" s="260">
        <v>81.49244172190186</v>
      </c>
      <c r="G40" s="260">
        <v>98.16098207666288</v>
      </c>
      <c r="H40" s="250">
        <v>59988412</v>
      </c>
      <c r="I40" s="250">
        <v>52114757</v>
      </c>
    </row>
    <row r="41" spans="1:9" ht="12.75">
      <c r="A41" s="390"/>
      <c r="B41" s="270" t="s">
        <v>1059</v>
      </c>
      <c r="C41" s="200">
        <v>685353128</v>
      </c>
      <c r="D41" s="200">
        <v>569529544</v>
      </c>
      <c r="E41" s="200">
        <v>559410242</v>
      </c>
      <c r="F41" s="257">
        <v>81.62365051611758</v>
      </c>
      <c r="G41" s="256">
        <v>98.22321737184542</v>
      </c>
      <c r="H41" s="200">
        <v>59489901</v>
      </c>
      <c r="I41" s="200">
        <v>51914557</v>
      </c>
    </row>
    <row r="42" spans="1:9" ht="12.75">
      <c r="A42" s="390">
        <v>1000</v>
      </c>
      <c r="B42" s="270" t="s">
        <v>2</v>
      </c>
      <c r="C42" s="200">
        <v>33185442</v>
      </c>
      <c r="D42" s="200">
        <v>29492474</v>
      </c>
      <c r="E42" s="200">
        <v>28889942</v>
      </c>
      <c r="F42" s="257">
        <v>87.05607115312793</v>
      </c>
      <c r="G42" s="200">
        <v>97.95699743602385</v>
      </c>
      <c r="H42" s="200">
        <v>966073</v>
      </c>
      <c r="I42" s="200">
        <v>867516</v>
      </c>
    </row>
    <row r="43" spans="1:9" ht="12.75">
      <c r="A43" s="390">
        <v>1100</v>
      </c>
      <c r="B43" s="270" t="s">
        <v>3</v>
      </c>
      <c r="C43" s="200">
        <v>4298204</v>
      </c>
      <c r="D43" s="200">
        <v>3401120</v>
      </c>
      <c r="E43" s="200">
        <v>3370277</v>
      </c>
      <c r="F43" s="257">
        <v>78.41128527170883</v>
      </c>
      <c r="G43" s="256">
        <v>99.09315166768594</v>
      </c>
      <c r="H43" s="200">
        <v>369476</v>
      </c>
      <c r="I43" s="200">
        <v>383568</v>
      </c>
    </row>
    <row r="44" spans="1:9" ht="12.75">
      <c r="A44" s="390">
        <v>1800</v>
      </c>
      <c r="B44" s="395" t="s">
        <v>4</v>
      </c>
      <c r="C44" s="200">
        <v>21956218</v>
      </c>
      <c r="D44" s="200" t="s">
        <v>1088</v>
      </c>
      <c r="E44" s="200">
        <v>20476958</v>
      </c>
      <c r="F44" s="257">
        <v>93.2626830358489</v>
      </c>
      <c r="G44" s="256" t="s">
        <v>1088</v>
      </c>
      <c r="H44" s="256" t="s">
        <v>1088</v>
      </c>
      <c r="I44" s="200">
        <v>0</v>
      </c>
    </row>
    <row r="45" spans="1:9" ht="12.75">
      <c r="A45" s="390">
        <v>2000</v>
      </c>
      <c r="B45" s="270" t="s">
        <v>1068</v>
      </c>
      <c r="C45" s="200">
        <v>1961639</v>
      </c>
      <c r="D45" s="200">
        <v>1862823</v>
      </c>
      <c r="E45" s="200">
        <v>1709671</v>
      </c>
      <c r="F45" s="257">
        <v>87.1552309064002</v>
      </c>
      <c r="G45" s="256">
        <v>91.77849962127374</v>
      </c>
      <c r="H45" s="200">
        <v>-44055</v>
      </c>
      <c r="I45" s="200">
        <v>313409</v>
      </c>
    </row>
    <row r="46" spans="1:9" ht="15.75">
      <c r="A46" s="390">
        <v>3000</v>
      </c>
      <c r="B46" s="270" t="s">
        <v>76</v>
      </c>
      <c r="C46" s="200">
        <v>650206047</v>
      </c>
      <c r="D46" s="200">
        <v>538174247</v>
      </c>
      <c r="E46" s="200">
        <v>528810629</v>
      </c>
      <c r="F46" s="257">
        <v>81.32970024500557</v>
      </c>
      <c r="G46" s="256">
        <v>98.26011407045272</v>
      </c>
      <c r="H46" s="200">
        <v>58567883</v>
      </c>
      <c r="I46" s="200">
        <v>50733632</v>
      </c>
    </row>
    <row r="47" spans="1:9" ht="26.25" customHeight="1">
      <c r="A47" s="390">
        <v>3400</v>
      </c>
      <c r="B47" s="395" t="s">
        <v>1069</v>
      </c>
      <c r="C47" s="200">
        <v>2818350</v>
      </c>
      <c r="D47" s="200">
        <v>2195564</v>
      </c>
      <c r="E47" s="200">
        <v>2093091</v>
      </c>
      <c r="F47" s="257">
        <v>74.26653893235404</v>
      </c>
      <c r="G47" s="256">
        <v>95.33272544093454</v>
      </c>
      <c r="H47" s="200">
        <v>259548</v>
      </c>
      <c r="I47" s="200">
        <v>238583</v>
      </c>
    </row>
    <row r="48" spans="1:9" ht="12.75">
      <c r="A48" s="390">
        <v>3500</v>
      </c>
      <c r="B48" s="395" t="s">
        <v>1070</v>
      </c>
      <c r="C48" s="200">
        <v>647387697</v>
      </c>
      <c r="D48" s="200">
        <v>535978683</v>
      </c>
      <c r="E48" s="200">
        <v>526717538</v>
      </c>
      <c r="F48" s="257">
        <v>81.36044914674984</v>
      </c>
      <c r="G48" s="256">
        <v>98.2721057210404</v>
      </c>
      <c r="H48" s="200">
        <v>58308335</v>
      </c>
      <c r="I48" s="200">
        <v>50494885</v>
      </c>
    </row>
    <row r="49" spans="1:9" ht="25.5">
      <c r="A49" s="394" t="s">
        <v>1075</v>
      </c>
      <c r="B49" s="270" t="s">
        <v>1076</v>
      </c>
      <c r="C49" s="200">
        <v>2620764</v>
      </c>
      <c r="D49" s="200">
        <v>1620735</v>
      </c>
      <c r="E49" s="200">
        <v>1236481</v>
      </c>
      <c r="F49" s="257">
        <v>47.18017341508049</v>
      </c>
      <c r="G49" s="256">
        <v>76.29137397538771</v>
      </c>
      <c r="H49" s="200">
        <v>498511</v>
      </c>
      <c r="I49" s="200">
        <v>200200</v>
      </c>
    </row>
    <row r="50" spans="1:9" ht="25.5">
      <c r="A50" s="394" t="s">
        <v>1077</v>
      </c>
      <c r="B50" s="270" t="s">
        <v>77</v>
      </c>
      <c r="C50" s="200">
        <v>29365</v>
      </c>
      <c r="D50" s="200">
        <v>25365</v>
      </c>
      <c r="E50" s="200">
        <v>21364</v>
      </c>
      <c r="F50" s="257">
        <v>72.75327771156138</v>
      </c>
      <c r="G50" s="256">
        <v>84.22629607727184</v>
      </c>
      <c r="H50" s="200">
        <v>2000</v>
      </c>
      <c r="I50" s="200">
        <v>348</v>
      </c>
    </row>
    <row r="51" spans="1:9" ht="12.75">
      <c r="A51" s="390">
        <v>7000</v>
      </c>
      <c r="B51" s="270" t="s">
        <v>5</v>
      </c>
      <c r="C51" s="200">
        <v>2591399</v>
      </c>
      <c r="D51" s="200">
        <v>1595370</v>
      </c>
      <c r="E51" s="200">
        <v>1215117</v>
      </c>
      <c r="F51" s="257">
        <v>46.89038623538868</v>
      </c>
      <c r="G51" s="256">
        <v>76.16521559262115</v>
      </c>
      <c r="H51" s="200">
        <v>496511</v>
      </c>
      <c r="I51" s="200">
        <v>199852</v>
      </c>
    </row>
    <row r="52" spans="1:9" ht="16.5" customHeight="1">
      <c r="A52" s="390"/>
      <c r="B52" s="270" t="s">
        <v>900</v>
      </c>
      <c r="C52" s="200">
        <v>48532229</v>
      </c>
      <c r="D52" s="200">
        <v>27600480</v>
      </c>
      <c r="E52" s="200">
        <v>62309786</v>
      </c>
      <c r="F52" s="257">
        <v>128.38846944367629</v>
      </c>
      <c r="G52" s="256">
        <v>225.75616800867232</v>
      </c>
      <c r="H52" s="200">
        <v>5413582</v>
      </c>
      <c r="I52" s="200">
        <v>12410581</v>
      </c>
    </row>
    <row r="53" spans="1:9" s="393" customFormat="1" ht="12.75">
      <c r="A53" s="390"/>
      <c r="B53" s="270" t="s">
        <v>1079</v>
      </c>
      <c r="C53" s="200">
        <v>758748</v>
      </c>
      <c r="D53" s="200">
        <v>158525</v>
      </c>
      <c r="E53" s="200">
        <v>116137</v>
      </c>
      <c r="F53" s="257">
        <v>15.30639948968564</v>
      </c>
      <c r="G53" s="256" t="s">
        <v>1088</v>
      </c>
      <c r="H53" s="200">
        <v>0</v>
      </c>
      <c r="I53" s="200">
        <v>55828</v>
      </c>
    </row>
    <row r="54" spans="1:9" ht="25.5">
      <c r="A54" s="390"/>
      <c r="B54" s="270" t="s">
        <v>1080</v>
      </c>
      <c r="C54" s="200">
        <v>-49290977</v>
      </c>
      <c r="D54" s="200">
        <v>-27759005</v>
      </c>
      <c r="E54" s="200">
        <v>-62425923</v>
      </c>
      <c r="F54" s="257">
        <v>126.64776963134652</v>
      </c>
      <c r="G54" s="256">
        <v>224.8853047866809</v>
      </c>
      <c r="H54" s="200">
        <v>-5413582</v>
      </c>
      <c r="I54" s="200">
        <v>-12466409</v>
      </c>
    </row>
    <row r="55" spans="1:9" s="155" customFormat="1" ht="38.25">
      <c r="A55" s="390"/>
      <c r="B55" s="270" t="s">
        <v>6</v>
      </c>
      <c r="C55" s="200">
        <v>-12659</v>
      </c>
      <c r="D55" s="200" t="s">
        <v>1088</v>
      </c>
      <c r="E55" s="200">
        <v>-12659</v>
      </c>
      <c r="F55" s="257">
        <v>100</v>
      </c>
      <c r="G55" s="256" t="s">
        <v>1088</v>
      </c>
      <c r="H55" s="256" t="s">
        <v>1088</v>
      </c>
      <c r="I55" s="200">
        <v>0</v>
      </c>
    </row>
    <row r="56" spans="1:9" ht="12.75">
      <c r="A56" s="390"/>
      <c r="B56" s="270"/>
      <c r="C56" s="200"/>
      <c r="D56" s="200"/>
      <c r="E56" s="200"/>
      <c r="F56" s="256"/>
      <c r="G56" s="256"/>
      <c r="H56" s="200"/>
      <c r="I56" s="200"/>
    </row>
    <row r="57" spans="1:9" ht="21.75" customHeight="1">
      <c r="A57" s="390"/>
      <c r="B57" s="401" t="s">
        <v>7</v>
      </c>
      <c r="C57" s="200"/>
      <c r="D57" s="200"/>
      <c r="E57" s="200"/>
      <c r="F57" s="256"/>
      <c r="G57" s="256"/>
      <c r="H57" s="200"/>
      <c r="I57" s="200"/>
    </row>
    <row r="58" spans="1:9" ht="12.75">
      <c r="A58" s="390"/>
      <c r="B58" s="391" t="s">
        <v>1056</v>
      </c>
      <c r="C58" s="250">
        <v>736506121</v>
      </c>
      <c r="D58" s="250">
        <v>598750759</v>
      </c>
      <c r="E58" s="250">
        <v>622956509</v>
      </c>
      <c r="F58" s="259">
        <v>84.58266553904174</v>
      </c>
      <c r="G58" s="259">
        <v>104.04270886277074</v>
      </c>
      <c r="H58" s="250">
        <v>65401994</v>
      </c>
      <c r="I58" s="250">
        <v>64525338</v>
      </c>
    </row>
    <row r="59" spans="1:9" ht="15.75">
      <c r="A59" s="390"/>
      <c r="B59" s="270" t="s">
        <v>75</v>
      </c>
      <c r="C59" s="200">
        <v>736432071</v>
      </c>
      <c r="D59" s="200">
        <v>598718381</v>
      </c>
      <c r="E59" s="200">
        <v>622942573</v>
      </c>
      <c r="F59" s="256">
        <v>84.58927816032065</v>
      </c>
      <c r="G59" s="256">
        <v>104.04600773397668</v>
      </c>
      <c r="H59" s="200">
        <v>65461402</v>
      </c>
      <c r="I59" s="200">
        <v>64524879</v>
      </c>
    </row>
    <row r="60" spans="1:9" ht="38.25">
      <c r="A60" s="390">
        <v>500</v>
      </c>
      <c r="B60" s="392" t="s">
        <v>8</v>
      </c>
      <c r="C60" s="200">
        <v>721261030</v>
      </c>
      <c r="D60" s="200" t="s">
        <v>1088</v>
      </c>
      <c r="E60" s="200">
        <v>610385271</v>
      </c>
      <c r="F60" s="256">
        <v>84.62751287144961</v>
      </c>
      <c r="G60" s="256" t="s">
        <v>1088</v>
      </c>
      <c r="H60" s="256" t="s">
        <v>1088</v>
      </c>
      <c r="I60" s="200">
        <v>63247959</v>
      </c>
    </row>
    <row r="61" spans="1:9" ht="51" customHeight="1">
      <c r="A61" s="396">
        <v>502</v>
      </c>
      <c r="B61" s="283" t="s">
        <v>9</v>
      </c>
      <c r="C61" s="200" t="s">
        <v>1088</v>
      </c>
      <c r="D61" s="200" t="s">
        <v>1088</v>
      </c>
      <c r="E61" s="200">
        <v>8285</v>
      </c>
      <c r="F61" s="200" t="s">
        <v>1088</v>
      </c>
      <c r="G61" s="200" t="s">
        <v>1088</v>
      </c>
      <c r="H61" s="200" t="s">
        <v>1088</v>
      </c>
      <c r="I61" s="200">
        <v>1</v>
      </c>
    </row>
    <row r="62" spans="1:9" ht="12.75">
      <c r="A62" s="390">
        <v>520</v>
      </c>
      <c r="B62" s="392" t="s">
        <v>10</v>
      </c>
      <c r="C62" s="200">
        <v>718750000</v>
      </c>
      <c r="D62" s="200" t="s">
        <v>1088</v>
      </c>
      <c r="E62" s="200">
        <v>608850971</v>
      </c>
      <c r="F62" s="256">
        <v>84.70970031304348</v>
      </c>
      <c r="G62" s="256" t="s">
        <v>1088</v>
      </c>
      <c r="H62" s="256" t="s">
        <v>1088</v>
      </c>
      <c r="I62" s="200">
        <v>62721865</v>
      </c>
    </row>
    <row r="63" spans="1:9" s="398" customFormat="1" ht="25.5">
      <c r="A63" s="396">
        <v>521</v>
      </c>
      <c r="B63" s="402" t="s">
        <v>11</v>
      </c>
      <c r="C63" s="263">
        <v>545676296</v>
      </c>
      <c r="D63" s="263" t="s">
        <v>1088</v>
      </c>
      <c r="E63" s="263">
        <v>485848622</v>
      </c>
      <c r="F63" s="264">
        <v>89.03605041330216</v>
      </c>
      <c r="G63" s="264" t="s">
        <v>1088</v>
      </c>
      <c r="H63" s="264" t="s">
        <v>1088</v>
      </c>
      <c r="I63" s="200">
        <v>50038484</v>
      </c>
    </row>
    <row r="64" spans="1:9" s="398" customFormat="1" ht="38.25">
      <c r="A64" s="396">
        <v>522</v>
      </c>
      <c r="B64" s="402" t="s">
        <v>12</v>
      </c>
      <c r="C64" s="263">
        <v>39434120</v>
      </c>
      <c r="D64" s="263" t="s">
        <v>1088</v>
      </c>
      <c r="E64" s="263">
        <v>33554832</v>
      </c>
      <c r="F64" s="264">
        <v>85.09086040210863</v>
      </c>
      <c r="G64" s="264" t="s">
        <v>1088</v>
      </c>
      <c r="H64" s="264" t="s">
        <v>1088</v>
      </c>
      <c r="I64" s="200">
        <v>3455878</v>
      </c>
    </row>
    <row r="65" spans="1:9" s="398" customFormat="1" ht="51">
      <c r="A65" s="396">
        <v>523</v>
      </c>
      <c r="B65" s="402" t="s">
        <v>13</v>
      </c>
      <c r="C65" s="263">
        <v>2008908</v>
      </c>
      <c r="D65" s="263" t="s">
        <v>1088</v>
      </c>
      <c r="E65" s="263">
        <v>1709397</v>
      </c>
      <c r="F65" s="264">
        <v>85.09085533035858</v>
      </c>
      <c r="G65" s="264" t="s">
        <v>1088</v>
      </c>
      <c r="H65" s="264" t="s">
        <v>1088</v>
      </c>
      <c r="I65" s="200">
        <v>176054</v>
      </c>
    </row>
    <row r="66" spans="1:9" s="398" customFormat="1" ht="38.25">
      <c r="A66" s="396">
        <v>524</v>
      </c>
      <c r="B66" s="402" t="s">
        <v>14</v>
      </c>
      <c r="C66" s="263">
        <v>131620676</v>
      </c>
      <c r="D66" s="263" t="s">
        <v>1088</v>
      </c>
      <c r="E66" s="263">
        <v>111997140</v>
      </c>
      <c r="F66" s="264">
        <v>85.09084089493659</v>
      </c>
      <c r="G66" s="264" t="s">
        <v>1088</v>
      </c>
      <c r="H66" s="264" t="s">
        <v>1088</v>
      </c>
      <c r="I66" s="200">
        <v>11534794</v>
      </c>
    </row>
    <row r="67" spans="1:9" s="398" customFormat="1" ht="25.5">
      <c r="A67" s="396">
        <v>525</v>
      </c>
      <c r="B67" s="402" t="s">
        <v>15</v>
      </c>
      <c r="C67" s="263">
        <v>10000</v>
      </c>
      <c r="D67" s="263" t="s">
        <v>1088</v>
      </c>
      <c r="E67" s="263">
        <v>7394</v>
      </c>
      <c r="F67" s="264">
        <v>73.94</v>
      </c>
      <c r="G67" s="264" t="s">
        <v>1088</v>
      </c>
      <c r="H67" s="264" t="s">
        <v>1088</v>
      </c>
      <c r="I67" s="200">
        <v>1614</v>
      </c>
    </row>
    <row r="68" spans="1:9" s="399" customFormat="1" ht="25.5">
      <c r="A68" s="396">
        <v>526</v>
      </c>
      <c r="B68" s="402" t="s">
        <v>16</v>
      </c>
      <c r="C68" s="263" t="s">
        <v>1088</v>
      </c>
      <c r="D68" s="263" t="s">
        <v>1088</v>
      </c>
      <c r="E68" s="263">
        <v>7</v>
      </c>
      <c r="F68" s="264" t="s">
        <v>1088</v>
      </c>
      <c r="G68" s="264" t="s">
        <v>1088</v>
      </c>
      <c r="H68" s="264" t="s">
        <v>1088</v>
      </c>
      <c r="I68" s="200">
        <v>0</v>
      </c>
    </row>
    <row r="69" spans="1:9" s="399" customFormat="1" ht="12.75">
      <c r="A69" s="396">
        <v>527</v>
      </c>
      <c r="B69" s="402" t="s">
        <v>17</v>
      </c>
      <c r="C69" s="263" t="s">
        <v>1088</v>
      </c>
      <c r="D69" s="263" t="s">
        <v>1088</v>
      </c>
      <c r="E69" s="263">
        <v>-24329738</v>
      </c>
      <c r="F69" s="264" t="s">
        <v>1088</v>
      </c>
      <c r="G69" s="264" t="s">
        <v>1088</v>
      </c>
      <c r="H69" s="264" t="s">
        <v>1088</v>
      </c>
      <c r="I69" s="200">
        <v>-2491861</v>
      </c>
    </row>
    <row r="70" spans="1:9" s="399" customFormat="1" ht="25.5">
      <c r="A70" s="396">
        <v>528</v>
      </c>
      <c r="B70" s="402" t="s">
        <v>18</v>
      </c>
      <c r="C70" s="263" t="s">
        <v>1088</v>
      </c>
      <c r="D70" s="263" t="s">
        <v>1088</v>
      </c>
      <c r="E70" s="263">
        <v>63317</v>
      </c>
      <c r="F70" s="264" t="s">
        <v>1088</v>
      </c>
      <c r="G70" s="264" t="s">
        <v>1088</v>
      </c>
      <c r="H70" s="264" t="s">
        <v>1088</v>
      </c>
      <c r="I70" s="200">
        <v>6902</v>
      </c>
    </row>
    <row r="71" spans="1:9" ht="38.25">
      <c r="A71" s="390">
        <v>560</v>
      </c>
      <c r="B71" s="392" t="s">
        <v>19</v>
      </c>
      <c r="C71" s="200">
        <v>191000</v>
      </c>
      <c r="D71" s="200" t="s">
        <v>1088</v>
      </c>
      <c r="E71" s="200">
        <v>208433</v>
      </c>
      <c r="F71" s="256">
        <v>109.12722513089005</v>
      </c>
      <c r="G71" s="256" t="s">
        <v>1088</v>
      </c>
      <c r="H71" s="256" t="s">
        <v>1088</v>
      </c>
      <c r="I71" s="200">
        <v>1166</v>
      </c>
    </row>
    <row r="72" spans="1:9" s="398" customFormat="1" ht="15" customHeight="1">
      <c r="A72" s="396">
        <v>561</v>
      </c>
      <c r="B72" s="402" t="s">
        <v>20</v>
      </c>
      <c r="C72" s="263">
        <v>91000</v>
      </c>
      <c r="D72" s="263" t="s">
        <v>1088</v>
      </c>
      <c r="E72" s="263">
        <v>101412</v>
      </c>
      <c r="F72" s="264">
        <v>111.44175824175824</v>
      </c>
      <c r="G72" s="264" t="s">
        <v>1088</v>
      </c>
      <c r="H72" s="264" t="s">
        <v>1088</v>
      </c>
      <c r="I72" s="200">
        <v>1166</v>
      </c>
    </row>
    <row r="73" spans="1:9" s="398" customFormat="1" ht="25.5">
      <c r="A73" s="396">
        <v>562</v>
      </c>
      <c r="B73" s="402" t="s">
        <v>21</v>
      </c>
      <c r="C73" s="263">
        <v>100000</v>
      </c>
      <c r="D73" s="263" t="s">
        <v>1088</v>
      </c>
      <c r="E73" s="263">
        <v>107021</v>
      </c>
      <c r="F73" s="264">
        <v>107.02100000000002</v>
      </c>
      <c r="G73" s="264" t="s">
        <v>1088</v>
      </c>
      <c r="H73" s="264" t="s">
        <v>1088</v>
      </c>
      <c r="I73" s="200">
        <v>0</v>
      </c>
    </row>
    <row r="74" spans="1:9" ht="25.5">
      <c r="A74" s="390">
        <v>590</v>
      </c>
      <c r="B74" s="392" t="s">
        <v>22</v>
      </c>
      <c r="C74" s="200">
        <v>2320030</v>
      </c>
      <c r="D74" s="200" t="s">
        <v>1088</v>
      </c>
      <c r="E74" s="200">
        <v>1317582</v>
      </c>
      <c r="F74" s="256">
        <v>56.79159321215674</v>
      </c>
      <c r="G74" s="256" t="s">
        <v>1088</v>
      </c>
      <c r="H74" s="256" t="s">
        <v>1088</v>
      </c>
      <c r="I74" s="200">
        <v>524927</v>
      </c>
    </row>
    <row r="75" spans="1:9" s="398" customFormat="1" ht="25.5">
      <c r="A75" s="396">
        <v>592</v>
      </c>
      <c r="B75" s="402" t="s">
        <v>23</v>
      </c>
      <c r="C75" s="263">
        <v>5000</v>
      </c>
      <c r="D75" s="263" t="s">
        <v>1088</v>
      </c>
      <c r="E75" s="263">
        <v>44268</v>
      </c>
      <c r="F75" s="264">
        <v>885.36</v>
      </c>
      <c r="G75" s="264" t="s">
        <v>1088</v>
      </c>
      <c r="H75" s="264" t="s">
        <v>1088</v>
      </c>
      <c r="I75" s="200">
        <v>5376</v>
      </c>
    </row>
    <row r="76" spans="1:9" s="398" customFormat="1" ht="12.75">
      <c r="A76" s="396">
        <v>593</v>
      </c>
      <c r="B76" s="402" t="s">
        <v>24</v>
      </c>
      <c r="C76" s="263">
        <v>126000</v>
      </c>
      <c r="D76" s="263" t="s">
        <v>1088</v>
      </c>
      <c r="E76" s="263">
        <v>275935</v>
      </c>
      <c r="F76" s="264">
        <v>218.99603174603172</v>
      </c>
      <c r="G76" s="264" t="s">
        <v>1088</v>
      </c>
      <c r="H76" s="264" t="s">
        <v>1088</v>
      </c>
      <c r="I76" s="200">
        <v>172205</v>
      </c>
    </row>
    <row r="77" spans="1:9" s="398" customFormat="1" ht="25.5">
      <c r="A77" s="396">
        <v>599</v>
      </c>
      <c r="B77" s="402" t="s">
        <v>25</v>
      </c>
      <c r="C77" s="263">
        <v>2189030</v>
      </c>
      <c r="D77" s="263" t="s">
        <v>1088</v>
      </c>
      <c r="E77" s="263">
        <v>997379</v>
      </c>
      <c r="F77" s="264">
        <v>45.562600786649796</v>
      </c>
      <c r="G77" s="264" t="s">
        <v>1088</v>
      </c>
      <c r="H77" s="264" t="s">
        <v>1088</v>
      </c>
      <c r="I77" s="200">
        <v>347346</v>
      </c>
    </row>
    <row r="78" spans="1:9" ht="12.75">
      <c r="A78" s="390">
        <v>700</v>
      </c>
      <c r="B78" s="392" t="s">
        <v>26</v>
      </c>
      <c r="C78" s="200">
        <v>15171041</v>
      </c>
      <c r="D78" s="200" t="s">
        <v>1088</v>
      </c>
      <c r="E78" s="200">
        <v>12557302</v>
      </c>
      <c r="F78" s="256">
        <v>82.77152503905302</v>
      </c>
      <c r="G78" s="256" t="s">
        <v>1088</v>
      </c>
      <c r="H78" s="256" t="s">
        <v>1088</v>
      </c>
      <c r="I78" s="200">
        <v>1276920</v>
      </c>
    </row>
    <row r="79" spans="1:9" ht="12.75">
      <c r="A79" s="390">
        <v>740</v>
      </c>
      <c r="B79" s="392" t="s">
        <v>27</v>
      </c>
      <c r="C79" s="200">
        <v>15171041</v>
      </c>
      <c r="D79" s="200" t="s">
        <v>1088</v>
      </c>
      <c r="E79" s="200">
        <v>12557302</v>
      </c>
      <c r="F79" s="256">
        <v>82.77152503905302</v>
      </c>
      <c r="G79" s="256" t="s">
        <v>1088</v>
      </c>
      <c r="H79" s="256" t="s">
        <v>1088</v>
      </c>
      <c r="I79" s="200">
        <v>1276920</v>
      </c>
    </row>
    <row r="80" spans="1:9" s="398" customFormat="1" ht="50.25" customHeight="1">
      <c r="A80" s="396">
        <v>742</v>
      </c>
      <c r="B80" s="402" t="s">
        <v>28</v>
      </c>
      <c r="C80" s="263">
        <v>1863709</v>
      </c>
      <c r="D80" s="263" t="s">
        <v>1088</v>
      </c>
      <c r="E80" s="263">
        <v>1553090</v>
      </c>
      <c r="F80" s="264">
        <v>83.33328861962892</v>
      </c>
      <c r="G80" s="264" t="s">
        <v>1088</v>
      </c>
      <c r="H80" s="264" t="s">
        <v>1088</v>
      </c>
      <c r="I80" s="200">
        <v>155309</v>
      </c>
    </row>
    <row r="81" spans="1:9" s="398" customFormat="1" ht="27" customHeight="1">
      <c r="A81" s="396">
        <v>743</v>
      </c>
      <c r="B81" s="402" t="s">
        <v>29</v>
      </c>
      <c r="C81" s="263">
        <v>3347000</v>
      </c>
      <c r="D81" s="263" t="s">
        <v>1088</v>
      </c>
      <c r="E81" s="263">
        <v>2779409</v>
      </c>
      <c r="F81" s="264">
        <v>83.0417986256349</v>
      </c>
      <c r="G81" s="264" t="s">
        <v>1088</v>
      </c>
      <c r="H81" s="264" t="s">
        <v>1088</v>
      </c>
      <c r="I81" s="200">
        <v>275839</v>
      </c>
    </row>
    <row r="82" spans="1:9" s="398" customFormat="1" ht="25.5">
      <c r="A82" s="396">
        <v>744</v>
      </c>
      <c r="B82" s="402" t="s">
        <v>30</v>
      </c>
      <c r="C82" s="263">
        <v>311735</v>
      </c>
      <c r="D82" s="263" t="s">
        <v>1088</v>
      </c>
      <c r="E82" s="263">
        <v>263203</v>
      </c>
      <c r="F82" s="264">
        <v>84.43164867595875</v>
      </c>
      <c r="G82" s="264" t="s">
        <v>1088</v>
      </c>
      <c r="H82" s="264" t="s">
        <v>1088</v>
      </c>
      <c r="I82" s="200">
        <v>26112</v>
      </c>
    </row>
    <row r="83" spans="1:9" s="398" customFormat="1" ht="25.5">
      <c r="A83" s="396">
        <v>745</v>
      </c>
      <c r="B83" s="402" t="s">
        <v>31</v>
      </c>
      <c r="C83" s="263">
        <v>370794</v>
      </c>
      <c r="D83" s="263" t="s">
        <v>1088</v>
      </c>
      <c r="E83" s="263">
        <v>309000</v>
      </c>
      <c r="F83" s="264">
        <v>83.3346817909675</v>
      </c>
      <c r="G83" s="264" t="s">
        <v>1088</v>
      </c>
      <c r="H83" s="264" t="s">
        <v>1088</v>
      </c>
      <c r="I83" s="200">
        <v>30900</v>
      </c>
    </row>
    <row r="84" spans="1:9" s="398" customFormat="1" ht="25.5">
      <c r="A84" s="396">
        <v>746</v>
      </c>
      <c r="B84" s="402" t="s">
        <v>32</v>
      </c>
      <c r="C84" s="263">
        <v>614803</v>
      </c>
      <c r="D84" s="263" t="s">
        <v>1088</v>
      </c>
      <c r="E84" s="263">
        <v>508600</v>
      </c>
      <c r="F84" s="264">
        <v>82.72568611408857</v>
      </c>
      <c r="G84" s="264" t="s">
        <v>1088</v>
      </c>
      <c r="H84" s="264" t="s">
        <v>1088</v>
      </c>
      <c r="I84" s="200">
        <v>51860</v>
      </c>
    </row>
    <row r="85" spans="1:9" s="398" customFormat="1" ht="51">
      <c r="A85" s="396">
        <v>747</v>
      </c>
      <c r="B85" s="402" t="s">
        <v>33</v>
      </c>
      <c r="C85" s="263">
        <v>23000</v>
      </c>
      <c r="D85" s="263" t="s">
        <v>1088</v>
      </c>
      <c r="E85" s="263">
        <v>19000</v>
      </c>
      <c r="F85" s="264">
        <v>82.6086956521739</v>
      </c>
      <c r="G85" s="264" t="s">
        <v>1088</v>
      </c>
      <c r="H85" s="264" t="s">
        <v>1088</v>
      </c>
      <c r="I85" s="200">
        <v>1900</v>
      </c>
    </row>
    <row r="86" spans="1:9" s="398" customFormat="1" ht="12.75">
      <c r="A86" s="396">
        <v>749</v>
      </c>
      <c r="B86" s="402" t="s">
        <v>34</v>
      </c>
      <c r="C86" s="263">
        <v>8640000</v>
      </c>
      <c r="D86" s="263" t="s">
        <v>1088</v>
      </c>
      <c r="E86" s="263">
        <v>7125000</v>
      </c>
      <c r="F86" s="264">
        <v>82.46527777777779</v>
      </c>
      <c r="G86" s="264" t="s">
        <v>1088</v>
      </c>
      <c r="H86" s="264" t="s">
        <v>1088</v>
      </c>
      <c r="I86" s="200">
        <v>735000</v>
      </c>
    </row>
    <row r="87" spans="1:9" ht="12.75">
      <c r="A87" s="390"/>
      <c r="B87" s="270" t="s">
        <v>1057</v>
      </c>
      <c r="C87" s="200">
        <v>74050</v>
      </c>
      <c r="D87" s="200">
        <v>32378</v>
      </c>
      <c r="E87" s="200">
        <v>13936</v>
      </c>
      <c r="F87" s="256">
        <v>18.819716407832544</v>
      </c>
      <c r="G87" s="256">
        <v>43.04157143739577</v>
      </c>
      <c r="H87" s="200">
        <v>-59408</v>
      </c>
      <c r="I87" s="200">
        <v>459</v>
      </c>
    </row>
    <row r="88" spans="1:9" ht="12.75">
      <c r="A88" s="390"/>
      <c r="B88" s="391" t="s">
        <v>35</v>
      </c>
      <c r="C88" s="250">
        <v>687973892</v>
      </c>
      <c r="D88" s="250">
        <v>571150279</v>
      </c>
      <c r="E88" s="250">
        <v>560646723</v>
      </c>
      <c r="F88" s="259">
        <v>81.49244172190186</v>
      </c>
      <c r="G88" s="259">
        <v>98.16098207666288</v>
      </c>
      <c r="H88" s="250">
        <v>59988412</v>
      </c>
      <c r="I88" s="250">
        <v>52114757</v>
      </c>
    </row>
    <row r="89" spans="1:9" ht="12.75">
      <c r="A89" s="390"/>
      <c r="B89" s="270" t="s">
        <v>914</v>
      </c>
      <c r="C89" s="200">
        <v>685353128</v>
      </c>
      <c r="D89" s="200">
        <v>569529544</v>
      </c>
      <c r="E89" s="200">
        <v>559410242</v>
      </c>
      <c r="F89" s="256">
        <v>81.62365051611758</v>
      </c>
      <c r="G89" s="256">
        <v>98.22321737184542</v>
      </c>
      <c r="H89" s="200">
        <v>59489901</v>
      </c>
      <c r="I89" s="200">
        <v>51914557</v>
      </c>
    </row>
    <row r="90" spans="1:9" ht="12.75">
      <c r="A90" s="390">
        <v>1000</v>
      </c>
      <c r="B90" s="392" t="s">
        <v>36</v>
      </c>
      <c r="C90" s="200">
        <v>33185442</v>
      </c>
      <c r="D90" s="200">
        <v>29492474</v>
      </c>
      <c r="E90" s="200">
        <v>28889942</v>
      </c>
      <c r="F90" s="256">
        <v>87.05607115312793</v>
      </c>
      <c r="G90" s="256">
        <v>97.95699743602385</v>
      </c>
      <c r="H90" s="200">
        <v>966073</v>
      </c>
      <c r="I90" s="200">
        <v>867516</v>
      </c>
    </row>
    <row r="91" spans="1:9" ht="12.75">
      <c r="A91" s="390">
        <v>1100</v>
      </c>
      <c r="B91" s="395" t="s">
        <v>37</v>
      </c>
      <c r="C91" s="200">
        <v>4298204</v>
      </c>
      <c r="D91" s="200">
        <v>3401120</v>
      </c>
      <c r="E91" s="200">
        <v>3370277</v>
      </c>
      <c r="F91" s="256">
        <v>78.41128527170883</v>
      </c>
      <c r="G91" s="256">
        <v>99.09315166768594</v>
      </c>
      <c r="H91" s="200">
        <v>369476</v>
      </c>
      <c r="I91" s="200">
        <v>383568</v>
      </c>
    </row>
    <row r="92" spans="1:9" ht="12.75">
      <c r="A92" s="390">
        <v>1800</v>
      </c>
      <c r="B92" s="395" t="s">
        <v>4</v>
      </c>
      <c r="C92" s="200">
        <v>21956218</v>
      </c>
      <c r="D92" s="200" t="s">
        <v>1088</v>
      </c>
      <c r="E92" s="200">
        <v>20476958</v>
      </c>
      <c r="F92" s="256">
        <v>93.2626830358489</v>
      </c>
      <c r="G92" s="256" t="s">
        <v>1088</v>
      </c>
      <c r="H92" s="256" t="s">
        <v>1088</v>
      </c>
      <c r="I92" s="200">
        <v>0</v>
      </c>
    </row>
    <row r="93" spans="1:9" ht="12.75">
      <c r="A93" s="390">
        <v>2000</v>
      </c>
      <c r="B93" s="270" t="s">
        <v>1068</v>
      </c>
      <c r="C93" s="200">
        <v>1961639</v>
      </c>
      <c r="D93" s="200">
        <v>1862823</v>
      </c>
      <c r="E93" s="200">
        <v>1709671</v>
      </c>
      <c r="F93" s="256">
        <v>87.1552309064002</v>
      </c>
      <c r="G93" s="256">
        <v>91.77849962127374</v>
      </c>
      <c r="H93" s="200">
        <v>-44055</v>
      </c>
      <c r="I93" s="200">
        <v>313409</v>
      </c>
    </row>
    <row r="94" spans="1:9" ht="15.75">
      <c r="A94" s="390">
        <v>3000</v>
      </c>
      <c r="B94" s="270" t="s">
        <v>76</v>
      </c>
      <c r="C94" s="200">
        <v>650206047</v>
      </c>
      <c r="D94" s="200">
        <v>538174247</v>
      </c>
      <c r="E94" s="200">
        <v>528810629</v>
      </c>
      <c r="F94" s="256">
        <v>81.32970024500557</v>
      </c>
      <c r="G94" s="256">
        <v>98.26011407045272</v>
      </c>
      <c r="H94" s="200">
        <v>58567883</v>
      </c>
      <c r="I94" s="200">
        <v>50733632</v>
      </c>
    </row>
    <row r="95" spans="1:9" ht="27.75" customHeight="1">
      <c r="A95" s="390">
        <v>3400</v>
      </c>
      <c r="B95" s="395" t="s">
        <v>1069</v>
      </c>
      <c r="C95" s="200">
        <v>2818350</v>
      </c>
      <c r="D95" s="200">
        <v>2195564</v>
      </c>
      <c r="E95" s="200">
        <v>2093091</v>
      </c>
      <c r="F95" s="256">
        <v>74.26653893235404</v>
      </c>
      <c r="G95" s="256">
        <v>95.33272544093454</v>
      </c>
      <c r="H95" s="200">
        <v>259548</v>
      </c>
      <c r="I95" s="200">
        <v>238583</v>
      </c>
    </row>
    <row r="96" spans="1:9" ht="12.75">
      <c r="A96" s="390">
        <v>3500</v>
      </c>
      <c r="B96" s="395" t="s">
        <v>1070</v>
      </c>
      <c r="C96" s="200">
        <v>647387697</v>
      </c>
      <c r="D96" s="200">
        <v>535978683</v>
      </c>
      <c r="E96" s="200">
        <v>526717538</v>
      </c>
      <c r="F96" s="256">
        <v>81.36044914674984</v>
      </c>
      <c r="G96" s="256">
        <v>98.2721057210404</v>
      </c>
      <c r="H96" s="200">
        <v>58308335</v>
      </c>
      <c r="I96" s="200">
        <v>50494885</v>
      </c>
    </row>
    <row r="97" spans="1:9" s="409" customFormat="1" ht="12" customHeight="1" hidden="1">
      <c r="A97" s="404">
        <v>3700</v>
      </c>
      <c r="B97" s="405" t="s">
        <v>38</v>
      </c>
      <c r="C97" s="406">
        <v>37025014</v>
      </c>
      <c r="D97" s="406">
        <v>28004962</v>
      </c>
      <c r="E97" s="406">
        <v>27416733</v>
      </c>
      <c r="F97" s="407" t="s">
        <v>1088</v>
      </c>
      <c r="G97" s="407">
        <v>97.89955437182883</v>
      </c>
      <c r="H97" s="408">
        <v>2428504</v>
      </c>
      <c r="I97" s="408">
        <v>2446867</v>
      </c>
    </row>
    <row r="98" spans="1:9" ht="25.5">
      <c r="A98" s="394" t="s">
        <v>39</v>
      </c>
      <c r="B98" s="270" t="s">
        <v>896</v>
      </c>
      <c r="C98" s="200">
        <v>2620764</v>
      </c>
      <c r="D98" s="200">
        <v>1620735</v>
      </c>
      <c r="E98" s="200">
        <v>1236481</v>
      </c>
      <c r="F98" s="256">
        <v>47.18017341508049</v>
      </c>
      <c r="G98" s="256">
        <v>76.29137397538771</v>
      </c>
      <c r="H98" s="200">
        <v>498511</v>
      </c>
      <c r="I98" s="200">
        <v>200200</v>
      </c>
    </row>
    <row r="99" spans="1:9" ht="25.5">
      <c r="A99" s="394" t="s">
        <v>1077</v>
      </c>
      <c r="B99" s="270" t="s">
        <v>77</v>
      </c>
      <c r="C99" s="200">
        <v>29365</v>
      </c>
      <c r="D99" s="200">
        <v>25365</v>
      </c>
      <c r="E99" s="200">
        <v>21364</v>
      </c>
      <c r="F99" s="256">
        <v>72.75327771156138</v>
      </c>
      <c r="G99" s="256">
        <v>84.22629607727184</v>
      </c>
      <c r="H99" s="200">
        <v>2000</v>
      </c>
      <c r="I99" s="200">
        <v>348</v>
      </c>
    </row>
    <row r="100" spans="1:9" ht="12.75">
      <c r="A100" s="390">
        <v>7000</v>
      </c>
      <c r="B100" s="270" t="s">
        <v>5</v>
      </c>
      <c r="C100" s="200">
        <v>2591399</v>
      </c>
      <c r="D100" s="200">
        <v>1595370</v>
      </c>
      <c r="E100" s="200">
        <v>1215117</v>
      </c>
      <c r="F100" s="256">
        <v>46.89038623538868</v>
      </c>
      <c r="G100" s="256">
        <v>76.16521559262115</v>
      </c>
      <c r="H100" s="200">
        <v>496511</v>
      </c>
      <c r="I100" s="200">
        <v>199852</v>
      </c>
    </row>
    <row r="101" spans="1:9" ht="16.5" customHeight="1">
      <c r="A101" s="410"/>
      <c r="B101" s="270" t="s">
        <v>900</v>
      </c>
      <c r="C101" s="200">
        <v>48532229</v>
      </c>
      <c r="D101" s="200">
        <v>27600480</v>
      </c>
      <c r="E101" s="200">
        <v>62309786</v>
      </c>
      <c r="F101" s="256" t="s">
        <v>1088</v>
      </c>
      <c r="G101" s="256" t="s">
        <v>1088</v>
      </c>
      <c r="H101" s="200">
        <v>5413582</v>
      </c>
      <c r="I101" s="200">
        <v>12410581</v>
      </c>
    </row>
    <row r="102" spans="1:9" s="393" customFormat="1" ht="12.75">
      <c r="A102" s="410"/>
      <c r="B102" s="270" t="s">
        <v>1079</v>
      </c>
      <c r="C102" s="200">
        <v>758748</v>
      </c>
      <c r="D102" s="200">
        <v>158525</v>
      </c>
      <c r="E102" s="200">
        <v>116137</v>
      </c>
      <c r="F102" s="256">
        <v>15.30639948968564</v>
      </c>
      <c r="G102" s="256" t="s">
        <v>1088</v>
      </c>
      <c r="H102" s="200">
        <v>0</v>
      </c>
      <c r="I102" s="200">
        <v>55828</v>
      </c>
    </row>
    <row r="103" spans="1:9" ht="25.5">
      <c r="A103" s="390"/>
      <c r="B103" s="270" t="s">
        <v>1080</v>
      </c>
      <c r="C103" s="200">
        <v>-49290977</v>
      </c>
      <c r="D103" s="200">
        <v>-27759005</v>
      </c>
      <c r="E103" s="200">
        <v>-62425923</v>
      </c>
      <c r="F103" s="256" t="s">
        <v>1088</v>
      </c>
      <c r="G103" s="256" t="s">
        <v>1088</v>
      </c>
      <c r="H103" s="200">
        <v>-5413582</v>
      </c>
      <c r="I103" s="200">
        <v>-12466409</v>
      </c>
    </row>
    <row r="104" spans="1:9" s="155" customFormat="1" ht="38.25">
      <c r="A104" s="390"/>
      <c r="B104" s="270" t="s">
        <v>0</v>
      </c>
      <c r="C104" s="200">
        <v>-12659</v>
      </c>
      <c r="D104" s="200" t="s">
        <v>1088</v>
      </c>
      <c r="E104" s="200">
        <v>-12659</v>
      </c>
      <c r="F104" s="256" t="s">
        <v>1088</v>
      </c>
      <c r="G104" s="256" t="s">
        <v>1088</v>
      </c>
      <c r="H104" s="256" t="s">
        <v>1088</v>
      </c>
      <c r="I104" s="200">
        <v>0</v>
      </c>
    </row>
    <row r="105" spans="1:9" ht="24" customHeight="1">
      <c r="A105" s="390"/>
      <c r="B105" s="400" t="s">
        <v>40</v>
      </c>
      <c r="C105" s="200"/>
      <c r="D105" s="200"/>
      <c r="E105" s="200"/>
      <c r="F105" s="256"/>
      <c r="G105" s="256"/>
      <c r="H105" s="200"/>
      <c r="I105" s="200"/>
    </row>
    <row r="106" spans="1:9" ht="12.75">
      <c r="A106" s="390"/>
      <c r="B106" s="391" t="s">
        <v>1056</v>
      </c>
      <c r="C106" s="250">
        <v>585481871</v>
      </c>
      <c r="D106" s="250">
        <v>474830695</v>
      </c>
      <c r="E106" s="250">
        <v>492667227</v>
      </c>
      <c r="F106" s="259">
        <v>84.14730692831307</v>
      </c>
      <c r="G106" s="259">
        <v>103.75639826738666</v>
      </c>
      <c r="H106" s="250">
        <v>51651375</v>
      </c>
      <c r="I106" s="250">
        <v>51149682</v>
      </c>
    </row>
    <row r="107" spans="1:9" ht="12.75">
      <c r="A107" s="390"/>
      <c r="B107" s="270" t="s">
        <v>41</v>
      </c>
      <c r="C107" s="200">
        <v>585481871</v>
      </c>
      <c r="D107" s="200">
        <v>474830695</v>
      </c>
      <c r="E107" s="200">
        <v>492667227</v>
      </c>
      <c r="F107" s="256">
        <v>84.14730692831307</v>
      </c>
      <c r="G107" s="256">
        <v>103.75639826738666</v>
      </c>
      <c r="H107" s="200">
        <v>51651375</v>
      </c>
      <c r="I107" s="200">
        <v>51149682</v>
      </c>
    </row>
    <row r="108" spans="1:9" ht="38.25">
      <c r="A108" s="390">
        <v>500</v>
      </c>
      <c r="B108" s="392" t="s">
        <v>42</v>
      </c>
      <c r="C108" s="200">
        <v>547382988</v>
      </c>
      <c r="D108" s="200" t="s">
        <v>1088</v>
      </c>
      <c r="E108" s="200">
        <v>462606490</v>
      </c>
      <c r="F108" s="256">
        <v>84.51239810909141</v>
      </c>
      <c r="G108" s="256" t="s">
        <v>1088</v>
      </c>
      <c r="H108" s="256" t="s">
        <v>1088</v>
      </c>
      <c r="I108" s="200">
        <v>47959216</v>
      </c>
    </row>
    <row r="109" spans="1:9" ht="12.75">
      <c r="A109" s="390">
        <v>520</v>
      </c>
      <c r="B109" s="392" t="s">
        <v>43</v>
      </c>
      <c r="C109" s="200">
        <v>545686296</v>
      </c>
      <c r="D109" s="200" t="s">
        <v>1088</v>
      </c>
      <c r="E109" s="200">
        <v>461589595</v>
      </c>
      <c r="F109" s="256">
        <v>84.58881932413416</v>
      </c>
      <c r="G109" s="256" t="s">
        <v>1088</v>
      </c>
      <c r="H109" s="256" t="s">
        <v>1088</v>
      </c>
      <c r="I109" s="200">
        <v>47555139</v>
      </c>
    </row>
    <row r="110" spans="1:9" s="398" customFormat="1" ht="25.5">
      <c r="A110" s="396">
        <v>521</v>
      </c>
      <c r="B110" s="402" t="s">
        <v>11</v>
      </c>
      <c r="C110" s="263">
        <v>545676296</v>
      </c>
      <c r="D110" s="263" t="s">
        <v>1088</v>
      </c>
      <c r="E110" s="263">
        <v>485848622</v>
      </c>
      <c r="F110" s="264">
        <v>89.03605041330216</v>
      </c>
      <c r="G110" s="264" t="s">
        <v>1088</v>
      </c>
      <c r="H110" s="264" t="s">
        <v>1088</v>
      </c>
      <c r="I110" s="200">
        <v>50038484</v>
      </c>
    </row>
    <row r="111" spans="1:9" s="398" customFormat="1" ht="25.5">
      <c r="A111" s="396">
        <v>525</v>
      </c>
      <c r="B111" s="402" t="s">
        <v>44</v>
      </c>
      <c r="C111" s="263">
        <v>10000</v>
      </c>
      <c r="D111" s="263" t="s">
        <v>1088</v>
      </c>
      <c r="E111" s="263">
        <v>7394</v>
      </c>
      <c r="F111" s="264">
        <v>73.94</v>
      </c>
      <c r="G111" s="264" t="s">
        <v>1088</v>
      </c>
      <c r="H111" s="264" t="s">
        <v>1088</v>
      </c>
      <c r="I111" s="200">
        <v>1614</v>
      </c>
    </row>
    <row r="112" spans="1:9" s="398" customFormat="1" ht="12.75">
      <c r="A112" s="396">
        <v>527</v>
      </c>
      <c r="B112" s="402" t="s">
        <v>17</v>
      </c>
      <c r="C112" s="263" t="s">
        <v>1088</v>
      </c>
      <c r="D112" s="263" t="s">
        <v>1088</v>
      </c>
      <c r="E112" s="263">
        <v>-24329738</v>
      </c>
      <c r="F112" s="264" t="s">
        <v>1088</v>
      </c>
      <c r="G112" s="264" t="s">
        <v>1088</v>
      </c>
      <c r="H112" s="264" t="s">
        <v>1088</v>
      </c>
      <c r="I112" s="200">
        <v>-2491861</v>
      </c>
    </row>
    <row r="113" spans="1:9" s="398" customFormat="1" ht="26.25">
      <c r="A113" s="396">
        <v>528</v>
      </c>
      <c r="B113" s="402" t="s">
        <v>18</v>
      </c>
      <c r="C113" s="263" t="s">
        <v>1088</v>
      </c>
      <c r="D113" s="411" t="s">
        <v>1088</v>
      </c>
      <c r="E113" s="263">
        <v>63317</v>
      </c>
      <c r="F113" s="264" t="s">
        <v>1088</v>
      </c>
      <c r="G113" s="264" t="s">
        <v>1088</v>
      </c>
      <c r="H113" s="264" t="s">
        <v>1088</v>
      </c>
      <c r="I113" s="200">
        <v>6902</v>
      </c>
    </row>
    <row r="114" spans="1:9" ht="38.25">
      <c r="A114" s="390">
        <v>560</v>
      </c>
      <c r="B114" s="392" t="s">
        <v>19</v>
      </c>
      <c r="C114" s="200">
        <v>100000</v>
      </c>
      <c r="D114" s="200" t="s">
        <v>1088</v>
      </c>
      <c r="E114" s="200">
        <v>107021</v>
      </c>
      <c r="F114" s="256">
        <v>107.02100000000002</v>
      </c>
      <c r="G114" s="256" t="s">
        <v>1088</v>
      </c>
      <c r="H114" s="256" t="s">
        <v>1088</v>
      </c>
      <c r="I114" s="200">
        <v>0</v>
      </c>
    </row>
    <row r="115" spans="1:9" s="398" customFormat="1" ht="25.5">
      <c r="A115" s="396">
        <v>562</v>
      </c>
      <c r="B115" s="402" t="s">
        <v>21</v>
      </c>
      <c r="C115" s="263">
        <v>100000</v>
      </c>
      <c r="D115" s="263" t="s">
        <v>1088</v>
      </c>
      <c r="E115" s="263">
        <v>107021</v>
      </c>
      <c r="F115" s="264">
        <v>107.02100000000002</v>
      </c>
      <c r="G115" s="264" t="s">
        <v>1088</v>
      </c>
      <c r="H115" s="264" t="s">
        <v>1088</v>
      </c>
      <c r="I115" s="200">
        <v>0</v>
      </c>
    </row>
    <row r="116" spans="1:9" ht="25.5">
      <c r="A116" s="390">
        <v>590</v>
      </c>
      <c r="B116" s="392" t="s">
        <v>45</v>
      </c>
      <c r="C116" s="200">
        <v>1596692</v>
      </c>
      <c r="D116" s="200" t="s">
        <v>1088</v>
      </c>
      <c r="E116" s="200">
        <v>909874</v>
      </c>
      <c r="F116" s="256">
        <v>56.984941366274775</v>
      </c>
      <c r="G116" s="256" t="s">
        <v>1088</v>
      </c>
      <c r="H116" s="256" t="s">
        <v>1088</v>
      </c>
      <c r="I116" s="200">
        <v>404077</v>
      </c>
    </row>
    <row r="117" spans="1:9" s="398" customFormat="1" ht="14.25" customHeight="1">
      <c r="A117" s="396">
        <v>593</v>
      </c>
      <c r="B117" s="402" t="s">
        <v>24</v>
      </c>
      <c r="C117" s="263">
        <v>96692</v>
      </c>
      <c r="D117" s="263" t="s">
        <v>1088</v>
      </c>
      <c r="E117" s="263">
        <v>208606</v>
      </c>
      <c r="F117" s="264">
        <v>215.74277086005048</v>
      </c>
      <c r="G117" s="264" t="s">
        <v>1088</v>
      </c>
      <c r="H117" s="264" t="s">
        <v>1088</v>
      </c>
      <c r="I117" s="200">
        <v>130186</v>
      </c>
    </row>
    <row r="118" spans="1:9" s="412" customFormat="1" ht="25.5">
      <c r="A118" s="396">
        <v>599</v>
      </c>
      <c r="B118" s="402" t="s">
        <v>46</v>
      </c>
      <c r="C118" s="263">
        <v>1500000</v>
      </c>
      <c r="D118" s="263" t="s">
        <v>1088</v>
      </c>
      <c r="E118" s="263">
        <v>701268</v>
      </c>
      <c r="F118" s="264" t="s">
        <v>1088</v>
      </c>
      <c r="G118" s="264" t="s">
        <v>1088</v>
      </c>
      <c r="H118" s="264" t="s">
        <v>1088</v>
      </c>
      <c r="I118" s="200">
        <v>273891</v>
      </c>
    </row>
    <row r="119" spans="1:9" ht="12.75">
      <c r="A119" s="390">
        <v>700</v>
      </c>
      <c r="B119" s="392" t="s">
        <v>26</v>
      </c>
      <c r="C119" s="200">
        <v>38098883</v>
      </c>
      <c r="D119" s="200" t="s">
        <v>1088</v>
      </c>
      <c r="E119" s="200">
        <v>30060737</v>
      </c>
      <c r="F119" s="256">
        <v>78.90188539123312</v>
      </c>
      <c r="G119" s="256" t="s">
        <v>1088</v>
      </c>
      <c r="H119" s="256" t="s">
        <v>1088</v>
      </c>
      <c r="I119" s="200">
        <v>3190466</v>
      </c>
    </row>
    <row r="120" spans="1:9" ht="27.75" customHeight="1">
      <c r="A120" s="390">
        <v>720</v>
      </c>
      <c r="B120" s="392" t="s">
        <v>47</v>
      </c>
      <c r="C120" s="200">
        <v>25126286</v>
      </c>
      <c r="D120" s="200" t="s">
        <v>1088</v>
      </c>
      <c r="E120" s="200">
        <v>19338728</v>
      </c>
      <c r="F120" s="256">
        <v>76.96612225141432</v>
      </c>
      <c r="G120" s="256" t="s">
        <v>1088</v>
      </c>
      <c r="H120" s="256" t="s">
        <v>1088</v>
      </c>
      <c r="I120" s="200">
        <v>2096867</v>
      </c>
    </row>
    <row r="121" spans="1:9" s="398" customFormat="1" ht="27" customHeight="1">
      <c r="A121" s="396">
        <v>721</v>
      </c>
      <c r="B121" s="402" t="s">
        <v>48</v>
      </c>
      <c r="C121" s="263">
        <v>6075000</v>
      </c>
      <c r="D121" s="263" t="s">
        <v>1088</v>
      </c>
      <c r="E121" s="263">
        <v>4766563</v>
      </c>
      <c r="F121" s="264">
        <v>78.46194238683127</v>
      </c>
      <c r="G121" s="264" t="s">
        <v>1088</v>
      </c>
      <c r="H121" s="264" t="s">
        <v>1088</v>
      </c>
      <c r="I121" s="200">
        <v>645824</v>
      </c>
    </row>
    <row r="122" spans="1:9" s="398" customFormat="1" ht="25.5">
      <c r="A122" s="396">
        <v>722</v>
      </c>
      <c r="B122" s="402" t="s">
        <v>49</v>
      </c>
      <c r="C122" s="263">
        <v>250022</v>
      </c>
      <c r="D122" s="263" t="s">
        <v>1088</v>
      </c>
      <c r="E122" s="263">
        <v>501</v>
      </c>
      <c r="F122" s="264">
        <v>0.20038236635176102</v>
      </c>
      <c r="G122" s="264" t="s">
        <v>1088</v>
      </c>
      <c r="H122" s="264" t="s">
        <v>1088</v>
      </c>
      <c r="I122" s="200">
        <v>0</v>
      </c>
    </row>
    <row r="123" spans="1:9" s="398" customFormat="1" ht="38.25">
      <c r="A123" s="396">
        <v>723</v>
      </c>
      <c r="B123" s="402" t="s">
        <v>50</v>
      </c>
      <c r="C123" s="263">
        <v>18801264</v>
      </c>
      <c r="D123" s="263" t="s">
        <v>1088</v>
      </c>
      <c r="E123" s="263">
        <v>14571664</v>
      </c>
      <c r="F123" s="264">
        <v>77.50364018078784</v>
      </c>
      <c r="G123" s="264" t="s">
        <v>1088</v>
      </c>
      <c r="H123" s="264" t="s">
        <v>1088</v>
      </c>
      <c r="I123" s="200">
        <v>1451043</v>
      </c>
    </row>
    <row r="124" spans="1:9" ht="12.75">
      <c r="A124" s="390">
        <v>740</v>
      </c>
      <c r="B124" s="392" t="s">
        <v>27</v>
      </c>
      <c r="C124" s="200">
        <v>12972597</v>
      </c>
      <c r="D124" s="200" t="s">
        <v>1088</v>
      </c>
      <c r="E124" s="200">
        <v>10722009</v>
      </c>
      <c r="F124" s="256">
        <v>82.65121471051633</v>
      </c>
      <c r="G124" s="256" t="s">
        <v>1088</v>
      </c>
      <c r="H124" s="256" t="s">
        <v>1088</v>
      </c>
      <c r="I124" s="200">
        <v>1093599</v>
      </c>
    </row>
    <row r="125" spans="1:9" s="398" customFormat="1" ht="24" customHeight="1">
      <c r="A125" s="396">
        <v>743</v>
      </c>
      <c r="B125" s="402" t="s">
        <v>29</v>
      </c>
      <c r="C125" s="263">
        <v>3347000</v>
      </c>
      <c r="D125" s="263" t="s">
        <v>1088</v>
      </c>
      <c r="E125" s="263">
        <v>2779409</v>
      </c>
      <c r="F125" s="264">
        <v>83.0417986256349</v>
      </c>
      <c r="G125" s="264" t="s">
        <v>1088</v>
      </c>
      <c r="H125" s="264" t="s">
        <v>1088</v>
      </c>
      <c r="I125" s="200">
        <v>275839</v>
      </c>
    </row>
    <row r="126" spans="1:9" s="398" customFormat="1" ht="25.5">
      <c r="A126" s="396">
        <v>745</v>
      </c>
      <c r="B126" s="402" t="s">
        <v>51</v>
      </c>
      <c r="C126" s="263">
        <v>370794</v>
      </c>
      <c r="D126" s="263" t="s">
        <v>1088</v>
      </c>
      <c r="E126" s="263">
        <v>309000</v>
      </c>
      <c r="F126" s="264">
        <v>83.3346817909675</v>
      </c>
      <c r="G126" s="264" t="s">
        <v>1088</v>
      </c>
      <c r="H126" s="264" t="s">
        <v>1088</v>
      </c>
      <c r="I126" s="200">
        <v>30900</v>
      </c>
    </row>
    <row r="127" spans="1:9" s="398" customFormat="1" ht="25.5">
      <c r="A127" s="396">
        <v>746</v>
      </c>
      <c r="B127" s="402" t="s">
        <v>32</v>
      </c>
      <c r="C127" s="263">
        <v>614803</v>
      </c>
      <c r="D127" s="263" t="s">
        <v>1088</v>
      </c>
      <c r="E127" s="263">
        <v>508600</v>
      </c>
      <c r="F127" s="264">
        <v>82.72568611408857</v>
      </c>
      <c r="G127" s="264" t="s">
        <v>1088</v>
      </c>
      <c r="H127" s="264" t="s">
        <v>1088</v>
      </c>
      <c r="I127" s="200">
        <v>51860</v>
      </c>
    </row>
    <row r="128" spans="1:9" s="398" customFormat="1" ht="12.75" customHeight="1">
      <c r="A128" s="396">
        <v>749</v>
      </c>
      <c r="B128" s="402" t="s">
        <v>34</v>
      </c>
      <c r="C128" s="263">
        <v>8640000</v>
      </c>
      <c r="D128" s="263" t="s">
        <v>1088</v>
      </c>
      <c r="E128" s="263">
        <v>7125000</v>
      </c>
      <c r="F128" s="264">
        <v>82.46527777777779</v>
      </c>
      <c r="G128" s="264" t="s">
        <v>1088</v>
      </c>
      <c r="H128" s="264" t="s">
        <v>1088</v>
      </c>
      <c r="I128" s="200">
        <v>735000</v>
      </c>
    </row>
    <row r="129" spans="1:9" ht="12.75">
      <c r="A129" s="390"/>
      <c r="B129" s="391" t="s">
        <v>1058</v>
      </c>
      <c r="C129" s="250">
        <v>533269612</v>
      </c>
      <c r="D129" s="250">
        <v>443854567</v>
      </c>
      <c r="E129" s="250">
        <v>438032669</v>
      </c>
      <c r="F129" s="259">
        <v>82.14093943159094</v>
      </c>
      <c r="G129" s="259">
        <v>98.6883320725187</v>
      </c>
      <c r="H129" s="250">
        <v>45342367</v>
      </c>
      <c r="I129" s="250">
        <v>39647269</v>
      </c>
    </row>
    <row r="130" spans="1:9" ht="12.75">
      <c r="A130" s="390"/>
      <c r="B130" s="270" t="s">
        <v>1059</v>
      </c>
      <c r="C130" s="200">
        <v>533269612</v>
      </c>
      <c r="D130" s="200">
        <v>443854567</v>
      </c>
      <c r="E130" s="200">
        <v>438032669</v>
      </c>
      <c r="F130" s="256">
        <v>82.14093943159094</v>
      </c>
      <c r="G130" s="256">
        <v>98.6883320725187</v>
      </c>
      <c r="H130" s="200">
        <v>45342367</v>
      </c>
      <c r="I130" s="200">
        <v>39647269</v>
      </c>
    </row>
    <row r="131" spans="1:9" ht="12.75">
      <c r="A131" s="390">
        <v>1000</v>
      </c>
      <c r="B131" s="392" t="s">
        <v>36</v>
      </c>
      <c r="C131" s="200">
        <v>20000000</v>
      </c>
      <c r="D131" s="200">
        <v>20000000</v>
      </c>
      <c r="E131" s="200">
        <v>20000000</v>
      </c>
      <c r="F131" s="256">
        <v>100</v>
      </c>
      <c r="G131" s="256">
        <v>100</v>
      </c>
      <c r="H131" s="200">
        <v>0</v>
      </c>
      <c r="I131" s="200">
        <v>0</v>
      </c>
    </row>
    <row r="132" spans="1:9" ht="12.75">
      <c r="A132" s="390">
        <v>1800</v>
      </c>
      <c r="B132" s="395" t="s">
        <v>4</v>
      </c>
      <c r="C132" s="200">
        <v>20000000</v>
      </c>
      <c r="D132" s="200" t="s">
        <v>1088</v>
      </c>
      <c r="E132" s="200">
        <v>20000000</v>
      </c>
      <c r="F132" s="256">
        <v>100</v>
      </c>
      <c r="G132" s="256" t="s">
        <v>1088</v>
      </c>
      <c r="H132" s="256" t="s">
        <v>1088</v>
      </c>
      <c r="I132" s="200">
        <v>0</v>
      </c>
    </row>
    <row r="133" spans="1:9" ht="12.75">
      <c r="A133" s="390">
        <v>2000</v>
      </c>
      <c r="B133" s="270" t="s">
        <v>1068</v>
      </c>
      <c r="C133" s="200">
        <v>831266</v>
      </c>
      <c r="D133" s="200">
        <v>831266</v>
      </c>
      <c r="E133" s="200">
        <v>747482</v>
      </c>
      <c r="F133" s="256">
        <v>89.92091580793632</v>
      </c>
      <c r="G133" s="256">
        <v>89.92091580793632</v>
      </c>
      <c r="H133" s="200">
        <v>-74584</v>
      </c>
      <c r="I133" s="200">
        <v>105860</v>
      </c>
    </row>
    <row r="134" spans="1:9" ht="12.75">
      <c r="A134" s="390">
        <v>3000</v>
      </c>
      <c r="B134" s="270" t="s">
        <v>52</v>
      </c>
      <c r="C134" s="200">
        <v>512438346</v>
      </c>
      <c r="D134" s="200">
        <v>423023301</v>
      </c>
      <c r="E134" s="200">
        <v>417285187</v>
      </c>
      <c r="F134" s="256">
        <v>81.4312961270857</v>
      </c>
      <c r="G134" s="256">
        <v>98.64354658799279</v>
      </c>
      <c r="H134" s="200">
        <v>45416951</v>
      </c>
      <c r="I134" s="200">
        <v>39541409</v>
      </c>
    </row>
    <row r="135" spans="1:9" ht="17.25" customHeight="1">
      <c r="A135" s="390">
        <v>3500</v>
      </c>
      <c r="B135" s="270" t="s">
        <v>53</v>
      </c>
      <c r="C135" s="200">
        <v>503691341</v>
      </c>
      <c r="D135" s="200">
        <v>416816540</v>
      </c>
      <c r="E135" s="200">
        <v>411333325</v>
      </c>
      <c r="F135" s="256">
        <v>81.66376737455171</v>
      </c>
      <c r="G135" s="256">
        <v>98.68450157951986</v>
      </c>
      <c r="H135" s="200">
        <v>45038996</v>
      </c>
      <c r="I135" s="200">
        <v>39271874</v>
      </c>
    </row>
    <row r="136" spans="1:9" s="409" customFormat="1" ht="12.75" customHeight="1" hidden="1">
      <c r="A136" s="413">
        <v>3700</v>
      </c>
      <c r="B136" s="414" t="s">
        <v>38</v>
      </c>
      <c r="C136" s="406">
        <v>8747005</v>
      </c>
      <c r="D136" s="406">
        <v>6206761</v>
      </c>
      <c r="E136" s="406">
        <v>5951862</v>
      </c>
      <c r="F136" s="407" t="s">
        <v>1088</v>
      </c>
      <c r="G136" s="407">
        <v>95.89320420103175</v>
      </c>
      <c r="H136" s="408">
        <v>377955</v>
      </c>
      <c r="I136" s="408">
        <v>269535</v>
      </c>
    </row>
    <row r="137" spans="1:9" ht="12.75">
      <c r="A137" s="394"/>
      <c r="B137" s="270" t="s">
        <v>900</v>
      </c>
      <c r="C137" s="200">
        <v>52212259</v>
      </c>
      <c r="D137" s="200">
        <v>30976128</v>
      </c>
      <c r="E137" s="200">
        <v>54634558</v>
      </c>
      <c r="F137" s="256" t="s">
        <v>1088</v>
      </c>
      <c r="G137" s="256" t="s">
        <v>1088</v>
      </c>
      <c r="H137" s="200">
        <v>6309008</v>
      </c>
      <c r="I137" s="200">
        <v>11502413</v>
      </c>
    </row>
    <row r="138" spans="1:9" ht="25.5">
      <c r="A138" s="390"/>
      <c r="B138" s="270" t="s">
        <v>1080</v>
      </c>
      <c r="C138" s="200">
        <v>-52212259</v>
      </c>
      <c r="D138" s="200">
        <v>-30976128</v>
      </c>
      <c r="E138" s="200">
        <v>-54634558</v>
      </c>
      <c r="F138" s="256" t="s">
        <v>1088</v>
      </c>
      <c r="G138" s="256" t="s">
        <v>1088</v>
      </c>
      <c r="H138" s="200">
        <v>-6309008</v>
      </c>
      <c r="I138" s="200">
        <v>-11502413</v>
      </c>
    </row>
    <row r="139" spans="1:9" s="155" customFormat="1" ht="38.25">
      <c r="A139" s="390"/>
      <c r="B139" s="270" t="s">
        <v>6</v>
      </c>
      <c r="C139" s="200">
        <v>-12659</v>
      </c>
      <c r="D139" s="200" t="s">
        <v>1088</v>
      </c>
      <c r="E139" s="200">
        <v>-12659</v>
      </c>
      <c r="F139" s="256" t="s">
        <v>1088</v>
      </c>
      <c r="G139" s="256" t="s">
        <v>1088</v>
      </c>
      <c r="H139" s="256" t="s">
        <v>1088</v>
      </c>
      <c r="I139" s="200">
        <v>0</v>
      </c>
    </row>
    <row r="140" spans="1:9" ht="24" customHeight="1">
      <c r="A140" s="390"/>
      <c r="B140" s="391" t="s">
        <v>54</v>
      </c>
      <c r="C140" s="200"/>
      <c r="D140" s="200"/>
      <c r="E140" s="200"/>
      <c r="F140" s="256"/>
      <c r="G140" s="256"/>
      <c r="H140" s="250"/>
      <c r="I140" s="250"/>
    </row>
    <row r="141" spans="1:9" ht="12.75">
      <c r="A141" s="390"/>
      <c r="B141" s="391" t="s">
        <v>55</v>
      </c>
      <c r="C141" s="250">
        <v>40805887</v>
      </c>
      <c r="D141" s="250">
        <v>32904203</v>
      </c>
      <c r="E141" s="250">
        <v>34293605</v>
      </c>
      <c r="F141" s="259">
        <v>84.04082724632354</v>
      </c>
      <c r="G141" s="259">
        <v>104.22256694684262</v>
      </c>
      <c r="H141" s="250">
        <v>3680149</v>
      </c>
      <c r="I141" s="250">
        <v>3524148</v>
      </c>
    </row>
    <row r="142" spans="1:9" ht="12.75">
      <c r="A142" s="390"/>
      <c r="B142" s="270" t="s">
        <v>56</v>
      </c>
      <c r="C142" s="200">
        <v>40758027</v>
      </c>
      <c r="D142" s="200">
        <v>32880273</v>
      </c>
      <c r="E142" s="200">
        <v>34293605</v>
      </c>
      <c r="F142" s="256">
        <v>84.13951195429553</v>
      </c>
      <c r="G142" s="256">
        <v>104.29841929840424</v>
      </c>
      <c r="H142" s="200">
        <v>3668184</v>
      </c>
      <c r="I142" s="200">
        <v>3524148</v>
      </c>
    </row>
    <row r="143" spans="1:9" ht="38.25">
      <c r="A143" s="390">
        <v>500</v>
      </c>
      <c r="B143" s="392" t="s">
        <v>8</v>
      </c>
      <c r="C143" s="200">
        <v>39945798</v>
      </c>
      <c r="D143" s="200" t="s">
        <v>1088</v>
      </c>
      <c r="E143" s="200">
        <v>33707127</v>
      </c>
      <c r="F143" s="256">
        <v>84.38215954529184</v>
      </c>
      <c r="G143" s="256" t="s">
        <v>1088</v>
      </c>
      <c r="H143" s="256" t="s">
        <v>1088</v>
      </c>
      <c r="I143" s="200">
        <v>3498036</v>
      </c>
    </row>
    <row r="144" spans="1:9" ht="51">
      <c r="A144" s="390">
        <v>502</v>
      </c>
      <c r="B144" s="269" t="s">
        <v>9</v>
      </c>
      <c r="C144" s="200" t="s">
        <v>1088</v>
      </c>
      <c r="D144" s="200" t="s">
        <v>1088</v>
      </c>
      <c r="E144" s="200">
        <v>8285</v>
      </c>
      <c r="F144" s="200" t="s">
        <v>1088</v>
      </c>
      <c r="G144" s="200" t="s">
        <v>1088</v>
      </c>
      <c r="H144" s="200" t="s">
        <v>1088</v>
      </c>
      <c r="I144" s="200">
        <v>1</v>
      </c>
    </row>
    <row r="145" spans="1:9" ht="12.75">
      <c r="A145" s="390">
        <v>520</v>
      </c>
      <c r="B145" s="392" t="s">
        <v>10</v>
      </c>
      <c r="C145" s="200">
        <v>39434120</v>
      </c>
      <c r="D145" s="200" t="s">
        <v>1088</v>
      </c>
      <c r="E145" s="200">
        <v>33554832</v>
      </c>
      <c r="F145" s="256">
        <v>85.09086040210863</v>
      </c>
      <c r="G145" s="256" t="s">
        <v>1088</v>
      </c>
      <c r="H145" s="256" t="s">
        <v>1088</v>
      </c>
      <c r="I145" s="200">
        <v>3455878</v>
      </c>
    </row>
    <row r="146" spans="1:9" s="398" customFormat="1" ht="38.25">
      <c r="A146" s="396">
        <v>522</v>
      </c>
      <c r="B146" s="402" t="s">
        <v>12</v>
      </c>
      <c r="C146" s="263">
        <v>39434120</v>
      </c>
      <c r="D146" s="263" t="s">
        <v>1088</v>
      </c>
      <c r="E146" s="263">
        <v>33554832</v>
      </c>
      <c r="F146" s="264">
        <v>85.09086040210863</v>
      </c>
      <c r="G146" s="264" t="s">
        <v>1088</v>
      </c>
      <c r="H146" s="264" t="s">
        <v>1088</v>
      </c>
      <c r="I146" s="200">
        <v>3455878</v>
      </c>
    </row>
    <row r="147" spans="1:9" s="398" customFormat="1" ht="25.5">
      <c r="A147" s="396">
        <v>590</v>
      </c>
      <c r="B147" s="415" t="s">
        <v>22</v>
      </c>
      <c r="C147" s="263">
        <v>511678</v>
      </c>
      <c r="D147" s="263" t="s">
        <v>1088</v>
      </c>
      <c r="E147" s="263">
        <v>144010</v>
      </c>
      <c r="F147" s="264">
        <v>28.144653473473554</v>
      </c>
      <c r="G147" s="264" t="s">
        <v>1088</v>
      </c>
      <c r="H147" s="264" t="s">
        <v>1088</v>
      </c>
      <c r="I147" s="200">
        <v>42157</v>
      </c>
    </row>
    <row r="148" spans="1:9" s="398" customFormat="1" ht="25.5">
      <c r="A148" s="396">
        <v>592</v>
      </c>
      <c r="B148" s="402" t="s">
        <v>23</v>
      </c>
      <c r="C148" s="263">
        <v>5000</v>
      </c>
      <c r="D148" s="263" t="s">
        <v>1088</v>
      </c>
      <c r="E148" s="263">
        <v>44268</v>
      </c>
      <c r="F148" s="264">
        <v>885.36</v>
      </c>
      <c r="G148" s="264" t="s">
        <v>1088</v>
      </c>
      <c r="H148" s="264" t="s">
        <v>1088</v>
      </c>
      <c r="I148" s="200">
        <v>5376</v>
      </c>
    </row>
    <row r="149" spans="1:9" s="398" customFormat="1" ht="13.5">
      <c r="A149" s="396">
        <v>593</v>
      </c>
      <c r="B149" s="402" t="s">
        <v>24</v>
      </c>
      <c r="C149" s="263">
        <v>6678</v>
      </c>
      <c r="D149" s="411" t="s">
        <v>1088</v>
      </c>
      <c r="E149" s="263">
        <v>17467</v>
      </c>
      <c r="F149" s="264">
        <v>261.560347409404</v>
      </c>
      <c r="G149" s="264" t="s">
        <v>1088</v>
      </c>
      <c r="H149" s="264" t="s">
        <v>1088</v>
      </c>
      <c r="I149" s="200">
        <v>10901</v>
      </c>
    </row>
    <row r="150" spans="1:9" s="398" customFormat="1" ht="25.5">
      <c r="A150" s="396">
        <v>599</v>
      </c>
      <c r="B150" s="402" t="s">
        <v>46</v>
      </c>
      <c r="C150" s="263">
        <v>500000</v>
      </c>
      <c r="D150" s="263" t="s">
        <v>1088</v>
      </c>
      <c r="E150" s="263">
        <v>82275</v>
      </c>
      <c r="F150" s="264" t="s">
        <v>1088</v>
      </c>
      <c r="G150" s="264" t="s">
        <v>1088</v>
      </c>
      <c r="H150" s="264" t="s">
        <v>1088</v>
      </c>
      <c r="I150" s="200">
        <v>25880</v>
      </c>
    </row>
    <row r="151" spans="1:9" ht="12.75">
      <c r="A151" s="390">
        <v>700</v>
      </c>
      <c r="B151" s="392" t="s">
        <v>26</v>
      </c>
      <c r="C151" s="200">
        <v>812229</v>
      </c>
      <c r="D151" s="200" t="s">
        <v>1088</v>
      </c>
      <c r="E151" s="200">
        <v>586478</v>
      </c>
      <c r="F151" s="256">
        <v>72.20599116751556</v>
      </c>
      <c r="G151" s="256" t="s">
        <v>1088</v>
      </c>
      <c r="H151" s="256" t="s">
        <v>1088</v>
      </c>
      <c r="I151" s="200">
        <v>26112</v>
      </c>
    </row>
    <row r="152" spans="1:9" ht="25.5">
      <c r="A152" s="390">
        <v>720</v>
      </c>
      <c r="B152" s="392" t="s">
        <v>57</v>
      </c>
      <c r="C152" s="200">
        <v>500494</v>
      </c>
      <c r="D152" s="200" t="s">
        <v>1088</v>
      </c>
      <c r="E152" s="200">
        <v>323275</v>
      </c>
      <c r="F152" s="256">
        <v>64.59118391029662</v>
      </c>
      <c r="G152" s="256" t="s">
        <v>1088</v>
      </c>
      <c r="H152" s="256" t="s">
        <v>1088</v>
      </c>
      <c r="I152" s="200">
        <v>0</v>
      </c>
    </row>
    <row r="153" spans="1:9" s="398" customFormat="1" ht="38.25">
      <c r="A153" s="396">
        <v>724</v>
      </c>
      <c r="B153" s="402" t="s">
        <v>58</v>
      </c>
      <c r="C153" s="263">
        <v>7807</v>
      </c>
      <c r="D153" s="263" t="s">
        <v>1088</v>
      </c>
      <c r="E153" s="263">
        <v>1351</v>
      </c>
      <c r="F153" s="264">
        <v>17.304982707826312</v>
      </c>
      <c r="G153" s="264" t="s">
        <v>1088</v>
      </c>
      <c r="H153" s="264" t="s">
        <v>1088</v>
      </c>
      <c r="I153" s="200">
        <v>0</v>
      </c>
    </row>
    <row r="154" spans="1:9" s="398" customFormat="1" ht="38.25">
      <c r="A154" s="396">
        <v>725</v>
      </c>
      <c r="B154" s="402" t="s">
        <v>59</v>
      </c>
      <c r="C154" s="263">
        <v>492687</v>
      </c>
      <c r="D154" s="263" t="s">
        <v>1088</v>
      </c>
      <c r="E154" s="263">
        <v>321924</v>
      </c>
      <c r="F154" s="264">
        <v>65.34046970997814</v>
      </c>
      <c r="G154" s="264" t="s">
        <v>1088</v>
      </c>
      <c r="H154" s="264" t="s">
        <v>1088</v>
      </c>
      <c r="I154" s="200">
        <v>0</v>
      </c>
    </row>
    <row r="155" spans="1:9" ht="12.75">
      <c r="A155" s="390">
        <v>740</v>
      </c>
      <c r="B155" s="392" t="s">
        <v>60</v>
      </c>
      <c r="C155" s="200">
        <v>311735</v>
      </c>
      <c r="D155" s="200" t="s">
        <v>1088</v>
      </c>
      <c r="E155" s="200">
        <v>263203</v>
      </c>
      <c r="F155" s="256">
        <v>84.43164867595875</v>
      </c>
      <c r="G155" s="256" t="s">
        <v>1088</v>
      </c>
      <c r="H155" s="256" t="s">
        <v>1088</v>
      </c>
      <c r="I155" s="200">
        <v>26112</v>
      </c>
    </row>
    <row r="156" spans="1:9" s="398" customFormat="1" ht="25.5">
      <c r="A156" s="396">
        <v>744</v>
      </c>
      <c r="B156" s="402" t="s">
        <v>30</v>
      </c>
      <c r="C156" s="263">
        <v>311735</v>
      </c>
      <c r="D156" s="263" t="s">
        <v>1088</v>
      </c>
      <c r="E156" s="263">
        <v>263203</v>
      </c>
      <c r="F156" s="264">
        <v>84.43164867595875</v>
      </c>
      <c r="G156" s="264" t="s">
        <v>1088</v>
      </c>
      <c r="H156" s="264" t="s">
        <v>1088</v>
      </c>
      <c r="I156" s="200">
        <v>26112</v>
      </c>
    </row>
    <row r="157" spans="1:9" s="393" customFormat="1" ht="12.75">
      <c r="A157" s="390"/>
      <c r="B157" s="270" t="s">
        <v>1057</v>
      </c>
      <c r="C157" s="263">
        <v>47860</v>
      </c>
      <c r="D157" s="200">
        <v>23930</v>
      </c>
      <c r="E157" s="200">
        <v>0</v>
      </c>
      <c r="F157" s="256">
        <v>0</v>
      </c>
      <c r="G157" s="256">
        <v>0</v>
      </c>
      <c r="H157" s="200">
        <v>11965</v>
      </c>
      <c r="I157" s="200">
        <v>0</v>
      </c>
    </row>
    <row r="158" spans="1:9" ht="12.75">
      <c r="A158" s="390"/>
      <c r="B158" s="391" t="s">
        <v>1058</v>
      </c>
      <c r="C158" s="250">
        <v>40813386</v>
      </c>
      <c r="D158" s="250">
        <v>33478786</v>
      </c>
      <c r="E158" s="250">
        <v>32166419</v>
      </c>
      <c r="F158" s="259">
        <v>78.81340450410069</v>
      </c>
      <c r="G158" s="259">
        <v>96.0800042152066</v>
      </c>
      <c r="H158" s="250">
        <v>3468758</v>
      </c>
      <c r="I158" s="250">
        <v>3407558</v>
      </c>
    </row>
    <row r="159" spans="1:9" ht="12.75">
      <c r="A159" s="390"/>
      <c r="B159" s="270" t="s">
        <v>1059</v>
      </c>
      <c r="C159" s="200">
        <v>40805386</v>
      </c>
      <c r="D159" s="200">
        <v>33474786</v>
      </c>
      <c r="E159" s="200">
        <v>32166419</v>
      </c>
      <c r="F159" s="256">
        <v>78.8288560730684</v>
      </c>
      <c r="G159" s="256">
        <v>96.09148509567768</v>
      </c>
      <c r="H159" s="200">
        <v>3466758</v>
      </c>
      <c r="I159" s="200">
        <v>3407210</v>
      </c>
    </row>
    <row r="160" spans="1:9" ht="12.75">
      <c r="A160" s="390">
        <v>1000</v>
      </c>
      <c r="B160" s="270" t="s">
        <v>2</v>
      </c>
      <c r="C160" s="200">
        <v>566634</v>
      </c>
      <c r="D160" s="200">
        <v>414474</v>
      </c>
      <c r="E160" s="200">
        <v>394544</v>
      </c>
      <c r="F160" s="256">
        <v>69.62942569630485</v>
      </c>
      <c r="G160" s="256">
        <v>95.19149572711436</v>
      </c>
      <c r="H160" s="200">
        <v>76073</v>
      </c>
      <c r="I160" s="200">
        <v>99077</v>
      </c>
    </row>
    <row r="161" spans="1:9" ht="12.75">
      <c r="A161" s="390">
        <v>1100</v>
      </c>
      <c r="B161" s="270" t="s">
        <v>3</v>
      </c>
      <c r="C161" s="200">
        <v>321879</v>
      </c>
      <c r="D161" s="200">
        <v>221720</v>
      </c>
      <c r="E161" s="200">
        <v>199632</v>
      </c>
      <c r="F161" s="256">
        <v>62.02082148882033</v>
      </c>
      <c r="G161" s="256">
        <v>90.0378856215046</v>
      </c>
      <c r="H161" s="200">
        <v>50076</v>
      </c>
      <c r="I161" s="200">
        <v>60445</v>
      </c>
    </row>
    <row r="162" spans="1:9" ht="12.75">
      <c r="A162" s="390">
        <v>3000</v>
      </c>
      <c r="B162" s="270" t="s">
        <v>52</v>
      </c>
      <c r="C162" s="200">
        <v>40238752</v>
      </c>
      <c r="D162" s="200">
        <v>33060312</v>
      </c>
      <c r="E162" s="200">
        <v>31771875</v>
      </c>
      <c r="F162" s="256">
        <v>78.95840059850762</v>
      </c>
      <c r="G162" s="256">
        <v>96.10276817714242</v>
      </c>
      <c r="H162" s="200">
        <v>3390685</v>
      </c>
      <c r="I162" s="200">
        <v>3308133</v>
      </c>
    </row>
    <row r="163" spans="1:9" ht="25.5" customHeight="1">
      <c r="A163" s="390">
        <v>3400</v>
      </c>
      <c r="B163" s="395" t="s">
        <v>1069</v>
      </c>
      <c r="C163" s="200">
        <v>2778350</v>
      </c>
      <c r="D163" s="200">
        <v>2161564</v>
      </c>
      <c r="E163" s="200">
        <v>2082643</v>
      </c>
      <c r="F163" s="256">
        <v>74.95970630050209</v>
      </c>
      <c r="G163" s="256">
        <v>96.3488936714342</v>
      </c>
      <c r="H163" s="200">
        <v>256548</v>
      </c>
      <c r="I163" s="200">
        <v>236498</v>
      </c>
    </row>
    <row r="164" spans="1:9" ht="12.75">
      <c r="A164" s="390">
        <v>3500</v>
      </c>
      <c r="B164" s="395" t="s">
        <v>1070</v>
      </c>
      <c r="C164" s="200">
        <v>30781296</v>
      </c>
      <c r="D164" s="200">
        <v>25703518</v>
      </c>
      <c r="E164" s="200">
        <v>24511654</v>
      </c>
      <c r="F164" s="256">
        <v>79.63165033726976</v>
      </c>
      <c r="G164" s="256">
        <v>95.36303162858873</v>
      </c>
      <c r="H164" s="200">
        <v>2462210</v>
      </c>
      <c r="I164" s="200">
        <v>2407097</v>
      </c>
    </row>
    <row r="165" spans="1:9" s="409" customFormat="1" ht="11.25" customHeight="1" hidden="1">
      <c r="A165" s="413">
        <v>3700</v>
      </c>
      <c r="B165" s="414" t="s">
        <v>38</v>
      </c>
      <c r="C165" s="406">
        <v>6679106</v>
      </c>
      <c r="D165" s="406">
        <v>5195230</v>
      </c>
      <c r="E165" s="406">
        <v>5177578</v>
      </c>
      <c r="F165" s="407" t="s">
        <v>1088</v>
      </c>
      <c r="G165" s="407">
        <v>99.66022678495466</v>
      </c>
      <c r="H165" s="408">
        <v>671927</v>
      </c>
      <c r="I165" s="408">
        <v>664374</v>
      </c>
    </row>
    <row r="166" spans="1:9" s="393" customFormat="1" ht="25.5">
      <c r="A166" s="394" t="s">
        <v>39</v>
      </c>
      <c r="B166" s="270" t="s">
        <v>896</v>
      </c>
      <c r="C166" s="200">
        <v>8000</v>
      </c>
      <c r="D166" s="200">
        <v>4000</v>
      </c>
      <c r="E166" s="200">
        <v>0</v>
      </c>
      <c r="F166" s="256">
        <v>0</v>
      </c>
      <c r="G166" s="256">
        <v>0</v>
      </c>
      <c r="H166" s="200">
        <v>2000</v>
      </c>
      <c r="I166" s="200">
        <v>348</v>
      </c>
    </row>
    <row r="167" spans="1:9" s="393" customFormat="1" ht="25.5">
      <c r="A167" s="394" t="s">
        <v>1077</v>
      </c>
      <c r="B167" s="270" t="s">
        <v>61</v>
      </c>
      <c r="C167" s="200">
        <v>8000</v>
      </c>
      <c r="D167" s="200">
        <v>4000</v>
      </c>
      <c r="E167" s="200">
        <v>0</v>
      </c>
      <c r="F167" s="256">
        <v>0</v>
      </c>
      <c r="G167" s="256">
        <v>0</v>
      </c>
      <c r="H167" s="200">
        <v>2000</v>
      </c>
      <c r="I167" s="200">
        <v>348</v>
      </c>
    </row>
    <row r="168" spans="1:9" ht="12.75">
      <c r="A168" s="390"/>
      <c r="B168" s="270" t="s">
        <v>900</v>
      </c>
      <c r="C168" s="200">
        <v>-7499</v>
      </c>
      <c r="D168" s="200">
        <v>-574583</v>
      </c>
      <c r="E168" s="200">
        <v>2127186</v>
      </c>
      <c r="F168" s="256" t="s">
        <v>1088</v>
      </c>
      <c r="G168" s="256" t="s">
        <v>1088</v>
      </c>
      <c r="H168" s="200">
        <v>211391</v>
      </c>
      <c r="I168" s="200">
        <v>116590</v>
      </c>
    </row>
    <row r="169" spans="1:9" ht="25.5">
      <c r="A169" s="390"/>
      <c r="B169" s="270" t="s">
        <v>1080</v>
      </c>
      <c r="C169" s="200">
        <v>7499</v>
      </c>
      <c r="D169" s="200">
        <v>574583</v>
      </c>
      <c r="E169" s="200">
        <v>-2127186</v>
      </c>
      <c r="F169" s="256" t="s">
        <v>1088</v>
      </c>
      <c r="G169" s="256" t="s">
        <v>1088</v>
      </c>
      <c r="H169" s="200">
        <v>-211391</v>
      </c>
      <c r="I169" s="200">
        <v>-116590</v>
      </c>
    </row>
    <row r="170" spans="1:9" ht="32.25" customHeight="1">
      <c r="A170" s="390"/>
      <c r="B170" s="400" t="s">
        <v>62</v>
      </c>
      <c r="C170" s="200"/>
      <c r="D170" s="200"/>
      <c r="E170" s="200"/>
      <c r="F170" s="256"/>
      <c r="G170" s="256"/>
      <c r="H170" s="200"/>
      <c r="I170" s="200"/>
    </row>
    <row r="171" spans="1:9" ht="12.75">
      <c r="A171" s="390"/>
      <c r="B171" s="391" t="s">
        <v>1056</v>
      </c>
      <c r="C171" s="250">
        <v>2020248</v>
      </c>
      <c r="D171" s="250">
        <v>1652085</v>
      </c>
      <c r="E171" s="250">
        <v>1719569</v>
      </c>
      <c r="F171" s="259">
        <v>85.11672824326519</v>
      </c>
      <c r="G171" s="259">
        <v>104.08477772027469</v>
      </c>
      <c r="H171" s="250">
        <v>184227</v>
      </c>
      <c r="I171" s="250">
        <v>176779</v>
      </c>
    </row>
    <row r="172" spans="1:9" ht="12.75">
      <c r="A172" s="390"/>
      <c r="B172" s="270" t="s">
        <v>56</v>
      </c>
      <c r="C172" s="200">
        <v>2020248</v>
      </c>
      <c r="D172" s="200">
        <v>1652085</v>
      </c>
      <c r="E172" s="200">
        <v>1719569</v>
      </c>
      <c r="F172" s="256">
        <v>85.11672824326519</v>
      </c>
      <c r="G172" s="256">
        <v>104.08477772027469</v>
      </c>
      <c r="H172" s="200">
        <v>184227</v>
      </c>
      <c r="I172" s="200">
        <v>176779</v>
      </c>
    </row>
    <row r="173" spans="1:9" ht="38.25">
      <c r="A173" s="390">
        <v>500</v>
      </c>
      <c r="B173" s="392" t="s">
        <v>42</v>
      </c>
      <c r="C173" s="200">
        <v>2020248</v>
      </c>
      <c r="D173" s="200" t="s">
        <v>1088</v>
      </c>
      <c r="E173" s="200">
        <v>1719569</v>
      </c>
      <c r="F173" s="256">
        <v>85.11672824326519</v>
      </c>
      <c r="G173" s="256" t="s">
        <v>1088</v>
      </c>
      <c r="H173" s="256" t="s">
        <v>1088</v>
      </c>
      <c r="I173" s="200">
        <v>176779</v>
      </c>
    </row>
    <row r="174" spans="1:9" ht="12.75">
      <c r="A174" s="390">
        <v>520</v>
      </c>
      <c r="B174" s="392" t="s">
        <v>10</v>
      </c>
      <c r="C174" s="200">
        <v>2008908</v>
      </c>
      <c r="D174" s="200" t="s">
        <v>1088</v>
      </c>
      <c r="E174" s="200">
        <v>1709397</v>
      </c>
      <c r="F174" s="256">
        <v>85.09085533035858</v>
      </c>
      <c r="G174" s="256" t="s">
        <v>1088</v>
      </c>
      <c r="H174" s="256" t="s">
        <v>1088</v>
      </c>
      <c r="I174" s="200">
        <v>176054</v>
      </c>
    </row>
    <row r="175" spans="1:9" s="398" customFormat="1" ht="51">
      <c r="A175" s="396">
        <v>523</v>
      </c>
      <c r="B175" s="402" t="s">
        <v>13</v>
      </c>
      <c r="C175" s="263">
        <v>2008908</v>
      </c>
      <c r="D175" s="263" t="s">
        <v>1088</v>
      </c>
      <c r="E175" s="263">
        <v>1709397</v>
      </c>
      <c r="F175" s="264">
        <v>85.09085533035858</v>
      </c>
      <c r="G175" s="264" t="s">
        <v>1088</v>
      </c>
      <c r="H175" s="264" t="s">
        <v>1088</v>
      </c>
      <c r="I175" s="200">
        <v>176054</v>
      </c>
    </row>
    <row r="176" spans="1:9" ht="38.25">
      <c r="A176" s="390">
        <v>560</v>
      </c>
      <c r="B176" s="392" t="s">
        <v>19</v>
      </c>
      <c r="C176" s="200">
        <v>1000</v>
      </c>
      <c r="D176" s="200" t="s">
        <v>1088</v>
      </c>
      <c r="E176" s="200">
        <v>0</v>
      </c>
      <c r="F176" s="256">
        <v>0</v>
      </c>
      <c r="G176" s="256" t="s">
        <v>1088</v>
      </c>
      <c r="H176" s="256" t="s">
        <v>1088</v>
      </c>
      <c r="I176" s="200">
        <v>0</v>
      </c>
    </row>
    <row r="177" spans="1:9" s="398" customFormat="1" ht="12.75">
      <c r="A177" s="396">
        <v>561</v>
      </c>
      <c r="B177" s="402" t="s">
        <v>20</v>
      </c>
      <c r="C177" s="263">
        <v>1000</v>
      </c>
      <c r="D177" s="263" t="s">
        <v>1088</v>
      </c>
      <c r="E177" s="263">
        <v>0</v>
      </c>
      <c r="F177" s="264">
        <v>0</v>
      </c>
      <c r="G177" s="264" t="s">
        <v>1088</v>
      </c>
      <c r="H177" s="264" t="s">
        <v>1088</v>
      </c>
      <c r="I177" s="200">
        <v>0</v>
      </c>
    </row>
    <row r="178" spans="1:9" ht="25.5">
      <c r="A178" s="390">
        <v>590</v>
      </c>
      <c r="B178" s="392" t="s">
        <v>45</v>
      </c>
      <c r="C178" s="200">
        <v>10340</v>
      </c>
      <c r="D178" s="200" t="s">
        <v>1088</v>
      </c>
      <c r="E178" s="200">
        <v>10172</v>
      </c>
      <c r="F178" s="256">
        <v>98.3752417794971</v>
      </c>
      <c r="G178" s="256" t="s">
        <v>1088</v>
      </c>
      <c r="H178" s="256" t="s">
        <v>1088</v>
      </c>
      <c r="I178" s="200">
        <v>725</v>
      </c>
    </row>
    <row r="179" spans="1:9" s="398" customFormat="1" ht="12.75">
      <c r="A179" s="396">
        <v>593</v>
      </c>
      <c r="B179" s="402" t="s">
        <v>24</v>
      </c>
      <c r="C179" s="263">
        <v>340</v>
      </c>
      <c r="D179" s="263" t="s">
        <v>1088</v>
      </c>
      <c r="E179" s="263">
        <v>635</v>
      </c>
      <c r="F179" s="264">
        <v>186.76470588235296</v>
      </c>
      <c r="G179" s="264" t="s">
        <v>1088</v>
      </c>
      <c r="H179" s="264" t="s">
        <v>1088</v>
      </c>
      <c r="I179" s="200">
        <v>396</v>
      </c>
    </row>
    <row r="180" spans="1:9" s="398" customFormat="1" ht="25.5">
      <c r="A180" s="396">
        <v>599</v>
      </c>
      <c r="B180" s="402" t="s">
        <v>25</v>
      </c>
      <c r="C180" s="263">
        <v>10000</v>
      </c>
      <c r="D180" s="263" t="s">
        <v>1088</v>
      </c>
      <c r="E180" s="263">
        <v>9537</v>
      </c>
      <c r="F180" s="264" t="s">
        <v>1088</v>
      </c>
      <c r="G180" s="264" t="s">
        <v>1088</v>
      </c>
      <c r="H180" s="264" t="s">
        <v>1088</v>
      </c>
      <c r="I180" s="200">
        <v>329</v>
      </c>
    </row>
    <row r="181" spans="1:9" ht="12.75">
      <c r="A181" s="390"/>
      <c r="B181" s="391" t="s">
        <v>1058</v>
      </c>
      <c r="C181" s="250">
        <v>3632706</v>
      </c>
      <c r="D181" s="250">
        <v>3028866</v>
      </c>
      <c r="E181" s="250">
        <v>2689416</v>
      </c>
      <c r="F181" s="259">
        <v>74.03340650192996</v>
      </c>
      <c r="G181" s="259">
        <v>88.79283533837416</v>
      </c>
      <c r="H181" s="250">
        <v>85605</v>
      </c>
      <c r="I181" s="250">
        <v>233013</v>
      </c>
    </row>
    <row r="182" spans="1:9" ht="12.75">
      <c r="A182" s="390"/>
      <c r="B182" s="270" t="s">
        <v>1059</v>
      </c>
      <c r="C182" s="200">
        <v>3632706</v>
      </c>
      <c r="D182" s="200">
        <v>3028866</v>
      </c>
      <c r="E182" s="200">
        <v>2689416</v>
      </c>
      <c r="F182" s="256">
        <v>74.03340650192996</v>
      </c>
      <c r="G182" s="256">
        <v>88.79283533837416</v>
      </c>
      <c r="H182" s="200">
        <v>85605</v>
      </c>
      <c r="I182" s="200">
        <v>233013</v>
      </c>
    </row>
    <row r="183" spans="1:9" s="393" customFormat="1" ht="12.75">
      <c r="A183" s="390">
        <v>2000</v>
      </c>
      <c r="B183" s="270" t="s">
        <v>1068</v>
      </c>
      <c r="C183" s="200">
        <v>2000</v>
      </c>
      <c r="D183" s="200">
        <v>2000</v>
      </c>
      <c r="E183" s="200">
        <v>262</v>
      </c>
      <c r="F183" s="256">
        <v>13.1</v>
      </c>
      <c r="G183" s="256" t="s">
        <v>1088</v>
      </c>
      <c r="H183" s="200">
        <v>2000</v>
      </c>
      <c r="I183" s="200">
        <v>262</v>
      </c>
    </row>
    <row r="184" spans="1:9" ht="12.75">
      <c r="A184" s="390">
        <v>3000</v>
      </c>
      <c r="B184" s="270" t="s">
        <v>52</v>
      </c>
      <c r="C184" s="200">
        <v>3630706</v>
      </c>
      <c r="D184" s="200">
        <v>3026866</v>
      </c>
      <c r="E184" s="200">
        <v>2689154</v>
      </c>
      <c r="F184" s="256">
        <v>74.06697209853951</v>
      </c>
      <c r="G184" s="256">
        <v>88.84284933657453</v>
      </c>
      <c r="H184" s="200">
        <v>83605</v>
      </c>
      <c r="I184" s="200">
        <v>232751</v>
      </c>
    </row>
    <row r="185" spans="1:9" ht="24.75" customHeight="1">
      <c r="A185" s="390">
        <v>3400</v>
      </c>
      <c r="B185" s="395" t="s">
        <v>1069</v>
      </c>
      <c r="C185" s="200">
        <v>40000</v>
      </c>
      <c r="D185" s="200">
        <v>34000</v>
      </c>
      <c r="E185" s="200">
        <v>10448</v>
      </c>
      <c r="F185" s="256">
        <v>26.12</v>
      </c>
      <c r="G185" s="256">
        <v>30.729411764705883</v>
      </c>
      <c r="H185" s="200">
        <v>3000</v>
      </c>
      <c r="I185" s="200">
        <v>2085</v>
      </c>
    </row>
    <row r="186" spans="1:9" ht="12.75">
      <c r="A186" s="390">
        <v>3500</v>
      </c>
      <c r="B186" s="395" t="s">
        <v>1070</v>
      </c>
      <c r="C186" s="200">
        <v>3302102</v>
      </c>
      <c r="D186" s="200">
        <v>2714258</v>
      </c>
      <c r="E186" s="200">
        <v>2656860</v>
      </c>
      <c r="F186" s="256">
        <v>80.4596587264718</v>
      </c>
      <c r="G186" s="256">
        <v>97.88531525006098</v>
      </c>
      <c r="H186" s="200">
        <v>271709</v>
      </c>
      <c r="I186" s="200">
        <v>230666</v>
      </c>
    </row>
    <row r="187" spans="1:9" s="420" customFormat="1" ht="11.25" customHeight="1" hidden="1">
      <c r="A187" s="416">
        <v>3700</v>
      </c>
      <c r="B187" s="417" t="s">
        <v>38</v>
      </c>
      <c r="C187" s="418">
        <v>288604</v>
      </c>
      <c r="D187" s="418">
        <v>278608</v>
      </c>
      <c r="E187" s="418">
        <v>21846</v>
      </c>
      <c r="F187" s="419" t="s">
        <v>1088</v>
      </c>
      <c r="G187" s="419">
        <v>7.841124447252053</v>
      </c>
      <c r="H187" s="408">
        <v>-191104</v>
      </c>
      <c r="I187" s="408">
        <v>0</v>
      </c>
    </row>
    <row r="188" spans="1:9" ht="12.75">
      <c r="A188" s="390"/>
      <c r="B188" s="270" t="s">
        <v>900</v>
      </c>
      <c r="C188" s="200">
        <v>-1612458</v>
      </c>
      <c r="D188" s="200">
        <v>-1376781</v>
      </c>
      <c r="E188" s="200">
        <v>-969847</v>
      </c>
      <c r="F188" s="256" t="s">
        <v>1088</v>
      </c>
      <c r="G188" s="256" t="s">
        <v>1088</v>
      </c>
      <c r="H188" s="200">
        <v>98622</v>
      </c>
      <c r="I188" s="200">
        <v>-56234</v>
      </c>
    </row>
    <row r="189" spans="1:9" s="393" customFormat="1" ht="12.75">
      <c r="A189" s="390"/>
      <c r="B189" s="270" t="s">
        <v>1079</v>
      </c>
      <c r="C189" s="200">
        <v>758748</v>
      </c>
      <c r="D189" s="200">
        <v>158525</v>
      </c>
      <c r="E189" s="200">
        <v>116137</v>
      </c>
      <c r="F189" s="256">
        <v>15.30639948968564</v>
      </c>
      <c r="G189" s="256">
        <v>73.26099984229617</v>
      </c>
      <c r="H189" s="200">
        <v>0</v>
      </c>
      <c r="I189" s="200">
        <v>55828</v>
      </c>
    </row>
    <row r="190" spans="1:9" ht="25.5">
      <c r="A190" s="390"/>
      <c r="B190" s="270" t="s">
        <v>1080</v>
      </c>
      <c r="C190" s="200">
        <v>853710</v>
      </c>
      <c r="D190" s="200">
        <v>1218256</v>
      </c>
      <c r="E190" s="200">
        <v>853710</v>
      </c>
      <c r="F190" s="256" t="s">
        <v>1088</v>
      </c>
      <c r="G190" s="256" t="s">
        <v>1088</v>
      </c>
      <c r="H190" s="200">
        <v>-98622</v>
      </c>
      <c r="I190" s="200">
        <v>406</v>
      </c>
    </row>
    <row r="191" spans="1:9" ht="31.5" customHeight="1">
      <c r="A191" s="390"/>
      <c r="B191" s="401" t="s">
        <v>63</v>
      </c>
      <c r="C191" s="200"/>
      <c r="D191" s="200"/>
      <c r="E191" s="200"/>
      <c r="F191" s="256"/>
      <c r="G191" s="256"/>
      <c r="H191" s="200"/>
      <c r="I191" s="200"/>
    </row>
    <row r="192" spans="1:9" ht="12.75">
      <c r="A192" s="390"/>
      <c r="B192" s="391" t="s">
        <v>1056</v>
      </c>
      <c r="C192" s="250">
        <v>131782966</v>
      </c>
      <c r="D192" s="250">
        <v>107644470</v>
      </c>
      <c r="E192" s="250">
        <v>112228080</v>
      </c>
      <c r="F192" s="259">
        <v>85.16129466990445</v>
      </c>
      <c r="G192" s="259">
        <v>104.25810076448887</v>
      </c>
      <c r="H192" s="250">
        <v>12010703</v>
      </c>
      <c r="I192" s="250">
        <v>11601314</v>
      </c>
    </row>
    <row r="193" spans="1:9" ht="12.75">
      <c r="A193" s="396"/>
      <c r="B193" s="270" t="s">
        <v>56</v>
      </c>
      <c r="C193" s="200">
        <v>131782966</v>
      </c>
      <c r="D193" s="200">
        <v>107644470</v>
      </c>
      <c r="E193" s="200">
        <v>112228080</v>
      </c>
      <c r="F193" s="256">
        <v>85.16129466990445</v>
      </c>
      <c r="G193" s="256">
        <v>104.25810076448887</v>
      </c>
      <c r="H193" s="200">
        <v>12010703</v>
      </c>
      <c r="I193" s="200">
        <v>11601314</v>
      </c>
    </row>
    <row r="194" spans="1:9" ht="38.25">
      <c r="A194" s="390">
        <v>500</v>
      </c>
      <c r="B194" s="392" t="s">
        <v>42</v>
      </c>
      <c r="C194" s="200">
        <v>131782966</v>
      </c>
      <c r="D194" s="200" t="s">
        <v>1088</v>
      </c>
      <c r="E194" s="200">
        <v>112228080</v>
      </c>
      <c r="F194" s="256">
        <v>85.16129466990445</v>
      </c>
      <c r="G194" s="256" t="s">
        <v>1088</v>
      </c>
      <c r="H194" s="256" t="s">
        <v>1088</v>
      </c>
      <c r="I194" s="200">
        <v>11601314</v>
      </c>
    </row>
    <row r="195" spans="1:9" ht="12.75">
      <c r="A195" s="390">
        <v>520</v>
      </c>
      <c r="B195" s="392" t="s">
        <v>43</v>
      </c>
      <c r="C195" s="200">
        <v>131620676</v>
      </c>
      <c r="D195" s="200" t="s">
        <v>1088</v>
      </c>
      <c r="E195" s="200">
        <v>111997147</v>
      </c>
      <c r="F195" s="256">
        <v>85.09084621324996</v>
      </c>
      <c r="G195" s="256" t="s">
        <v>1088</v>
      </c>
      <c r="H195" s="256" t="s">
        <v>1088</v>
      </c>
      <c r="I195" s="200">
        <v>11534794</v>
      </c>
    </row>
    <row r="196" spans="1:9" s="398" customFormat="1" ht="38.25">
      <c r="A196" s="396">
        <v>524</v>
      </c>
      <c r="B196" s="402" t="s">
        <v>14</v>
      </c>
      <c r="C196" s="263">
        <v>131620676</v>
      </c>
      <c r="D196" s="263" t="s">
        <v>1088</v>
      </c>
      <c r="E196" s="263">
        <v>111997140</v>
      </c>
      <c r="F196" s="264">
        <v>85.09084089493659</v>
      </c>
      <c r="G196" s="264" t="s">
        <v>1088</v>
      </c>
      <c r="H196" s="264" t="s">
        <v>1088</v>
      </c>
      <c r="I196" s="200">
        <v>11534794</v>
      </c>
    </row>
    <row r="197" spans="1:9" s="398" customFormat="1" ht="25.5">
      <c r="A197" s="396">
        <v>526</v>
      </c>
      <c r="B197" s="402" t="s">
        <v>16</v>
      </c>
      <c r="C197" s="263" t="s">
        <v>1088</v>
      </c>
      <c r="D197" s="263" t="s">
        <v>1088</v>
      </c>
      <c r="E197" s="263">
        <v>7</v>
      </c>
      <c r="F197" s="264" t="s">
        <v>1088</v>
      </c>
      <c r="G197" s="264" t="s">
        <v>1088</v>
      </c>
      <c r="H197" s="264" t="s">
        <v>1088</v>
      </c>
      <c r="I197" s="200">
        <v>0</v>
      </c>
    </row>
    <row r="198" spans="1:9" ht="38.25">
      <c r="A198" s="390">
        <v>560</v>
      </c>
      <c r="B198" s="392" t="s">
        <v>19</v>
      </c>
      <c r="C198" s="200">
        <v>90000</v>
      </c>
      <c r="D198" s="200" t="s">
        <v>1088</v>
      </c>
      <c r="E198" s="200">
        <v>101412</v>
      </c>
      <c r="F198" s="256">
        <v>112.68</v>
      </c>
      <c r="G198" s="256" t="s">
        <v>1088</v>
      </c>
      <c r="H198" s="256" t="s">
        <v>1088</v>
      </c>
      <c r="I198" s="200">
        <v>1166</v>
      </c>
    </row>
    <row r="199" spans="1:9" s="398" customFormat="1" ht="12.75">
      <c r="A199" s="396">
        <v>561</v>
      </c>
      <c r="B199" s="402" t="s">
        <v>20</v>
      </c>
      <c r="C199" s="263">
        <v>90000</v>
      </c>
      <c r="D199" s="263" t="s">
        <v>1088</v>
      </c>
      <c r="E199" s="263">
        <v>101412</v>
      </c>
      <c r="F199" s="264">
        <v>112.68</v>
      </c>
      <c r="G199" s="264" t="s">
        <v>1088</v>
      </c>
      <c r="H199" s="264" t="s">
        <v>1088</v>
      </c>
      <c r="I199" s="200">
        <v>1166</v>
      </c>
    </row>
    <row r="200" spans="1:9" ht="25.5">
      <c r="A200" s="390">
        <v>590</v>
      </c>
      <c r="B200" s="392" t="s">
        <v>45</v>
      </c>
      <c r="C200" s="200">
        <v>72290</v>
      </c>
      <c r="D200" s="200" t="s">
        <v>1088</v>
      </c>
      <c r="E200" s="200">
        <v>129521</v>
      </c>
      <c r="F200" s="256">
        <v>179.16862636602573</v>
      </c>
      <c r="G200" s="256" t="s">
        <v>1088</v>
      </c>
      <c r="H200" s="256" t="s">
        <v>1088</v>
      </c>
      <c r="I200" s="200">
        <v>65354</v>
      </c>
    </row>
    <row r="201" spans="1:9" s="398" customFormat="1" ht="12.75">
      <c r="A201" s="396">
        <v>593</v>
      </c>
      <c r="B201" s="402" t="s">
        <v>24</v>
      </c>
      <c r="C201" s="263">
        <v>22290</v>
      </c>
      <c r="D201" s="263" t="s">
        <v>1088</v>
      </c>
      <c r="E201" s="263">
        <v>49227</v>
      </c>
      <c r="F201" s="264">
        <v>220.8479138627187</v>
      </c>
      <c r="G201" s="264" t="s">
        <v>1088</v>
      </c>
      <c r="H201" s="264" t="s">
        <v>1088</v>
      </c>
      <c r="I201" s="200">
        <v>30722</v>
      </c>
    </row>
    <row r="202" spans="1:9" s="398" customFormat="1" ht="25.5">
      <c r="A202" s="396">
        <v>599</v>
      </c>
      <c r="B202" s="402" t="s">
        <v>25</v>
      </c>
      <c r="C202" s="263">
        <v>50000</v>
      </c>
      <c r="D202" s="263" t="s">
        <v>1088</v>
      </c>
      <c r="E202" s="263">
        <v>80294</v>
      </c>
      <c r="F202" s="264" t="s">
        <v>1088</v>
      </c>
      <c r="G202" s="264" t="s">
        <v>1088</v>
      </c>
      <c r="H202" s="264" t="s">
        <v>1088</v>
      </c>
      <c r="I202" s="200">
        <v>34632</v>
      </c>
    </row>
    <row r="203" spans="1:9" ht="12.75">
      <c r="A203" s="390"/>
      <c r="B203" s="391" t="s">
        <v>1058</v>
      </c>
      <c r="C203" s="250">
        <v>132840814</v>
      </c>
      <c r="D203" s="250">
        <v>107986287</v>
      </c>
      <c r="E203" s="250">
        <v>105332176</v>
      </c>
      <c r="F203" s="259">
        <v>79.29202842734765</v>
      </c>
      <c r="G203" s="259">
        <v>97.5421777396606</v>
      </c>
      <c r="H203" s="250">
        <v>12133675</v>
      </c>
      <c r="I203" s="250">
        <v>10305493</v>
      </c>
    </row>
    <row r="204" spans="1:9" ht="12.75">
      <c r="A204" s="390"/>
      <c r="B204" s="270" t="s">
        <v>1059</v>
      </c>
      <c r="C204" s="200">
        <v>132840814</v>
      </c>
      <c r="D204" s="200">
        <v>107986287</v>
      </c>
      <c r="E204" s="200">
        <v>105332176</v>
      </c>
      <c r="F204" s="256">
        <v>79.29202842734765</v>
      </c>
      <c r="G204" s="256">
        <v>97.5421777396606</v>
      </c>
      <c r="H204" s="200">
        <v>12133675</v>
      </c>
      <c r="I204" s="200">
        <v>10305493</v>
      </c>
    </row>
    <row r="205" spans="1:9" ht="12.75">
      <c r="A205" s="390">
        <v>1000</v>
      </c>
      <c r="B205" s="270" t="s">
        <v>1060</v>
      </c>
      <c r="C205" s="200">
        <v>1000000</v>
      </c>
      <c r="D205" s="200">
        <v>0</v>
      </c>
      <c r="E205" s="200">
        <v>0</v>
      </c>
      <c r="F205" s="256">
        <v>0</v>
      </c>
      <c r="G205" s="256" t="s">
        <v>1088</v>
      </c>
      <c r="H205" s="200">
        <v>0</v>
      </c>
      <c r="I205" s="200">
        <v>0</v>
      </c>
    </row>
    <row r="206" spans="1:9" ht="12.75">
      <c r="A206" s="390">
        <v>1800</v>
      </c>
      <c r="B206" s="395" t="s">
        <v>4</v>
      </c>
      <c r="C206" s="200">
        <v>1000000</v>
      </c>
      <c r="D206" s="200" t="s">
        <v>1088</v>
      </c>
      <c r="E206" s="200">
        <v>0</v>
      </c>
      <c r="F206" s="256">
        <v>0</v>
      </c>
      <c r="G206" s="256" t="s">
        <v>1088</v>
      </c>
      <c r="H206" s="256" t="s">
        <v>1088</v>
      </c>
      <c r="I206" s="200">
        <v>0</v>
      </c>
    </row>
    <row r="207" spans="1:9" ht="12.75">
      <c r="A207" s="390">
        <v>2000</v>
      </c>
      <c r="B207" s="270" t="s">
        <v>1068</v>
      </c>
      <c r="C207" s="200">
        <v>917557</v>
      </c>
      <c r="D207" s="200">
        <v>917557</v>
      </c>
      <c r="E207" s="200">
        <v>851030</v>
      </c>
      <c r="F207" s="256">
        <v>92.74955125403653</v>
      </c>
      <c r="G207" s="256">
        <v>92.74955125403653</v>
      </c>
      <c r="H207" s="200">
        <v>28529</v>
      </c>
      <c r="I207" s="200">
        <v>207287</v>
      </c>
    </row>
    <row r="208" spans="1:9" ht="12.75">
      <c r="A208" s="390">
        <v>3000</v>
      </c>
      <c r="B208" s="270" t="s">
        <v>52</v>
      </c>
      <c r="C208" s="200">
        <v>130923257</v>
      </c>
      <c r="D208" s="200">
        <v>107068730</v>
      </c>
      <c r="E208" s="200">
        <v>104481146</v>
      </c>
      <c r="F208" s="256">
        <v>79.8033507522655</v>
      </c>
      <c r="G208" s="256">
        <v>97.58324956315442</v>
      </c>
      <c r="H208" s="200">
        <v>12105146</v>
      </c>
      <c r="I208" s="200">
        <v>10098206</v>
      </c>
    </row>
    <row r="209" spans="1:9" ht="12.75">
      <c r="A209" s="390">
        <v>3500</v>
      </c>
      <c r="B209" s="395" t="s">
        <v>64</v>
      </c>
      <c r="C209" s="200">
        <v>109612958</v>
      </c>
      <c r="D209" s="200">
        <v>90744367</v>
      </c>
      <c r="E209" s="200">
        <v>88215699</v>
      </c>
      <c r="F209" s="256">
        <v>80.47926140265278</v>
      </c>
      <c r="G209" s="256">
        <v>97.21341601291901</v>
      </c>
      <c r="H209" s="200">
        <v>10535420</v>
      </c>
      <c r="I209" s="200">
        <v>8585248</v>
      </c>
    </row>
    <row r="210" spans="1:9" s="409" customFormat="1" ht="11.25" customHeight="1" hidden="1">
      <c r="A210" s="413">
        <v>3700</v>
      </c>
      <c r="B210" s="414" t="s">
        <v>38</v>
      </c>
      <c r="C210" s="406">
        <v>21310299</v>
      </c>
      <c r="D210" s="406">
        <v>16324363</v>
      </c>
      <c r="E210" s="406">
        <v>16265447</v>
      </c>
      <c r="F210" s="407" t="s">
        <v>1088</v>
      </c>
      <c r="G210" s="407">
        <v>99.63909158354295</v>
      </c>
      <c r="H210" s="408">
        <v>1569726</v>
      </c>
      <c r="I210" s="408">
        <v>1512958</v>
      </c>
    </row>
    <row r="211" spans="1:9" ht="12.75">
      <c r="A211" s="390"/>
      <c r="B211" s="270" t="s">
        <v>900</v>
      </c>
      <c r="C211" s="200">
        <v>-1057848</v>
      </c>
      <c r="D211" s="200">
        <v>-341817</v>
      </c>
      <c r="E211" s="200">
        <v>6895904</v>
      </c>
      <c r="F211" s="256" t="s">
        <v>1088</v>
      </c>
      <c r="G211" s="256" t="s">
        <v>1088</v>
      </c>
      <c r="H211" s="200">
        <v>-122972</v>
      </c>
      <c r="I211" s="200">
        <v>1295821</v>
      </c>
    </row>
    <row r="212" spans="1:9" ht="25.5">
      <c r="A212" s="390"/>
      <c r="B212" s="270" t="s">
        <v>1080</v>
      </c>
      <c r="C212" s="200">
        <v>1057848</v>
      </c>
      <c r="D212" s="200">
        <v>341817</v>
      </c>
      <c r="E212" s="200">
        <v>-6895904</v>
      </c>
      <c r="F212" s="256" t="s">
        <v>1088</v>
      </c>
      <c r="G212" s="256" t="s">
        <v>1088</v>
      </c>
      <c r="H212" s="200">
        <v>122972</v>
      </c>
      <c r="I212" s="200">
        <v>-1295821</v>
      </c>
    </row>
    <row r="213" spans="1:9" ht="34.5" customHeight="1">
      <c r="A213" s="394"/>
      <c r="B213" s="401" t="s">
        <v>65</v>
      </c>
      <c r="C213" s="200"/>
      <c r="D213" s="200"/>
      <c r="E213" s="200"/>
      <c r="F213" s="256"/>
      <c r="G213" s="256"/>
      <c r="H213" s="200"/>
      <c r="I213" s="200"/>
    </row>
    <row r="214" spans="1:9" ht="12.75">
      <c r="A214" s="394"/>
      <c r="B214" s="391" t="s">
        <v>1056</v>
      </c>
      <c r="C214" s="250">
        <v>13440163</v>
      </c>
      <c r="D214" s="250">
        <v>9724268</v>
      </c>
      <c r="E214" s="250">
        <v>9464761</v>
      </c>
      <c r="F214" s="259">
        <v>70.42147479907796</v>
      </c>
      <c r="G214" s="259">
        <v>97.33134668851167</v>
      </c>
      <c r="H214" s="250">
        <v>304044</v>
      </c>
      <c r="I214" s="250">
        <v>520282</v>
      </c>
    </row>
    <row r="215" spans="1:9" ht="12.75">
      <c r="A215" s="390"/>
      <c r="B215" s="270" t="s">
        <v>56</v>
      </c>
      <c r="C215" s="200">
        <v>13413973</v>
      </c>
      <c r="D215" s="200">
        <v>9715820</v>
      </c>
      <c r="E215" s="200">
        <v>9450825</v>
      </c>
      <c r="F215" s="256">
        <v>70.45507695594735</v>
      </c>
      <c r="G215" s="256">
        <v>97.27254107218948</v>
      </c>
      <c r="H215" s="200">
        <v>375417</v>
      </c>
      <c r="I215" s="200">
        <v>519823</v>
      </c>
    </row>
    <row r="216" spans="1:9" ht="38.25">
      <c r="A216" s="390">
        <v>500</v>
      </c>
      <c r="B216" s="392" t="s">
        <v>42</v>
      </c>
      <c r="C216" s="200">
        <v>129030</v>
      </c>
      <c r="D216" s="200" t="s">
        <v>1088</v>
      </c>
      <c r="E216" s="200">
        <v>124005</v>
      </c>
      <c r="F216" s="256">
        <v>96.10555684724483</v>
      </c>
      <c r="G216" s="256" t="s">
        <v>1088</v>
      </c>
      <c r="H216" s="256" t="s">
        <v>1088</v>
      </c>
      <c r="I216" s="200">
        <v>12614</v>
      </c>
    </row>
    <row r="217" spans="1:9" ht="25.5">
      <c r="A217" s="390">
        <v>590</v>
      </c>
      <c r="B217" s="392" t="s">
        <v>45</v>
      </c>
      <c r="C217" s="200">
        <v>129030</v>
      </c>
      <c r="D217" s="200" t="s">
        <v>1088</v>
      </c>
      <c r="E217" s="200">
        <v>124005</v>
      </c>
      <c r="F217" s="256">
        <v>96.10555684724483</v>
      </c>
      <c r="G217" s="256" t="s">
        <v>1088</v>
      </c>
      <c r="H217" s="256" t="s">
        <v>1088</v>
      </c>
      <c r="I217" s="200">
        <v>12614</v>
      </c>
    </row>
    <row r="218" spans="1:9" s="398" customFormat="1" ht="25.5">
      <c r="A218" s="396">
        <v>599</v>
      </c>
      <c r="B218" s="402" t="s">
        <v>66</v>
      </c>
      <c r="C218" s="263">
        <v>129030</v>
      </c>
      <c r="D218" s="263" t="s">
        <v>1088</v>
      </c>
      <c r="E218" s="263">
        <v>124005</v>
      </c>
      <c r="F218" s="264">
        <v>96.10555684724483</v>
      </c>
      <c r="G218" s="264" t="s">
        <v>1088</v>
      </c>
      <c r="H218" s="264" t="s">
        <v>1088</v>
      </c>
      <c r="I218" s="200">
        <v>12614</v>
      </c>
    </row>
    <row r="219" spans="1:9" ht="12.75">
      <c r="A219" s="390">
        <v>700</v>
      </c>
      <c r="B219" s="392" t="s">
        <v>26</v>
      </c>
      <c r="C219" s="200">
        <v>13284943</v>
      </c>
      <c r="D219" s="200" t="s">
        <v>1088</v>
      </c>
      <c r="E219" s="200">
        <v>9326820</v>
      </c>
      <c r="F219" s="256">
        <v>70.20594668716306</v>
      </c>
      <c r="G219" s="256" t="s">
        <v>1088</v>
      </c>
      <c r="H219" s="256" t="s">
        <v>1088</v>
      </c>
      <c r="I219" s="200">
        <v>507209</v>
      </c>
    </row>
    <row r="220" spans="1:9" s="398" customFormat="1" ht="25.5">
      <c r="A220" s="396">
        <v>720</v>
      </c>
      <c r="B220" s="415" t="s">
        <v>67</v>
      </c>
      <c r="C220" s="263">
        <v>11398234</v>
      </c>
      <c r="D220" s="263" t="s">
        <v>1088</v>
      </c>
      <c r="E220" s="263">
        <v>7754730</v>
      </c>
      <c r="F220" s="264">
        <v>68.03448674592923</v>
      </c>
      <c r="G220" s="264" t="s">
        <v>1088</v>
      </c>
      <c r="H220" s="264" t="s">
        <v>1088</v>
      </c>
      <c r="I220" s="200">
        <v>350000</v>
      </c>
    </row>
    <row r="221" spans="1:9" s="398" customFormat="1" ht="38.25">
      <c r="A221" s="396">
        <v>726</v>
      </c>
      <c r="B221" s="402" t="s">
        <v>68</v>
      </c>
      <c r="C221" s="263">
        <v>8747005</v>
      </c>
      <c r="D221" s="263" t="s">
        <v>1088</v>
      </c>
      <c r="E221" s="263">
        <v>5951862</v>
      </c>
      <c r="F221" s="264">
        <v>68.04457068448</v>
      </c>
      <c r="G221" s="264" t="s">
        <v>1088</v>
      </c>
      <c r="H221" s="264" t="s">
        <v>1088</v>
      </c>
      <c r="I221" s="200">
        <v>269535</v>
      </c>
    </row>
    <row r="222" spans="1:9" s="398" customFormat="1" ht="38.25">
      <c r="A222" s="396">
        <v>727</v>
      </c>
      <c r="B222" s="402" t="s">
        <v>69</v>
      </c>
      <c r="C222" s="263">
        <v>604106</v>
      </c>
      <c r="D222" s="263" t="s">
        <v>1088</v>
      </c>
      <c r="E222" s="263">
        <v>411015</v>
      </c>
      <c r="F222" s="264">
        <v>68.03690080879845</v>
      </c>
      <c r="G222" s="264" t="s">
        <v>1088</v>
      </c>
      <c r="H222" s="264" t="s">
        <v>1088</v>
      </c>
      <c r="I222" s="200">
        <v>18550</v>
      </c>
    </row>
    <row r="223" spans="1:9" s="398" customFormat="1" ht="38.25">
      <c r="A223" s="421">
        <v>728</v>
      </c>
      <c r="B223" s="402" t="s">
        <v>70</v>
      </c>
      <c r="C223" s="263">
        <v>30775</v>
      </c>
      <c r="D223" s="263" t="s">
        <v>1088</v>
      </c>
      <c r="E223" s="263">
        <v>19994</v>
      </c>
      <c r="F223" s="264">
        <v>64.96831844029245</v>
      </c>
      <c r="G223" s="264" t="s">
        <v>1088</v>
      </c>
      <c r="H223" s="264" t="s">
        <v>1088</v>
      </c>
      <c r="I223" s="200">
        <v>0</v>
      </c>
    </row>
    <row r="224" spans="1:9" s="398" customFormat="1" ht="38.25">
      <c r="A224" s="421">
        <v>729</v>
      </c>
      <c r="B224" s="402" t="s">
        <v>71</v>
      </c>
      <c r="C224" s="263">
        <v>2016348</v>
      </c>
      <c r="D224" s="263" t="s">
        <v>1088</v>
      </c>
      <c r="E224" s="263">
        <v>1371859</v>
      </c>
      <c r="F224" s="264">
        <v>68.03681705737303</v>
      </c>
      <c r="G224" s="264" t="s">
        <v>1088</v>
      </c>
      <c r="H224" s="264" t="s">
        <v>1088</v>
      </c>
      <c r="I224" s="200">
        <v>61915</v>
      </c>
    </row>
    <row r="225" spans="1:9" ht="12.75">
      <c r="A225" s="422">
        <v>740</v>
      </c>
      <c r="B225" s="392" t="s">
        <v>60</v>
      </c>
      <c r="C225" s="200">
        <v>1886709</v>
      </c>
      <c r="D225" s="200" t="s">
        <v>1088</v>
      </c>
      <c r="E225" s="200">
        <v>1572090</v>
      </c>
      <c r="F225" s="256">
        <v>83.32445544066414</v>
      </c>
      <c r="G225" s="256" t="s">
        <v>1088</v>
      </c>
      <c r="H225" s="256" t="s">
        <v>1088</v>
      </c>
      <c r="I225" s="200">
        <v>157209</v>
      </c>
    </row>
    <row r="226" spans="1:9" s="398" customFormat="1" ht="54.75" customHeight="1">
      <c r="A226" s="396">
        <v>742</v>
      </c>
      <c r="B226" s="402" t="s">
        <v>28</v>
      </c>
      <c r="C226" s="263">
        <v>1863709</v>
      </c>
      <c r="D226" s="263" t="s">
        <v>1088</v>
      </c>
      <c r="E226" s="263">
        <v>1553090</v>
      </c>
      <c r="F226" s="264">
        <v>83.33328861962892</v>
      </c>
      <c r="G226" s="264" t="s">
        <v>1088</v>
      </c>
      <c r="H226" s="264" t="s">
        <v>1088</v>
      </c>
      <c r="I226" s="200">
        <v>155309</v>
      </c>
    </row>
    <row r="227" spans="1:9" s="398" customFormat="1" ht="51">
      <c r="A227" s="396">
        <v>747</v>
      </c>
      <c r="B227" s="402" t="s">
        <v>33</v>
      </c>
      <c r="C227" s="263">
        <v>23000</v>
      </c>
      <c r="D227" s="263" t="s">
        <v>1088</v>
      </c>
      <c r="E227" s="263">
        <v>19000</v>
      </c>
      <c r="F227" s="264">
        <v>82.6086956521739</v>
      </c>
      <c r="G227" s="264" t="s">
        <v>1088</v>
      </c>
      <c r="H227" s="264" t="s">
        <v>1088</v>
      </c>
      <c r="I227" s="200">
        <v>1900</v>
      </c>
    </row>
    <row r="228" spans="1:9" ht="12.75">
      <c r="A228" s="390"/>
      <c r="B228" s="270" t="s">
        <v>72</v>
      </c>
      <c r="C228" s="200">
        <v>26190</v>
      </c>
      <c r="D228" s="200">
        <v>8448</v>
      </c>
      <c r="E228" s="200">
        <v>13936</v>
      </c>
      <c r="F228" s="256">
        <v>53.211149293623514</v>
      </c>
      <c r="G228" s="256">
        <v>164.96212121212122</v>
      </c>
      <c r="H228" s="200">
        <v>-71373</v>
      </c>
      <c r="I228" s="200">
        <v>459</v>
      </c>
    </row>
    <row r="229" spans="1:9" ht="12.75">
      <c r="A229" s="390"/>
      <c r="B229" s="391" t="s">
        <v>35</v>
      </c>
      <c r="C229" s="250">
        <v>14442388</v>
      </c>
      <c r="D229" s="250">
        <v>10806735</v>
      </c>
      <c r="E229" s="250">
        <v>9842776</v>
      </c>
      <c r="F229" s="259">
        <v>68.15199813216485</v>
      </c>
      <c r="G229" s="259">
        <v>91.08001630464706</v>
      </c>
      <c r="H229" s="250">
        <v>1386511</v>
      </c>
      <c r="I229" s="250">
        <v>968291</v>
      </c>
    </row>
    <row r="230" spans="1:9" ht="12.75">
      <c r="A230" s="390"/>
      <c r="B230" s="270" t="s">
        <v>1059</v>
      </c>
      <c r="C230" s="200">
        <v>11829624</v>
      </c>
      <c r="D230" s="200">
        <v>9190000</v>
      </c>
      <c r="E230" s="200">
        <v>8606295</v>
      </c>
      <c r="F230" s="256">
        <v>72.75205872984635</v>
      </c>
      <c r="G230" s="256">
        <v>93.64847660500544</v>
      </c>
      <c r="H230" s="200">
        <v>890000</v>
      </c>
      <c r="I230" s="200">
        <v>768439</v>
      </c>
    </row>
    <row r="231" spans="1:9" ht="12.75">
      <c r="A231" s="390">
        <v>1000</v>
      </c>
      <c r="B231" s="270" t="s">
        <v>1060</v>
      </c>
      <c r="C231" s="200">
        <v>11618808</v>
      </c>
      <c r="D231" s="200">
        <v>9078000</v>
      </c>
      <c r="E231" s="200">
        <v>8495398</v>
      </c>
      <c r="F231" s="256">
        <v>73.1176382293261</v>
      </c>
      <c r="G231" s="256">
        <v>93.58226481603877</v>
      </c>
      <c r="H231" s="200">
        <v>890000</v>
      </c>
      <c r="I231" s="200">
        <v>768439</v>
      </c>
    </row>
    <row r="232" spans="1:9" ht="12.75">
      <c r="A232" s="390">
        <v>1100</v>
      </c>
      <c r="B232" s="270" t="s">
        <v>3</v>
      </c>
      <c r="C232" s="200">
        <v>3976325</v>
      </c>
      <c r="D232" s="200">
        <v>3179400</v>
      </c>
      <c r="E232" s="200">
        <v>3170645</v>
      </c>
      <c r="F232" s="256">
        <v>79.73807472980704</v>
      </c>
      <c r="G232" s="256">
        <v>99.72463357866263</v>
      </c>
      <c r="H232" s="200">
        <v>319400</v>
      </c>
      <c r="I232" s="200">
        <v>323123</v>
      </c>
    </row>
    <row r="233" spans="1:9" ht="12.75">
      <c r="A233" s="390">
        <v>1800</v>
      </c>
      <c r="B233" s="395" t="s">
        <v>4</v>
      </c>
      <c r="C233" s="200">
        <v>956218</v>
      </c>
      <c r="D233" s="200" t="s">
        <v>1088</v>
      </c>
      <c r="E233" s="200">
        <v>476958</v>
      </c>
      <c r="F233" s="256">
        <v>49.87962995885876</v>
      </c>
      <c r="G233" s="256" t="s">
        <v>1088</v>
      </c>
      <c r="H233" s="256" t="s">
        <v>1088</v>
      </c>
      <c r="I233" s="200">
        <v>0</v>
      </c>
    </row>
    <row r="234" spans="1:9" ht="12.75">
      <c r="A234" s="390">
        <v>2000</v>
      </c>
      <c r="B234" s="270" t="s">
        <v>1068</v>
      </c>
      <c r="C234" s="200">
        <v>210816</v>
      </c>
      <c r="D234" s="200">
        <v>112000</v>
      </c>
      <c r="E234" s="200">
        <v>110897</v>
      </c>
      <c r="F234" s="256">
        <v>52.60369231936855</v>
      </c>
      <c r="G234" s="256" t="s">
        <v>1088</v>
      </c>
      <c r="H234" s="200">
        <v>0</v>
      </c>
      <c r="I234" s="200">
        <v>0</v>
      </c>
    </row>
    <row r="235" spans="1:9" ht="25.5">
      <c r="A235" s="394" t="s">
        <v>39</v>
      </c>
      <c r="B235" s="270" t="s">
        <v>1076</v>
      </c>
      <c r="C235" s="200">
        <v>2612764</v>
      </c>
      <c r="D235" s="200">
        <v>1616735</v>
      </c>
      <c r="E235" s="200">
        <v>1236481</v>
      </c>
      <c r="F235" s="256">
        <v>47.32463398913947</v>
      </c>
      <c r="G235" s="256">
        <v>76.4801281595314</v>
      </c>
      <c r="H235" s="200">
        <v>496511</v>
      </c>
      <c r="I235" s="200">
        <v>199852</v>
      </c>
    </row>
    <row r="236" spans="1:9" ht="25.5">
      <c r="A236" s="394" t="s">
        <v>1077</v>
      </c>
      <c r="B236" s="270" t="s">
        <v>61</v>
      </c>
      <c r="C236" s="200">
        <v>21365</v>
      </c>
      <c r="D236" s="200">
        <v>21365</v>
      </c>
      <c r="E236" s="200">
        <v>21364</v>
      </c>
      <c r="F236" s="256">
        <v>99.99531944769483</v>
      </c>
      <c r="G236" s="256">
        <v>99.99531944769483</v>
      </c>
      <c r="H236" s="200">
        <v>0</v>
      </c>
      <c r="I236" s="200">
        <v>0</v>
      </c>
    </row>
    <row r="237" spans="1:9" ht="12.75">
      <c r="A237" s="390">
        <v>7000</v>
      </c>
      <c r="B237" s="270" t="s">
        <v>5</v>
      </c>
      <c r="C237" s="200">
        <v>2591399</v>
      </c>
      <c r="D237" s="200">
        <v>1595370</v>
      </c>
      <c r="E237" s="200">
        <v>1215117</v>
      </c>
      <c r="F237" s="256">
        <v>46.89038623538868</v>
      </c>
      <c r="G237" s="256">
        <v>76.16521559262115</v>
      </c>
      <c r="H237" s="200">
        <v>496511</v>
      </c>
      <c r="I237" s="200">
        <v>199852</v>
      </c>
    </row>
    <row r="238" spans="1:9" ht="12.75">
      <c r="A238" s="390"/>
      <c r="B238" s="270" t="s">
        <v>900</v>
      </c>
      <c r="C238" s="200">
        <v>-1002225</v>
      </c>
      <c r="D238" s="423">
        <v>-1082467</v>
      </c>
      <c r="E238" s="200">
        <v>-378015</v>
      </c>
      <c r="F238" s="256" t="s">
        <v>1088</v>
      </c>
      <c r="G238" s="256" t="s">
        <v>1088</v>
      </c>
      <c r="H238" s="200">
        <v>-1082467</v>
      </c>
      <c r="I238" s="200">
        <v>-448009</v>
      </c>
    </row>
    <row r="239" spans="1:9" ht="25.5">
      <c r="A239" s="390"/>
      <c r="B239" s="270" t="s">
        <v>1080</v>
      </c>
      <c r="C239" s="200">
        <v>1002225</v>
      </c>
      <c r="D239" s="423">
        <v>1082467</v>
      </c>
      <c r="E239" s="200">
        <v>378015</v>
      </c>
      <c r="F239" s="256" t="s">
        <v>1088</v>
      </c>
      <c r="G239" s="256" t="s">
        <v>1088</v>
      </c>
      <c r="H239" s="200">
        <v>1082467</v>
      </c>
      <c r="I239" s="200">
        <v>448009</v>
      </c>
    </row>
    <row r="240" spans="3:9" ht="12.75">
      <c r="C240" s="424"/>
      <c r="D240" s="425"/>
      <c r="E240" s="424"/>
      <c r="F240" s="426"/>
      <c r="G240" s="426"/>
      <c r="H240" s="424"/>
      <c r="I240" s="424"/>
    </row>
    <row r="241" spans="1:9" s="429" customFormat="1" ht="12.75" hidden="1">
      <c r="A241" s="377"/>
      <c r="B241" s="221" t="s">
        <v>73</v>
      </c>
      <c r="C241" s="427">
        <f>C97</f>
        <v>37025014</v>
      </c>
      <c r="D241" s="427">
        <f>D97</f>
        <v>28004962</v>
      </c>
      <c r="E241" s="427">
        <f>E97</f>
        <v>27416733</v>
      </c>
      <c r="F241" s="428">
        <f>(E241/C241)*100</f>
        <v>74.04921710495505</v>
      </c>
      <c r="G241" s="428">
        <f>G97</f>
        <v>97.89955437182883</v>
      </c>
      <c r="H241" s="427">
        <f>H97</f>
        <v>2428504</v>
      </c>
      <c r="I241" s="427">
        <f>I97</f>
        <v>2446867</v>
      </c>
    </row>
    <row r="242" spans="2:9" ht="13.5">
      <c r="B242" s="430" t="s">
        <v>78</v>
      </c>
      <c r="C242" s="227"/>
      <c r="D242" s="227"/>
      <c r="F242" s="431">
        <f>E97</f>
        <v>27416733</v>
      </c>
      <c r="G242" s="433"/>
      <c r="H242" s="434"/>
      <c r="I242" s="435"/>
    </row>
    <row r="243" ht="13.5">
      <c r="B243" s="430" t="s">
        <v>79</v>
      </c>
    </row>
    <row r="247" spans="2:9" ht="12.75">
      <c r="B247" s="436"/>
      <c r="C247" s="437"/>
      <c r="D247" s="438"/>
      <c r="E247" s="438"/>
      <c r="F247" s="438"/>
      <c r="G247" s="438"/>
      <c r="H247" s="438"/>
      <c r="I247" s="427"/>
    </row>
    <row r="248" spans="2:9" ht="12.75">
      <c r="B248" s="436"/>
      <c r="C248" s="437"/>
      <c r="D248" s="438"/>
      <c r="E248" s="438"/>
      <c r="F248" s="438"/>
      <c r="G248" s="438"/>
      <c r="H248" s="438"/>
      <c r="I248" s="427"/>
    </row>
    <row r="249" spans="2:9" ht="12.75">
      <c r="B249" s="436"/>
      <c r="C249" s="437"/>
      <c r="D249" s="438"/>
      <c r="E249" s="438"/>
      <c r="F249" s="438"/>
      <c r="G249" s="438"/>
      <c r="H249" s="438"/>
      <c r="I249" s="427"/>
    </row>
    <row r="250" spans="2:9" ht="12.75">
      <c r="B250" s="436"/>
      <c r="C250" s="437"/>
      <c r="D250" s="438"/>
      <c r="E250" s="438"/>
      <c r="F250" s="438"/>
      <c r="G250" s="438"/>
      <c r="H250" s="438"/>
      <c r="I250" s="427"/>
    </row>
    <row r="251" spans="2:9" ht="12.75">
      <c r="B251" s="155"/>
      <c r="C251" s="427"/>
      <c r="D251" s="427"/>
      <c r="E251" s="427"/>
      <c r="F251" s="439"/>
      <c r="G251" s="439"/>
      <c r="H251" s="427"/>
      <c r="I251" s="427"/>
    </row>
    <row r="252" spans="1:9" ht="15">
      <c r="A252" s="440"/>
      <c r="B252" s="441"/>
      <c r="C252" s="427"/>
      <c r="D252" s="427"/>
      <c r="E252" s="427"/>
      <c r="F252" s="439"/>
      <c r="G252" s="439"/>
      <c r="H252" s="427"/>
      <c r="I252" s="427"/>
    </row>
    <row r="253" spans="1:9" ht="15">
      <c r="A253" s="442" t="s">
        <v>74</v>
      </c>
      <c r="B253" s="441"/>
      <c r="E253" s="443"/>
      <c r="F253" s="172"/>
      <c r="G253" s="172"/>
      <c r="H253" s="444" t="s">
        <v>1126</v>
      </c>
      <c r="I253" s="435"/>
    </row>
    <row r="254" spans="1:9" ht="15.75">
      <c r="A254" s="43"/>
      <c r="B254" s="171"/>
      <c r="E254" s="443"/>
      <c r="F254" s="172"/>
      <c r="G254" s="172"/>
      <c r="H254" s="435"/>
      <c r="I254" s="435"/>
    </row>
    <row r="255" spans="5:9" ht="12.75">
      <c r="E255" s="443"/>
      <c r="F255" s="172"/>
      <c r="G255" s="172"/>
      <c r="H255" s="435"/>
      <c r="I255" s="435"/>
    </row>
    <row r="256" spans="5:9" ht="12.75">
      <c r="E256" s="443"/>
      <c r="F256" s="172"/>
      <c r="G256" s="172"/>
      <c r="H256" s="435"/>
      <c r="I256" s="435"/>
    </row>
    <row r="257" spans="1:9" ht="12.75">
      <c r="A257" s="228" t="s">
        <v>1230</v>
      </c>
      <c r="E257" s="443"/>
      <c r="F257" s="172"/>
      <c r="G257" s="172"/>
      <c r="H257" s="435"/>
      <c r="I257" s="435"/>
    </row>
    <row r="258" spans="1:9" ht="12.75">
      <c r="A258" s="228" t="s">
        <v>1128</v>
      </c>
      <c r="F258" s="172"/>
      <c r="G258" s="232"/>
      <c r="H258" s="232"/>
      <c r="I258" s="232"/>
    </row>
    <row r="259" spans="3:9" ht="15">
      <c r="C259" s="444"/>
      <c r="D259" s="444"/>
      <c r="E259" s="445"/>
      <c r="F259" s="444"/>
      <c r="G259" s="445"/>
      <c r="H259" s="445"/>
      <c r="I259" s="445"/>
    </row>
    <row r="260" spans="2:9" ht="15">
      <c r="B260" s="446"/>
      <c r="C260" s="444"/>
      <c r="D260" s="445"/>
      <c r="E260" s="447"/>
      <c r="F260" s="448"/>
      <c r="G260" s="445"/>
      <c r="I260" s="444"/>
    </row>
    <row r="261" spans="2:9" ht="15.75">
      <c r="B261" s="449"/>
      <c r="C261" s="379"/>
      <c r="D261" s="450"/>
      <c r="F261" s="232"/>
      <c r="G261" s="450"/>
      <c r="H261" s="450"/>
      <c r="I261" s="450"/>
    </row>
    <row r="262" ht="12.75">
      <c r="B262" s="446"/>
    </row>
    <row r="263" ht="12.75">
      <c r="B263" s="451"/>
    </row>
    <row r="267" spans="3:8" ht="12.75">
      <c r="C267" s="227"/>
      <c r="D267" s="227"/>
      <c r="E267" s="443"/>
      <c r="F267" s="232"/>
      <c r="G267" s="443"/>
      <c r="H267" s="232"/>
    </row>
    <row r="268" spans="3:8" ht="12.75">
      <c r="C268" s="434"/>
      <c r="D268" s="227"/>
      <c r="E268" s="227"/>
      <c r="F268" s="432"/>
      <c r="G268" s="433"/>
      <c r="H268" s="434"/>
    </row>
    <row r="269" spans="4:8" ht="12.75">
      <c r="D269" s="232"/>
      <c r="E269" s="433"/>
      <c r="F269" s="432"/>
      <c r="G269" s="432"/>
      <c r="H269" s="227"/>
    </row>
    <row r="270" spans="3:9" ht="12.75">
      <c r="C270" s="443"/>
      <c r="D270" s="433"/>
      <c r="F270" s="433"/>
      <c r="G270" s="433"/>
      <c r="H270" s="433"/>
      <c r="I270" s="433"/>
    </row>
  </sheetData>
  <printOptions/>
  <pageMargins left="0.8267716535433072" right="0.35433070866141736" top="0.7874015748031497" bottom="0.7874015748031497" header="0.5118110236220472" footer="0.5118110236220472"/>
  <pageSetup firstPageNumber="22" useFirstPageNumber="1" horizontalDpi="600" verticalDpi="600" orientation="portrait" paperSize="9" scale="73" r:id="rId1"/>
  <headerFooter alignWithMargins="0"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600"/>
  <sheetViews>
    <sheetView zoomScaleSheetLayoutView="90" workbookViewId="0" topLeftCell="A1">
      <selection activeCell="A603" sqref="A603"/>
    </sheetView>
  </sheetViews>
  <sheetFormatPr defaultColWidth="9.140625" defaultRowHeight="12.75"/>
  <cols>
    <col min="1" max="1" width="60.00390625" style="212" customWidth="1"/>
    <col min="2" max="2" width="16.7109375" style="155" customWidth="1"/>
    <col min="3" max="3" width="16.00390625" style="212" customWidth="1"/>
    <col min="4" max="4" width="3.00390625" style="212" customWidth="1"/>
  </cols>
  <sheetData>
    <row r="1" spans="1:4" ht="12.75">
      <c r="A1" s="221"/>
      <c r="B1" s="452"/>
      <c r="C1" s="453" t="s">
        <v>80</v>
      </c>
      <c r="D1" s="454"/>
    </row>
    <row r="2" spans="1:4" ht="12.75">
      <c r="A2" s="1091" t="s">
        <v>871</v>
      </c>
      <c r="B2" s="1091"/>
      <c r="C2" s="1091"/>
      <c r="D2" s="455"/>
    </row>
    <row r="3" spans="1:4" ht="12.75">
      <c r="A3" s="456"/>
      <c r="B3" s="170"/>
      <c r="C3" s="170"/>
      <c r="D3" s="454"/>
    </row>
    <row r="4" spans="1:4" ht="15.75">
      <c r="A4" s="1092" t="s">
        <v>81</v>
      </c>
      <c r="B4" s="1092"/>
      <c r="C4" s="1092"/>
      <c r="D4" s="457"/>
    </row>
    <row r="5" spans="1:4" ht="15.75">
      <c r="A5" s="1093" t="s">
        <v>82</v>
      </c>
      <c r="B5" s="1093"/>
      <c r="C5" s="1093"/>
      <c r="D5" s="459"/>
    </row>
    <row r="6" spans="1:4" ht="12.75">
      <c r="A6" s="1087" t="s">
        <v>772</v>
      </c>
      <c r="B6" s="1087"/>
      <c r="C6" s="1087"/>
      <c r="D6" s="170"/>
    </row>
    <row r="7" spans="1:4" ht="12.75">
      <c r="A7" s="460"/>
      <c r="B7" s="461"/>
      <c r="C7" s="172" t="s">
        <v>1133</v>
      </c>
      <c r="D7" s="439"/>
    </row>
    <row r="8" spans="1:3" ht="25.5">
      <c r="A8" s="383" t="s">
        <v>1081</v>
      </c>
      <c r="B8" s="384" t="s">
        <v>1135</v>
      </c>
      <c r="C8" s="384" t="s">
        <v>1236</v>
      </c>
    </row>
    <row r="9" spans="1:3" ht="12.75">
      <c r="A9" s="179">
        <v>1</v>
      </c>
      <c r="B9" s="180">
        <v>2</v>
      </c>
      <c r="C9" s="180">
        <v>3</v>
      </c>
    </row>
    <row r="10" spans="1:3" ht="13.5" customHeight="1">
      <c r="A10" s="286" t="s">
        <v>83</v>
      </c>
      <c r="B10" s="249">
        <v>3884839</v>
      </c>
      <c r="C10" s="249">
        <v>245316</v>
      </c>
    </row>
    <row r="11" spans="1:3" ht="13.5" customHeight="1">
      <c r="A11" s="401" t="s">
        <v>84</v>
      </c>
      <c r="B11" s="249">
        <v>4526808</v>
      </c>
      <c r="C11" s="249">
        <v>717665</v>
      </c>
    </row>
    <row r="12" spans="1:3" ht="13.5" customHeight="1">
      <c r="A12" s="283" t="s">
        <v>885</v>
      </c>
      <c r="B12" s="255">
        <v>4124358</v>
      </c>
      <c r="C12" s="255">
        <v>640460</v>
      </c>
    </row>
    <row r="13" spans="1:3" ht="13.5" customHeight="1">
      <c r="A13" s="269" t="s">
        <v>1060</v>
      </c>
      <c r="B13" s="255">
        <v>3846340</v>
      </c>
      <c r="C13" s="255">
        <v>664642</v>
      </c>
    </row>
    <row r="14" spans="1:3" ht="13.5" customHeight="1">
      <c r="A14" s="270" t="s">
        <v>1061</v>
      </c>
      <c r="B14" s="255">
        <v>590226</v>
      </c>
      <c r="C14" s="255">
        <v>61126</v>
      </c>
    </row>
    <row r="15" spans="1:3" ht="13.5" customHeight="1">
      <c r="A15" s="270" t="s">
        <v>85</v>
      </c>
      <c r="B15" s="255">
        <v>3256114</v>
      </c>
      <c r="C15" s="255">
        <v>603516</v>
      </c>
    </row>
    <row r="16" spans="1:3" ht="13.5" customHeight="1" hidden="1">
      <c r="A16" s="269" t="s">
        <v>86</v>
      </c>
      <c r="B16" s="255">
        <v>0</v>
      </c>
      <c r="C16" s="255">
        <v>0</v>
      </c>
    </row>
    <row r="17" spans="1:3" ht="13.5" customHeight="1">
      <c r="A17" s="270" t="s">
        <v>52</v>
      </c>
      <c r="B17" s="255">
        <v>278018</v>
      </c>
      <c r="C17" s="255">
        <v>-24182</v>
      </c>
    </row>
    <row r="18" spans="1:3" ht="12.75">
      <c r="A18" s="270" t="s">
        <v>87</v>
      </c>
      <c r="B18" s="255">
        <v>7480</v>
      </c>
      <c r="C18" s="255">
        <v>233</v>
      </c>
    </row>
    <row r="19" spans="1:3" ht="13.5" customHeight="1">
      <c r="A19" s="270" t="s">
        <v>88</v>
      </c>
      <c r="B19" s="255">
        <v>270538</v>
      </c>
      <c r="C19" s="255">
        <v>-24290</v>
      </c>
    </row>
    <row r="20" spans="1:3" ht="13.5" customHeight="1">
      <c r="A20" s="270" t="s">
        <v>89</v>
      </c>
      <c r="B20" s="255">
        <v>0</v>
      </c>
      <c r="C20" s="255">
        <v>-125</v>
      </c>
    </row>
    <row r="21" spans="1:3" ht="13.5" customHeight="1" hidden="1">
      <c r="A21" s="270" t="s">
        <v>90</v>
      </c>
      <c r="B21" s="255">
        <v>0</v>
      </c>
      <c r="C21" s="255">
        <v>0</v>
      </c>
    </row>
    <row r="22" spans="1:3" ht="13.5" customHeight="1">
      <c r="A22" s="283" t="s">
        <v>91</v>
      </c>
      <c r="B22" s="255">
        <v>402450</v>
      </c>
      <c r="C22" s="255">
        <v>77205</v>
      </c>
    </row>
    <row r="23" spans="1:3" ht="13.5" customHeight="1">
      <c r="A23" s="270" t="s">
        <v>897</v>
      </c>
      <c r="B23" s="255">
        <v>402450</v>
      </c>
      <c r="C23" s="255">
        <v>77205</v>
      </c>
    </row>
    <row r="24" spans="1:3" ht="13.5" customHeight="1" hidden="1">
      <c r="A24" s="270" t="s">
        <v>898</v>
      </c>
      <c r="B24" s="255">
        <v>0</v>
      </c>
      <c r="C24" s="255">
        <v>0</v>
      </c>
    </row>
    <row r="25" spans="1:3" ht="13.5" customHeight="1">
      <c r="A25" s="270" t="s">
        <v>900</v>
      </c>
      <c r="B25" s="255">
        <v>-641969</v>
      </c>
      <c r="C25" s="255">
        <v>-472349</v>
      </c>
    </row>
    <row r="26" spans="1:3" ht="12.75">
      <c r="A26" s="270" t="s">
        <v>92</v>
      </c>
      <c r="B26" s="423">
        <v>641969</v>
      </c>
      <c r="C26" s="423">
        <v>472349</v>
      </c>
    </row>
    <row r="27" spans="1:3" ht="13.5" customHeight="1">
      <c r="A27" s="270"/>
      <c r="B27" s="193"/>
      <c r="C27" s="462"/>
    </row>
    <row r="28" spans="1:3" ht="13.5" customHeight="1" hidden="1">
      <c r="A28" s="400" t="s">
        <v>93</v>
      </c>
      <c r="B28" s="193"/>
      <c r="C28" s="462"/>
    </row>
    <row r="29" spans="1:3" ht="13.5" customHeight="1" hidden="1">
      <c r="A29" s="286" t="s">
        <v>94</v>
      </c>
      <c r="B29" s="187"/>
      <c r="C29" s="462">
        <v>0</v>
      </c>
    </row>
    <row r="30" spans="1:3" ht="13.5" customHeight="1" hidden="1">
      <c r="A30" s="401" t="s">
        <v>912</v>
      </c>
      <c r="B30" s="187">
        <v>0</v>
      </c>
      <c r="C30" s="462">
        <v>0</v>
      </c>
    </row>
    <row r="31" spans="1:3" ht="13.5" customHeight="1" hidden="1">
      <c r="A31" s="283" t="s">
        <v>885</v>
      </c>
      <c r="B31" s="193">
        <v>0</v>
      </c>
      <c r="C31" s="423">
        <v>0</v>
      </c>
    </row>
    <row r="32" spans="1:3" ht="13.5" customHeight="1" hidden="1">
      <c r="A32" s="269" t="s">
        <v>1060</v>
      </c>
      <c r="B32" s="193">
        <v>0</v>
      </c>
      <c r="C32" s="423">
        <v>0</v>
      </c>
    </row>
    <row r="33" spans="1:3" ht="13.5" customHeight="1" hidden="1">
      <c r="A33" s="270" t="s">
        <v>1061</v>
      </c>
      <c r="B33" s="193"/>
      <c r="C33" s="423">
        <v>0</v>
      </c>
    </row>
    <row r="34" spans="1:3" ht="13.5" customHeight="1" hidden="1">
      <c r="A34" s="270" t="s">
        <v>85</v>
      </c>
      <c r="B34" s="193"/>
      <c r="C34" s="423">
        <v>0</v>
      </c>
    </row>
    <row r="35" spans="1:3" ht="13.5" customHeight="1" hidden="1">
      <c r="A35" s="270" t="s">
        <v>1068</v>
      </c>
      <c r="B35" s="193"/>
      <c r="C35" s="423">
        <v>0</v>
      </c>
    </row>
    <row r="36" spans="1:3" ht="13.5" customHeight="1" hidden="1">
      <c r="A36" s="270" t="s">
        <v>52</v>
      </c>
      <c r="B36" s="193">
        <v>0</v>
      </c>
      <c r="C36" s="423">
        <v>0</v>
      </c>
    </row>
    <row r="37" spans="1:3" ht="12.75" hidden="1">
      <c r="A37" s="270" t="s">
        <v>87</v>
      </c>
      <c r="B37" s="193"/>
      <c r="C37" s="423">
        <v>0</v>
      </c>
    </row>
    <row r="38" spans="1:3" ht="13.5" customHeight="1" hidden="1">
      <c r="A38" s="270" t="s">
        <v>88</v>
      </c>
      <c r="B38" s="193"/>
      <c r="C38" s="423">
        <v>0</v>
      </c>
    </row>
    <row r="39" spans="1:3" ht="13.5" customHeight="1" hidden="1">
      <c r="A39" s="270" t="s">
        <v>89</v>
      </c>
      <c r="B39" s="193"/>
      <c r="C39" s="423">
        <v>0</v>
      </c>
    </row>
    <row r="40" spans="1:3" ht="13.5" customHeight="1" hidden="1">
      <c r="A40" s="270" t="s">
        <v>90</v>
      </c>
      <c r="B40" s="193"/>
      <c r="C40" s="423">
        <v>0</v>
      </c>
    </row>
    <row r="41" spans="1:3" ht="13.5" customHeight="1" hidden="1">
      <c r="A41" s="283" t="s">
        <v>91</v>
      </c>
      <c r="B41" s="193">
        <v>0</v>
      </c>
      <c r="C41" s="423">
        <v>0</v>
      </c>
    </row>
    <row r="42" spans="1:3" ht="13.5" customHeight="1" hidden="1">
      <c r="A42" s="270" t="s">
        <v>897</v>
      </c>
      <c r="B42" s="193"/>
      <c r="C42" s="423">
        <v>0</v>
      </c>
    </row>
    <row r="43" spans="1:3" ht="13.5" customHeight="1" hidden="1">
      <c r="A43" s="270" t="s">
        <v>898</v>
      </c>
      <c r="B43" s="193"/>
      <c r="C43" s="423">
        <v>0</v>
      </c>
    </row>
    <row r="44" spans="1:3" ht="13.5" customHeight="1" hidden="1">
      <c r="A44" s="270" t="s">
        <v>900</v>
      </c>
      <c r="B44" s="193">
        <v>0</v>
      </c>
      <c r="C44" s="423">
        <v>0</v>
      </c>
    </row>
    <row r="45" spans="1:3" ht="12.75" hidden="1">
      <c r="A45" s="270" t="s">
        <v>92</v>
      </c>
      <c r="B45" s="193">
        <v>0</v>
      </c>
      <c r="C45" s="423">
        <v>0</v>
      </c>
    </row>
    <row r="46" spans="1:3" ht="13.5" customHeight="1" hidden="1">
      <c r="A46" s="400" t="s">
        <v>95</v>
      </c>
      <c r="B46" s="187"/>
      <c r="C46" s="462"/>
    </row>
    <row r="47" spans="1:3" ht="13.5" customHeight="1" hidden="1">
      <c r="A47" s="286" t="s">
        <v>94</v>
      </c>
      <c r="B47" s="187"/>
      <c r="C47" s="462">
        <v>0</v>
      </c>
    </row>
    <row r="48" spans="1:3" ht="13.5" customHeight="1" hidden="1">
      <c r="A48" s="401" t="s">
        <v>912</v>
      </c>
      <c r="B48" s="187">
        <v>0</v>
      </c>
      <c r="C48" s="462">
        <v>0</v>
      </c>
    </row>
    <row r="49" spans="1:3" ht="13.5" customHeight="1" hidden="1">
      <c r="A49" s="283" t="s">
        <v>885</v>
      </c>
      <c r="B49" s="193">
        <v>0</v>
      </c>
      <c r="C49" s="423">
        <v>0</v>
      </c>
    </row>
    <row r="50" spans="1:3" ht="13.5" customHeight="1" hidden="1">
      <c r="A50" s="269" t="s">
        <v>1060</v>
      </c>
      <c r="B50" s="193">
        <v>0</v>
      </c>
      <c r="C50" s="423">
        <v>0</v>
      </c>
    </row>
    <row r="51" spans="1:3" ht="13.5" customHeight="1" hidden="1">
      <c r="A51" s="270" t="s">
        <v>1061</v>
      </c>
      <c r="B51" s="193"/>
      <c r="C51" s="423">
        <v>0</v>
      </c>
    </row>
    <row r="52" spans="1:3" ht="13.5" customHeight="1" hidden="1">
      <c r="A52" s="270" t="s">
        <v>85</v>
      </c>
      <c r="B52" s="193"/>
      <c r="C52" s="423">
        <v>0</v>
      </c>
    </row>
    <row r="53" spans="1:4" ht="13.5" customHeight="1" hidden="1">
      <c r="A53" s="270" t="s">
        <v>1068</v>
      </c>
      <c r="B53" s="463"/>
      <c r="C53" s="423">
        <v>0</v>
      </c>
      <c r="D53" s="464"/>
    </row>
    <row r="54" spans="1:4" ht="13.5" customHeight="1" hidden="1">
      <c r="A54" s="270" t="s">
        <v>52</v>
      </c>
      <c r="B54" s="463">
        <v>0</v>
      </c>
      <c r="C54" s="423">
        <v>0</v>
      </c>
      <c r="D54" s="464"/>
    </row>
    <row r="55" spans="1:4" ht="12.75" hidden="1">
      <c r="A55" s="270" t="s">
        <v>87</v>
      </c>
      <c r="B55" s="463"/>
      <c r="C55" s="423">
        <v>0</v>
      </c>
      <c r="D55" s="464"/>
    </row>
    <row r="56" spans="1:4" ht="13.5" customHeight="1" hidden="1">
      <c r="A56" s="270" t="s">
        <v>88</v>
      </c>
      <c r="B56" s="463"/>
      <c r="C56" s="423">
        <v>0</v>
      </c>
      <c r="D56" s="464"/>
    </row>
    <row r="57" spans="1:4" ht="13.5" customHeight="1" hidden="1">
      <c r="A57" s="270" t="s">
        <v>89</v>
      </c>
      <c r="B57" s="463"/>
      <c r="C57" s="423">
        <v>0</v>
      </c>
      <c r="D57" s="464"/>
    </row>
    <row r="58" spans="1:3" ht="13.5" customHeight="1" hidden="1">
      <c r="A58" s="270" t="s">
        <v>90</v>
      </c>
      <c r="B58" s="193"/>
      <c r="C58" s="423">
        <v>0</v>
      </c>
    </row>
    <row r="59" spans="1:3" ht="13.5" customHeight="1" hidden="1">
      <c r="A59" s="283" t="s">
        <v>91</v>
      </c>
      <c r="B59" s="193">
        <v>0</v>
      </c>
      <c r="C59" s="423">
        <v>0</v>
      </c>
    </row>
    <row r="60" spans="1:3" ht="13.5" customHeight="1" hidden="1">
      <c r="A60" s="270" t="s">
        <v>897</v>
      </c>
      <c r="B60" s="193"/>
      <c r="C60" s="423">
        <v>0</v>
      </c>
    </row>
    <row r="61" spans="1:3" ht="13.5" customHeight="1" hidden="1">
      <c r="A61" s="270" t="s">
        <v>898</v>
      </c>
      <c r="B61" s="193"/>
      <c r="C61" s="423">
        <v>0</v>
      </c>
    </row>
    <row r="62" spans="1:3" ht="13.5" customHeight="1" hidden="1">
      <c r="A62" s="270" t="s">
        <v>900</v>
      </c>
      <c r="B62" s="193">
        <v>0</v>
      </c>
      <c r="C62" s="423">
        <v>0</v>
      </c>
    </row>
    <row r="63" spans="1:3" ht="12.75" hidden="1">
      <c r="A63" s="270" t="s">
        <v>92</v>
      </c>
      <c r="B63" s="193">
        <v>0</v>
      </c>
      <c r="C63" s="423">
        <v>0</v>
      </c>
    </row>
    <row r="64" spans="1:3" ht="15" customHeight="1">
      <c r="A64" s="400" t="s">
        <v>96</v>
      </c>
      <c r="B64" s="187"/>
      <c r="C64" s="462"/>
    </row>
    <row r="65" spans="1:3" ht="13.5" customHeight="1">
      <c r="A65" s="286" t="s">
        <v>94</v>
      </c>
      <c r="B65" s="187">
        <v>12153</v>
      </c>
      <c r="C65" s="462">
        <v>-237</v>
      </c>
    </row>
    <row r="66" spans="1:3" ht="13.5" customHeight="1">
      <c r="A66" s="401" t="s">
        <v>912</v>
      </c>
      <c r="B66" s="187">
        <v>4938</v>
      </c>
      <c r="C66" s="462">
        <v>1221</v>
      </c>
    </row>
    <row r="67" spans="1:3" ht="13.5" customHeight="1">
      <c r="A67" s="283" t="s">
        <v>885</v>
      </c>
      <c r="B67" s="193">
        <v>4938</v>
      </c>
      <c r="C67" s="423">
        <v>1221</v>
      </c>
    </row>
    <row r="68" spans="1:3" ht="13.5" customHeight="1">
      <c r="A68" s="269" t="s">
        <v>1060</v>
      </c>
      <c r="B68" s="193">
        <v>4938</v>
      </c>
      <c r="C68" s="423">
        <v>1221</v>
      </c>
    </row>
    <row r="69" spans="1:3" ht="13.5" customHeight="1">
      <c r="A69" s="270" t="s">
        <v>1061</v>
      </c>
      <c r="B69" s="193">
        <v>2175</v>
      </c>
      <c r="C69" s="423">
        <v>270</v>
      </c>
    </row>
    <row r="70" spans="1:3" ht="13.5" customHeight="1">
      <c r="A70" s="270" t="s">
        <v>85</v>
      </c>
      <c r="B70" s="193">
        <v>2763</v>
      </c>
      <c r="C70" s="423">
        <v>951</v>
      </c>
    </row>
    <row r="71" spans="1:3" ht="13.5" customHeight="1" hidden="1">
      <c r="A71" s="270" t="s">
        <v>1068</v>
      </c>
      <c r="B71" s="193"/>
      <c r="C71" s="423">
        <v>0</v>
      </c>
    </row>
    <row r="72" spans="1:3" ht="13.5" customHeight="1" hidden="1">
      <c r="A72" s="270" t="s">
        <v>52</v>
      </c>
      <c r="B72" s="193">
        <v>0</v>
      </c>
      <c r="C72" s="423">
        <v>0</v>
      </c>
    </row>
    <row r="73" spans="1:3" ht="13.5" customHeight="1" hidden="1">
      <c r="A73" s="270" t="s">
        <v>87</v>
      </c>
      <c r="B73" s="193"/>
      <c r="C73" s="423">
        <v>0</v>
      </c>
    </row>
    <row r="74" spans="1:3" ht="13.5" customHeight="1" hidden="1">
      <c r="A74" s="270" t="s">
        <v>88</v>
      </c>
      <c r="B74" s="193"/>
      <c r="C74" s="423">
        <v>0</v>
      </c>
    </row>
    <row r="75" spans="1:3" ht="13.5" customHeight="1" hidden="1">
      <c r="A75" s="270" t="s">
        <v>89</v>
      </c>
      <c r="B75" s="193"/>
      <c r="C75" s="423">
        <v>0</v>
      </c>
    </row>
    <row r="76" spans="1:3" ht="13.5" customHeight="1" hidden="1">
      <c r="A76" s="270" t="s">
        <v>90</v>
      </c>
      <c r="B76" s="193"/>
      <c r="C76" s="423">
        <v>0</v>
      </c>
    </row>
    <row r="77" spans="1:3" ht="13.5" customHeight="1" hidden="1">
      <c r="A77" s="283" t="s">
        <v>91</v>
      </c>
      <c r="B77" s="193">
        <v>0</v>
      </c>
      <c r="C77" s="423">
        <v>0</v>
      </c>
    </row>
    <row r="78" spans="1:3" ht="13.5" customHeight="1" hidden="1">
      <c r="A78" s="270" t="s">
        <v>897</v>
      </c>
      <c r="B78" s="193"/>
      <c r="C78" s="423">
        <v>0</v>
      </c>
    </row>
    <row r="79" spans="1:3" ht="13.5" customHeight="1" hidden="1">
      <c r="A79" s="270" t="s">
        <v>898</v>
      </c>
      <c r="B79" s="193"/>
      <c r="C79" s="423">
        <v>0</v>
      </c>
    </row>
    <row r="80" spans="1:3" ht="13.5" customHeight="1">
      <c r="A80" s="270" t="s">
        <v>900</v>
      </c>
      <c r="B80" s="193">
        <v>7215</v>
      </c>
      <c r="C80" s="423">
        <v>-1458</v>
      </c>
    </row>
    <row r="81" spans="1:3" ht="12.75">
      <c r="A81" s="270" t="s">
        <v>92</v>
      </c>
      <c r="B81" s="423">
        <v>-7215</v>
      </c>
      <c r="C81" s="423">
        <v>1458</v>
      </c>
    </row>
    <row r="82" spans="1:3" ht="15" customHeight="1">
      <c r="A82" s="400" t="s">
        <v>97</v>
      </c>
      <c r="B82" s="187"/>
      <c r="C82" s="462"/>
    </row>
    <row r="83" spans="1:3" ht="15" customHeight="1">
      <c r="A83" s="286" t="s">
        <v>94</v>
      </c>
      <c r="B83" s="187">
        <v>674</v>
      </c>
      <c r="C83" s="462">
        <v>0</v>
      </c>
    </row>
    <row r="84" spans="1:3" ht="13.5" customHeight="1">
      <c r="A84" s="401" t="s">
        <v>912</v>
      </c>
      <c r="B84" s="187">
        <v>0</v>
      </c>
      <c r="C84" s="462">
        <v>0</v>
      </c>
    </row>
    <row r="85" spans="1:3" ht="15" customHeight="1" hidden="1">
      <c r="A85" s="283" t="s">
        <v>885</v>
      </c>
      <c r="B85" s="193">
        <v>0</v>
      </c>
      <c r="C85" s="423">
        <v>0</v>
      </c>
    </row>
    <row r="86" spans="1:3" ht="15" customHeight="1" hidden="1">
      <c r="A86" s="269" t="s">
        <v>1060</v>
      </c>
      <c r="B86" s="193">
        <v>0</v>
      </c>
      <c r="C86" s="423">
        <v>0</v>
      </c>
    </row>
    <row r="87" spans="1:3" ht="15" customHeight="1" hidden="1">
      <c r="A87" s="270" t="s">
        <v>1061</v>
      </c>
      <c r="B87" s="465"/>
      <c r="C87" s="423">
        <v>0</v>
      </c>
    </row>
    <row r="88" spans="1:3" ht="15" customHeight="1" hidden="1">
      <c r="A88" s="270" t="s">
        <v>85</v>
      </c>
      <c r="B88" s="193"/>
      <c r="C88" s="423">
        <v>0</v>
      </c>
    </row>
    <row r="89" spans="1:3" ht="15" customHeight="1" hidden="1">
      <c r="A89" s="270" t="s">
        <v>1068</v>
      </c>
      <c r="B89" s="193"/>
      <c r="C89" s="423">
        <v>0</v>
      </c>
    </row>
    <row r="90" spans="1:3" ht="15" customHeight="1" hidden="1">
      <c r="A90" s="270" t="s">
        <v>52</v>
      </c>
      <c r="B90" s="193">
        <v>0</v>
      </c>
      <c r="C90" s="423">
        <v>0</v>
      </c>
    </row>
    <row r="91" spans="1:3" ht="15" customHeight="1" hidden="1">
      <c r="A91" s="270" t="s">
        <v>87</v>
      </c>
      <c r="B91" s="193"/>
      <c r="C91" s="423">
        <v>0</v>
      </c>
    </row>
    <row r="92" spans="1:3" ht="15" customHeight="1" hidden="1">
      <c r="A92" s="270" t="s">
        <v>88</v>
      </c>
      <c r="B92" s="193"/>
      <c r="C92" s="423">
        <v>0</v>
      </c>
    </row>
    <row r="93" spans="1:3" ht="15" customHeight="1" hidden="1">
      <c r="A93" s="270" t="s">
        <v>89</v>
      </c>
      <c r="B93" s="193"/>
      <c r="C93" s="423">
        <v>0</v>
      </c>
    </row>
    <row r="94" spans="1:3" ht="15" customHeight="1" hidden="1">
      <c r="A94" s="270" t="s">
        <v>90</v>
      </c>
      <c r="B94" s="193"/>
      <c r="C94" s="423">
        <v>0</v>
      </c>
    </row>
    <row r="95" spans="1:3" ht="15" customHeight="1" hidden="1">
      <c r="A95" s="283" t="s">
        <v>91</v>
      </c>
      <c r="B95" s="193">
        <v>0</v>
      </c>
      <c r="C95" s="423">
        <v>0</v>
      </c>
    </row>
    <row r="96" spans="1:3" ht="15" customHeight="1" hidden="1">
      <c r="A96" s="270" t="s">
        <v>897</v>
      </c>
      <c r="B96" s="193"/>
      <c r="C96" s="423">
        <v>0</v>
      </c>
    </row>
    <row r="97" spans="1:3" ht="15" customHeight="1" hidden="1">
      <c r="A97" s="270" t="s">
        <v>898</v>
      </c>
      <c r="B97" s="193"/>
      <c r="C97" s="423">
        <v>0</v>
      </c>
    </row>
    <row r="98" spans="1:3" ht="15" customHeight="1">
      <c r="A98" s="270" t="s">
        <v>900</v>
      </c>
      <c r="B98" s="193">
        <v>674</v>
      </c>
      <c r="C98" s="423">
        <v>0</v>
      </c>
    </row>
    <row r="99" spans="1:3" ht="12.75">
      <c r="A99" s="270" t="s">
        <v>92</v>
      </c>
      <c r="B99" s="193">
        <v>-674</v>
      </c>
      <c r="C99" s="423">
        <v>0</v>
      </c>
    </row>
    <row r="100" spans="1:3" ht="13.5" customHeight="1">
      <c r="A100" s="400" t="s">
        <v>98</v>
      </c>
      <c r="B100" s="187"/>
      <c r="C100" s="462"/>
    </row>
    <row r="101" spans="1:3" ht="13.5" customHeight="1">
      <c r="A101" s="286" t="s">
        <v>94</v>
      </c>
      <c r="B101" s="187">
        <v>-452920</v>
      </c>
      <c r="C101" s="462">
        <v>0</v>
      </c>
    </row>
    <row r="102" spans="1:3" ht="13.5" customHeight="1">
      <c r="A102" s="401" t="s">
        <v>912</v>
      </c>
      <c r="B102" s="187">
        <v>14762</v>
      </c>
      <c r="C102" s="462">
        <v>3029</v>
      </c>
    </row>
    <row r="103" spans="1:3" ht="13.5" customHeight="1">
      <c r="A103" s="283" t="s">
        <v>885</v>
      </c>
      <c r="B103" s="193">
        <v>14318</v>
      </c>
      <c r="C103" s="423">
        <v>3041</v>
      </c>
    </row>
    <row r="104" spans="1:3" ht="13.5" customHeight="1">
      <c r="A104" s="269" t="s">
        <v>1060</v>
      </c>
      <c r="B104" s="193">
        <v>14318</v>
      </c>
      <c r="C104" s="423">
        <v>3041</v>
      </c>
    </row>
    <row r="105" spans="1:3" ht="13.5" customHeight="1">
      <c r="A105" s="270" t="s">
        <v>1061</v>
      </c>
      <c r="B105" s="193">
        <v>455</v>
      </c>
      <c r="C105" s="423">
        <v>0</v>
      </c>
    </row>
    <row r="106" spans="1:3" ht="13.5" customHeight="1">
      <c r="A106" s="270" t="s">
        <v>85</v>
      </c>
      <c r="B106" s="193">
        <v>13863</v>
      </c>
      <c r="C106" s="423">
        <v>3041</v>
      </c>
    </row>
    <row r="107" spans="1:3" ht="13.5" customHeight="1" hidden="1">
      <c r="A107" s="270" t="s">
        <v>1068</v>
      </c>
      <c r="B107" s="193"/>
      <c r="C107" s="423">
        <v>0</v>
      </c>
    </row>
    <row r="108" spans="1:3" ht="13.5" customHeight="1" hidden="1">
      <c r="A108" s="270" t="s">
        <v>52</v>
      </c>
      <c r="B108" s="193">
        <v>0</v>
      </c>
      <c r="C108" s="423">
        <v>0</v>
      </c>
    </row>
    <row r="109" spans="1:3" ht="13.5" customHeight="1" hidden="1">
      <c r="A109" s="270" t="s">
        <v>87</v>
      </c>
      <c r="B109" s="193"/>
      <c r="C109" s="423">
        <v>0</v>
      </c>
    </row>
    <row r="110" spans="1:3" ht="13.5" customHeight="1" hidden="1">
      <c r="A110" s="270" t="s">
        <v>88</v>
      </c>
      <c r="B110" s="193"/>
      <c r="C110" s="423">
        <v>0</v>
      </c>
    </row>
    <row r="111" spans="1:3" ht="13.5" customHeight="1" hidden="1">
      <c r="A111" s="270" t="s">
        <v>89</v>
      </c>
      <c r="B111" s="193"/>
      <c r="C111" s="423">
        <v>0</v>
      </c>
    </row>
    <row r="112" spans="1:3" ht="13.5" customHeight="1" hidden="1">
      <c r="A112" s="270" t="s">
        <v>90</v>
      </c>
      <c r="B112" s="193"/>
      <c r="C112" s="423">
        <v>0</v>
      </c>
    </row>
    <row r="113" spans="1:3" ht="13.5" customHeight="1">
      <c r="A113" s="283" t="s">
        <v>91</v>
      </c>
      <c r="B113" s="193">
        <v>444</v>
      </c>
      <c r="C113" s="423">
        <v>-12</v>
      </c>
    </row>
    <row r="114" spans="1:3" ht="13.5" customHeight="1">
      <c r="A114" s="270" t="s">
        <v>897</v>
      </c>
      <c r="B114" s="193">
        <v>444</v>
      </c>
      <c r="C114" s="423">
        <v>-12</v>
      </c>
    </row>
    <row r="115" spans="1:3" ht="13.5" customHeight="1" hidden="1">
      <c r="A115" s="270" t="s">
        <v>898</v>
      </c>
      <c r="B115" s="187"/>
      <c r="C115" s="423">
        <v>0</v>
      </c>
    </row>
    <row r="116" spans="1:3" ht="13.5" customHeight="1">
      <c r="A116" s="270" t="s">
        <v>900</v>
      </c>
      <c r="B116" s="193">
        <v>-467682</v>
      </c>
      <c r="C116" s="423">
        <v>-3029</v>
      </c>
    </row>
    <row r="117" spans="1:3" ht="12.75">
      <c r="A117" s="270" t="s">
        <v>92</v>
      </c>
      <c r="B117" s="423">
        <v>467682</v>
      </c>
      <c r="C117" s="423">
        <v>3029</v>
      </c>
    </row>
    <row r="118" spans="1:3" ht="13.5" customHeight="1">
      <c r="A118" s="400" t="s">
        <v>99</v>
      </c>
      <c r="B118" s="193"/>
      <c r="C118" s="462"/>
    </row>
    <row r="119" spans="1:3" ht="13.5" customHeight="1">
      <c r="A119" s="286" t="s">
        <v>94</v>
      </c>
      <c r="B119" s="187">
        <v>786502</v>
      </c>
      <c r="C119" s="462">
        <v>14208</v>
      </c>
    </row>
    <row r="120" spans="1:3" ht="13.5" customHeight="1">
      <c r="A120" s="401" t="s">
        <v>912</v>
      </c>
      <c r="B120" s="187">
        <v>626452</v>
      </c>
      <c r="C120" s="462">
        <v>339516</v>
      </c>
    </row>
    <row r="121" spans="1:3" ht="13.5" customHeight="1">
      <c r="A121" s="283" t="s">
        <v>885</v>
      </c>
      <c r="B121" s="193">
        <v>620236</v>
      </c>
      <c r="C121" s="423">
        <v>338516</v>
      </c>
    </row>
    <row r="122" spans="1:3" ht="13.5" customHeight="1">
      <c r="A122" s="269" t="s">
        <v>1060</v>
      </c>
      <c r="B122" s="193">
        <v>620236</v>
      </c>
      <c r="C122" s="423">
        <v>338516</v>
      </c>
    </row>
    <row r="123" spans="1:3" ht="13.5" customHeight="1">
      <c r="A123" s="270" t="s">
        <v>1061</v>
      </c>
      <c r="B123" s="193">
        <v>114499</v>
      </c>
      <c r="C123" s="423">
        <v>14286</v>
      </c>
    </row>
    <row r="124" spans="1:3" ht="13.5" customHeight="1">
      <c r="A124" s="270" t="s">
        <v>85</v>
      </c>
      <c r="B124" s="193">
        <v>505737</v>
      </c>
      <c r="C124" s="423">
        <v>324230</v>
      </c>
    </row>
    <row r="125" spans="1:3" ht="13.5" customHeight="1" hidden="1">
      <c r="A125" s="270" t="s">
        <v>1068</v>
      </c>
      <c r="B125" s="193"/>
      <c r="C125" s="423">
        <v>0</v>
      </c>
    </row>
    <row r="126" spans="1:3" ht="13.5" customHeight="1" hidden="1">
      <c r="A126" s="270" t="s">
        <v>52</v>
      </c>
      <c r="B126" s="193">
        <v>0</v>
      </c>
      <c r="C126" s="423">
        <v>0</v>
      </c>
    </row>
    <row r="127" spans="1:3" ht="13.5" customHeight="1" hidden="1">
      <c r="A127" s="270" t="s">
        <v>87</v>
      </c>
      <c r="B127" s="193"/>
      <c r="C127" s="423">
        <v>0</v>
      </c>
    </row>
    <row r="128" spans="1:3" ht="13.5" customHeight="1" hidden="1">
      <c r="A128" s="270" t="s">
        <v>88</v>
      </c>
      <c r="B128" s="193"/>
      <c r="C128" s="423">
        <v>0</v>
      </c>
    </row>
    <row r="129" spans="1:3" ht="13.5" customHeight="1" hidden="1">
      <c r="A129" s="270" t="s">
        <v>89</v>
      </c>
      <c r="B129" s="193"/>
      <c r="C129" s="423">
        <v>0</v>
      </c>
    </row>
    <row r="130" spans="1:3" ht="13.5" customHeight="1" hidden="1">
      <c r="A130" s="270" t="s">
        <v>90</v>
      </c>
      <c r="B130" s="193"/>
      <c r="C130" s="423">
        <v>0</v>
      </c>
    </row>
    <row r="131" spans="1:3" ht="13.5" customHeight="1">
      <c r="A131" s="283" t="s">
        <v>91</v>
      </c>
      <c r="B131" s="193">
        <v>6216</v>
      </c>
      <c r="C131" s="423">
        <v>1000</v>
      </c>
    </row>
    <row r="132" spans="1:3" ht="13.5" customHeight="1">
      <c r="A132" s="270" t="s">
        <v>897</v>
      </c>
      <c r="B132" s="193">
        <v>6216</v>
      </c>
      <c r="C132" s="423">
        <v>1000</v>
      </c>
    </row>
    <row r="133" spans="1:3" ht="15" customHeight="1" hidden="1">
      <c r="A133" s="270" t="s">
        <v>898</v>
      </c>
      <c r="B133" s="193"/>
      <c r="C133" s="423">
        <v>0</v>
      </c>
    </row>
    <row r="134" spans="1:3" ht="15" customHeight="1">
      <c r="A134" s="270" t="s">
        <v>900</v>
      </c>
      <c r="B134" s="193">
        <v>160050</v>
      </c>
      <c r="C134" s="423">
        <v>-325308</v>
      </c>
    </row>
    <row r="135" spans="1:3" ht="12.75">
      <c r="A135" s="270" t="s">
        <v>92</v>
      </c>
      <c r="B135" s="423">
        <v>-160050</v>
      </c>
      <c r="C135" s="423">
        <v>325308</v>
      </c>
    </row>
    <row r="136" spans="1:3" ht="13.5" customHeight="1">
      <c r="A136" s="400" t="s">
        <v>100</v>
      </c>
      <c r="B136" s="193"/>
      <c r="C136" s="462"/>
    </row>
    <row r="137" spans="1:3" ht="13.5" customHeight="1">
      <c r="A137" s="286" t="s">
        <v>94</v>
      </c>
      <c r="B137" s="187">
        <v>85383</v>
      </c>
      <c r="C137" s="462">
        <v>0</v>
      </c>
    </row>
    <row r="138" spans="1:3" ht="13.5" customHeight="1">
      <c r="A138" s="401" t="s">
        <v>912</v>
      </c>
      <c r="B138" s="187">
        <v>131637</v>
      </c>
      <c r="C138" s="462">
        <v>19076</v>
      </c>
    </row>
    <row r="139" spans="1:3" ht="13.5" customHeight="1">
      <c r="A139" s="283" t="s">
        <v>885</v>
      </c>
      <c r="B139" s="193">
        <v>131637</v>
      </c>
      <c r="C139" s="423">
        <v>19076</v>
      </c>
    </row>
    <row r="140" spans="1:3" ht="13.5" customHeight="1">
      <c r="A140" s="269" t="s">
        <v>1060</v>
      </c>
      <c r="B140" s="193">
        <v>131637</v>
      </c>
      <c r="C140" s="423">
        <v>19076</v>
      </c>
    </row>
    <row r="141" spans="1:3" ht="13.5" customHeight="1" hidden="1">
      <c r="A141" s="270" t="s">
        <v>130</v>
      </c>
      <c r="B141" s="193">
        <v>0</v>
      </c>
      <c r="C141" s="423">
        <v>0</v>
      </c>
    </row>
    <row r="142" spans="1:3" ht="13.5" customHeight="1">
      <c r="A142" s="270" t="s">
        <v>101</v>
      </c>
      <c r="B142" s="193">
        <v>131637</v>
      </c>
      <c r="C142" s="423">
        <v>19076</v>
      </c>
    </row>
    <row r="143" spans="1:3" ht="13.5" customHeight="1" hidden="1">
      <c r="A143" s="270" t="s">
        <v>1068</v>
      </c>
      <c r="B143" s="193"/>
      <c r="C143" s="423">
        <v>0</v>
      </c>
    </row>
    <row r="144" spans="1:3" ht="13.5" customHeight="1" hidden="1">
      <c r="A144" s="270" t="s">
        <v>52</v>
      </c>
      <c r="B144" s="193">
        <v>0</v>
      </c>
      <c r="C144" s="423">
        <v>0</v>
      </c>
    </row>
    <row r="145" spans="1:3" ht="13.5" customHeight="1" hidden="1">
      <c r="A145" s="270" t="s">
        <v>87</v>
      </c>
      <c r="B145" s="193"/>
      <c r="C145" s="423">
        <v>0</v>
      </c>
    </row>
    <row r="146" spans="1:3" ht="13.5" customHeight="1" hidden="1">
      <c r="A146" s="270" t="s">
        <v>88</v>
      </c>
      <c r="B146" s="193"/>
      <c r="C146" s="423">
        <v>0</v>
      </c>
    </row>
    <row r="147" spans="1:3" ht="13.5" customHeight="1" hidden="1">
      <c r="A147" s="270" t="s">
        <v>89</v>
      </c>
      <c r="B147" s="187"/>
      <c r="C147" s="423">
        <v>0</v>
      </c>
    </row>
    <row r="148" spans="1:3" ht="13.5" customHeight="1" hidden="1">
      <c r="A148" s="270" t="s">
        <v>90</v>
      </c>
      <c r="B148" s="187"/>
      <c r="C148" s="423">
        <v>0</v>
      </c>
    </row>
    <row r="149" spans="1:3" ht="13.5" customHeight="1" hidden="1">
      <c r="A149" s="283" t="s">
        <v>91</v>
      </c>
      <c r="B149" s="193">
        <v>0</v>
      </c>
      <c r="C149" s="423">
        <v>0</v>
      </c>
    </row>
    <row r="150" spans="1:3" ht="13.5" customHeight="1" hidden="1">
      <c r="A150" s="270" t="s">
        <v>897</v>
      </c>
      <c r="B150" s="193"/>
      <c r="C150" s="423">
        <v>0</v>
      </c>
    </row>
    <row r="151" spans="1:3" ht="13.5" customHeight="1" hidden="1">
      <c r="A151" s="270" t="s">
        <v>898</v>
      </c>
      <c r="B151" s="193"/>
      <c r="C151" s="423">
        <v>0</v>
      </c>
    </row>
    <row r="152" spans="1:3" ht="13.5" customHeight="1">
      <c r="A152" s="270" t="s">
        <v>900</v>
      </c>
      <c r="B152" s="193">
        <v>-46254</v>
      </c>
      <c r="C152" s="423">
        <v>-19076</v>
      </c>
    </row>
    <row r="153" spans="1:3" ht="12.75">
      <c r="A153" s="270" t="s">
        <v>92</v>
      </c>
      <c r="B153" s="423">
        <v>46254</v>
      </c>
      <c r="C153" s="423">
        <v>19076</v>
      </c>
    </row>
    <row r="154" spans="1:3" ht="13.5" customHeight="1">
      <c r="A154" s="400" t="s">
        <v>102</v>
      </c>
      <c r="B154" s="193"/>
      <c r="C154" s="462"/>
    </row>
    <row r="155" spans="1:3" ht="13.5" customHeight="1">
      <c r="A155" s="286" t="s">
        <v>94</v>
      </c>
      <c r="B155" s="187">
        <v>23539</v>
      </c>
      <c r="C155" s="462">
        <v>2797</v>
      </c>
    </row>
    <row r="156" spans="1:3" ht="13.5" customHeight="1">
      <c r="A156" s="401" t="s">
        <v>912</v>
      </c>
      <c r="B156" s="187">
        <v>76621</v>
      </c>
      <c r="C156" s="462">
        <v>6486</v>
      </c>
    </row>
    <row r="157" spans="1:3" ht="13.5" customHeight="1">
      <c r="A157" s="283" t="s">
        <v>885</v>
      </c>
      <c r="B157" s="193">
        <v>30570</v>
      </c>
      <c r="C157" s="423">
        <v>5519</v>
      </c>
    </row>
    <row r="158" spans="1:3" ht="13.5" customHeight="1">
      <c r="A158" s="269" t="s">
        <v>1060</v>
      </c>
      <c r="B158" s="193">
        <v>22096</v>
      </c>
      <c r="C158" s="423">
        <v>5519</v>
      </c>
    </row>
    <row r="159" spans="1:3" ht="13.5" customHeight="1">
      <c r="A159" s="270" t="s">
        <v>1061</v>
      </c>
      <c r="B159" s="193">
        <v>3946</v>
      </c>
      <c r="C159" s="423">
        <v>670</v>
      </c>
    </row>
    <row r="160" spans="1:3" ht="13.5" customHeight="1">
      <c r="A160" s="270" t="s">
        <v>85</v>
      </c>
      <c r="B160" s="193">
        <v>18150</v>
      </c>
      <c r="C160" s="423">
        <v>4849</v>
      </c>
    </row>
    <row r="161" spans="1:3" ht="13.5" customHeight="1" hidden="1">
      <c r="A161" s="270" t="s">
        <v>1068</v>
      </c>
      <c r="B161" s="193"/>
      <c r="C161" s="423">
        <v>0</v>
      </c>
    </row>
    <row r="162" spans="1:3" ht="13.5" customHeight="1">
      <c r="A162" s="270" t="s">
        <v>52</v>
      </c>
      <c r="B162" s="193">
        <v>8474</v>
      </c>
      <c r="C162" s="423">
        <v>0</v>
      </c>
    </row>
    <row r="163" spans="1:3" ht="12.75" hidden="1">
      <c r="A163" s="270" t="s">
        <v>87</v>
      </c>
      <c r="B163" s="193">
        <v>0</v>
      </c>
      <c r="C163" s="423">
        <v>0</v>
      </c>
    </row>
    <row r="164" spans="1:3" ht="13.5" customHeight="1">
      <c r="A164" s="270" t="s">
        <v>103</v>
      </c>
      <c r="B164" s="193">
        <v>8474</v>
      </c>
      <c r="C164" s="423">
        <v>0</v>
      </c>
    </row>
    <row r="165" spans="1:3" ht="13.5" customHeight="1" hidden="1">
      <c r="A165" s="270" t="s">
        <v>89</v>
      </c>
      <c r="B165" s="193"/>
      <c r="C165" s="423">
        <v>0</v>
      </c>
    </row>
    <row r="166" spans="1:3" ht="13.5" customHeight="1" hidden="1">
      <c r="A166" s="270" t="s">
        <v>90</v>
      </c>
      <c r="B166" s="193"/>
      <c r="C166" s="423">
        <v>0</v>
      </c>
    </row>
    <row r="167" spans="1:3" ht="13.5" customHeight="1">
      <c r="A167" s="283" t="s">
        <v>91</v>
      </c>
      <c r="B167" s="193">
        <v>46051</v>
      </c>
      <c r="C167" s="423">
        <v>967</v>
      </c>
    </row>
    <row r="168" spans="1:3" ht="13.5" customHeight="1">
      <c r="A168" s="270" t="s">
        <v>897</v>
      </c>
      <c r="B168" s="193">
        <v>46051</v>
      </c>
      <c r="C168" s="423">
        <v>967</v>
      </c>
    </row>
    <row r="169" spans="1:3" ht="13.5" customHeight="1" hidden="1">
      <c r="A169" s="270" t="s">
        <v>898</v>
      </c>
      <c r="B169" s="193">
        <v>0</v>
      </c>
      <c r="C169" s="423">
        <v>0</v>
      </c>
    </row>
    <row r="170" spans="1:3" ht="13.5" customHeight="1">
      <c r="A170" s="270" t="s">
        <v>900</v>
      </c>
      <c r="B170" s="193">
        <v>-53082</v>
      </c>
      <c r="C170" s="423">
        <v>-3689</v>
      </c>
    </row>
    <row r="171" spans="1:3" ht="12.75">
      <c r="A171" s="270" t="s">
        <v>92</v>
      </c>
      <c r="B171" s="423">
        <v>53082</v>
      </c>
      <c r="C171" s="423">
        <v>3689</v>
      </c>
    </row>
    <row r="172" spans="1:3" ht="13.5" customHeight="1">
      <c r="A172" s="400" t="s">
        <v>104</v>
      </c>
      <c r="B172" s="193"/>
      <c r="C172" s="462"/>
    </row>
    <row r="173" spans="1:3" ht="13.5" customHeight="1">
      <c r="A173" s="286" t="s">
        <v>94</v>
      </c>
      <c r="B173" s="187">
        <v>1776259</v>
      </c>
      <c r="C173" s="462">
        <v>103771</v>
      </c>
    </row>
    <row r="174" spans="1:3" ht="13.5" customHeight="1">
      <c r="A174" s="401" t="s">
        <v>912</v>
      </c>
      <c r="B174" s="187">
        <v>1999515</v>
      </c>
      <c r="C174" s="462">
        <v>187319</v>
      </c>
    </row>
    <row r="175" spans="1:3" ht="13.5" customHeight="1">
      <c r="A175" s="283" t="s">
        <v>885</v>
      </c>
      <c r="B175" s="193">
        <v>1852764</v>
      </c>
      <c r="C175" s="423">
        <v>130524</v>
      </c>
    </row>
    <row r="176" spans="1:3" ht="13.5" customHeight="1">
      <c r="A176" s="269" t="s">
        <v>1060</v>
      </c>
      <c r="B176" s="193">
        <v>1655619</v>
      </c>
      <c r="C176" s="423">
        <v>154959</v>
      </c>
    </row>
    <row r="177" spans="1:3" ht="13.5" customHeight="1">
      <c r="A177" s="270" t="s">
        <v>1061</v>
      </c>
      <c r="B177" s="193">
        <v>223343</v>
      </c>
      <c r="C177" s="423">
        <v>34509</v>
      </c>
    </row>
    <row r="178" spans="1:3" ht="13.5" customHeight="1">
      <c r="A178" s="270" t="s">
        <v>85</v>
      </c>
      <c r="B178" s="193">
        <v>1432276</v>
      </c>
      <c r="C178" s="423">
        <v>120450</v>
      </c>
    </row>
    <row r="179" spans="1:3" ht="10.5" customHeight="1" hidden="1">
      <c r="A179" s="270" t="s">
        <v>1068</v>
      </c>
      <c r="B179" s="187"/>
      <c r="C179" s="423">
        <v>0</v>
      </c>
    </row>
    <row r="180" spans="1:3" ht="13.5" customHeight="1">
      <c r="A180" s="270" t="s">
        <v>52</v>
      </c>
      <c r="B180" s="193">
        <v>197145</v>
      </c>
      <c r="C180" s="423">
        <v>-24435</v>
      </c>
    </row>
    <row r="181" spans="1:3" ht="12.75" hidden="1">
      <c r="A181" s="270" t="s">
        <v>87</v>
      </c>
      <c r="B181" s="193">
        <v>0</v>
      </c>
      <c r="C181" s="423">
        <v>0</v>
      </c>
    </row>
    <row r="182" spans="1:3" ht="13.5" customHeight="1">
      <c r="A182" s="270" t="s">
        <v>103</v>
      </c>
      <c r="B182" s="193">
        <v>197145</v>
      </c>
      <c r="C182" s="423">
        <v>-24310</v>
      </c>
    </row>
    <row r="183" spans="1:3" ht="13.5" customHeight="1">
      <c r="A183" s="270" t="s">
        <v>89</v>
      </c>
      <c r="B183" s="193">
        <v>0</v>
      </c>
      <c r="C183" s="423">
        <v>-125</v>
      </c>
    </row>
    <row r="184" spans="1:3" ht="13.5" customHeight="1" hidden="1">
      <c r="A184" s="270" t="s">
        <v>90</v>
      </c>
      <c r="B184" s="193"/>
      <c r="C184" s="423">
        <v>0</v>
      </c>
    </row>
    <row r="185" spans="1:3" ht="13.5" customHeight="1">
      <c r="A185" s="283" t="s">
        <v>91</v>
      </c>
      <c r="B185" s="193">
        <v>146751</v>
      </c>
      <c r="C185" s="423">
        <v>56795</v>
      </c>
    </row>
    <row r="186" spans="1:3" ht="13.5" customHeight="1">
      <c r="A186" s="270" t="s">
        <v>897</v>
      </c>
      <c r="B186" s="193">
        <v>146751</v>
      </c>
      <c r="C186" s="423">
        <v>56795</v>
      </c>
    </row>
    <row r="187" spans="1:3" ht="13.5" customHeight="1" hidden="1">
      <c r="A187" s="270" t="s">
        <v>898</v>
      </c>
      <c r="B187" s="193">
        <v>0</v>
      </c>
      <c r="C187" s="423">
        <v>0</v>
      </c>
    </row>
    <row r="188" spans="1:3" ht="13.5" customHeight="1">
      <c r="A188" s="270" t="s">
        <v>900</v>
      </c>
      <c r="B188" s="193">
        <v>-223256</v>
      </c>
      <c r="C188" s="423">
        <v>-83548</v>
      </c>
    </row>
    <row r="189" spans="1:3" ht="12.75">
      <c r="A189" s="270" t="s">
        <v>92</v>
      </c>
      <c r="B189" s="423">
        <v>223256</v>
      </c>
      <c r="C189" s="423">
        <v>83548</v>
      </c>
    </row>
    <row r="190" spans="1:3" ht="13.5" customHeight="1">
      <c r="A190" s="400" t="s">
        <v>105</v>
      </c>
      <c r="B190" s="193"/>
      <c r="C190" s="462"/>
    </row>
    <row r="191" spans="1:3" ht="13.5" customHeight="1">
      <c r="A191" s="286" t="s">
        <v>94</v>
      </c>
      <c r="B191" s="187">
        <v>185412</v>
      </c>
      <c r="C191" s="462">
        <v>-44861</v>
      </c>
    </row>
    <row r="192" spans="1:3" ht="13.5" customHeight="1">
      <c r="A192" s="401" t="s">
        <v>912</v>
      </c>
      <c r="B192" s="187">
        <v>153690</v>
      </c>
      <c r="C192" s="462">
        <v>22575</v>
      </c>
    </row>
    <row r="193" spans="1:3" ht="13.5" customHeight="1">
      <c r="A193" s="283" t="s">
        <v>885</v>
      </c>
      <c r="B193" s="193">
        <v>153275</v>
      </c>
      <c r="C193" s="423">
        <v>22575</v>
      </c>
    </row>
    <row r="194" spans="1:3" ht="13.5" customHeight="1">
      <c r="A194" s="269" t="s">
        <v>1060</v>
      </c>
      <c r="B194" s="193">
        <v>109304</v>
      </c>
      <c r="C194" s="423">
        <v>22575</v>
      </c>
    </row>
    <row r="195" spans="1:3" ht="13.5" customHeight="1">
      <c r="A195" s="270" t="s">
        <v>1061</v>
      </c>
      <c r="B195" s="193">
        <v>15785</v>
      </c>
      <c r="C195" s="423">
        <v>-978</v>
      </c>
    </row>
    <row r="196" spans="1:3" ht="13.5" customHeight="1">
      <c r="A196" s="270" t="s">
        <v>85</v>
      </c>
      <c r="B196" s="193">
        <v>93519</v>
      </c>
      <c r="C196" s="423">
        <v>23553</v>
      </c>
    </row>
    <row r="197" spans="1:3" ht="13.5" customHeight="1" hidden="1">
      <c r="A197" s="270" t="s">
        <v>1068</v>
      </c>
      <c r="B197" s="193"/>
      <c r="C197" s="423">
        <v>0</v>
      </c>
    </row>
    <row r="198" spans="1:3" ht="13.5" customHeight="1">
      <c r="A198" s="270" t="s">
        <v>52</v>
      </c>
      <c r="B198" s="193">
        <v>43971</v>
      </c>
      <c r="C198" s="423">
        <v>0</v>
      </c>
    </row>
    <row r="199" spans="1:3" ht="12.75" hidden="1">
      <c r="A199" s="270" t="s">
        <v>87</v>
      </c>
      <c r="B199" s="193">
        <v>0</v>
      </c>
      <c r="C199" s="423">
        <v>0</v>
      </c>
    </row>
    <row r="200" spans="1:3" ht="13.5" customHeight="1">
      <c r="A200" s="270" t="s">
        <v>103</v>
      </c>
      <c r="B200" s="193">
        <v>43971</v>
      </c>
      <c r="C200" s="423">
        <v>0</v>
      </c>
    </row>
    <row r="201" spans="1:3" ht="13.5" customHeight="1" hidden="1">
      <c r="A201" s="270" t="s">
        <v>89</v>
      </c>
      <c r="B201" s="193"/>
      <c r="C201" s="423">
        <v>0</v>
      </c>
    </row>
    <row r="202" spans="1:3" ht="13.5" customHeight="1" hidden="1">
      <c r="A202" s="270" t="s">
        <v>90</v>
      </c>
      <c r="B202" s="193"/>
      <c r="C202" s="423">
        <v>0</v>
      </c>
    </row>
    <row r="203" spans="1:3" ht="13.5" customHeight="1">
      <c r="A203" s="283" t="s">
        <v>91</v>
      </c>
      <c r="B203" s="193">
        <v>415</v>
      </c>
      <c r="C203" s="423">
        <v>0</v>
      </c>
    </row>
    <row r="204" spans="1:3" ht="13.5" customHeight="1">
      <c r="A204" s="270" t="s">
        <v>897</v>
      </c>
      <c r="B204" s="193">
        <v>415</v>
      </c>
      <c r="C204" s="423">
        <v>0</v>
      </c>
    </row>
    <row r="205" spans="1:3" ht="13.5" customHeight="1" hidden="1">
      <c r="A205" s="270" t="s">
        <v>898</v>
      </c>
      <c r="B205" s="193"/>
      <c r="C205" s="423">
        <v>0</v>
      </c>
    </row>
    <row r="206" spans="1:3" ht="13.5" customHeight="1">
      <c r="A206" s="270" t="s">
        <v>900</v>
      </c>
      <c r="B206" s="193">
        <v>31722</v>
      </c>
      <c r="C206" s="423">
        <v>-67436</v>
      </c>
    </row>
    <row r="207" spans="1:3" ht="12.75">
      <c r="A207" s="270" t="s">
        <v>92</v>
      </c>
      <c r="B207" s="423">
        <v>-31722</v>
      </c>
      <c r="C207" s="423">
        <v>67436</v>
      </c>
    </row>
    <row r="208" spans="1:3" ht="15" customHeight="1">
      <c r="A208" s="400" t="s">
        <v>106</v>
      </c>
      <c r="B208" s="193"/>
      <c r="C208" s="462"/>
    </row>
    <row r="209" spans="1:3" ht="15" customHeight="1">
      <c r="A209" s="286" t="s">
        <v>94</v>
      </c>
      <c r="B209" s="187">
        <v>8392</v>
      </c>
      <c r="C209" s="462">
        <v>0</v>
      </c>
    </row>
    <row r="210" spans="1:3" ht="15" customHeight="1">
      <c r="A210" s="401" t="s">
        <v>912</v>
      </c>
      <c r="B210" s="187">
        <v>6822</v>
      </c>
      <c r="C210" s="462">
        <v>2422</v>
      </c>
    </row>
    <row r="211" spans="1:3" ht="15" customHeight="1">
      <c r="A211" s="283" t="s">
        <v>885</v>
      </c>
      <c r="B211" s="193">
        <v>4400</v>
      </c>
      <c r="C211" s="423">
        <v>0</v>
      </c>
    </row>
    <row r="212" spans="1:3" ht="15" customHeight="1">
      <c r="A212" s="269" t="s">
        <v>1060</v>
      </c>
      <c r="B212" s="193">
        <v>4400</v>
      </c>
      <c r="C212" s="423">
        <v>0</v>
      </c>
    </row>
    <row r="213" spans="1:3" ht="15" customHeight="1" hidden="1">
      <c r="A213" s="270" t="s">
        <v>1061</v>
      </c>
      <c r="B213" s="193">
        <v>0</v>
      </c>
      <c r="C213" s="423">
        <v>0</v>
      </c>
    </row>
    <row r="214" spans="1:3" ht="15" customHeight="1">
      <c r="A214" s="270" t="s">
        <v>101</v>
      </c>
      <c r="B214" s="193">
        <v>4400</v>
      </c>
      <c r="C214" s="423">
        <v>0</v>
      </c>
    </row>
    <row r="215" spans="1:3" ht="15" customHeight="1" hidden="1">
      <c r="A215" s="270" t="s">
        <v>1068</v>
      </c>
      <c r="B215" s="193"/>
      <c r="C215" s="423">
        <v>0</v>
      </c>
    </row>
    <row r="216" spans="1:3" ht="15" customHeight="1" hidden="1">
      <c r="A216" s="270" t="s">
        <v>52</v>
      </c>
      <c r="B216" s="193">
        <v>0</v>
      </c>
      <c r="C216" s="423">
        <v>0</v>
      </c>
    </row>
    <row r="217" spans="1:3" ht="12.75" hidden="1">
      <c r="A217" s="270" t="s">
        <v>87</v>
      </c>
      <c r="B217" s="193"/>
      <c r="C217" s="423">
        <v>0</v>
      </c>
    </row>
    <row r="218" spans="1:3" ht="15" customHeight="1" hidden="1">
      <c r="A218" s="270" t="s">
        <v>88</v>
      </c>
      <c r="B218" s="193"/>
      <c r="C218" s="423">
        <v>0</v>
      </c>
    </row>
    <row r="219" spans="1:3" ht="15" customHeight="1" hidden="1">
      <c r="A219" s="270" t="s">
        <v>89</v>
      </c>
      <c r="B219" s="193"/>
      <c r="C219" s="423">
        <v>0</v>
      </c>
    </row>
    <row r="220" spans="1:3" ht="15" customHeight="1" hidden="1">
      <c r="A220" s="270" t="s">
        <v>90</v>
      </c>
      <c r="B220" s="193"/>
      <c r="C220" s="423">
        <v>0</v>
      </c>
    </row>
    <row r="221" spans="1:3" ht="15" customHeight="1">
      <c r="A221" s="283" t="s">
        <v>91</v>
      </c>
      <c r="B221" s="193">
        <v>2422</v>
      </c>
      <c r="C221" s="423">
        <v>2422</v>
      </c>
    </row>
    <row r="222" spans="1:3" ht="15" customHeight="1">
      <c r="A222" s="270" t="s">
        <v>897</v>
      </c>
      <c r="B222" s="193">
        <v>2422</v>
      </c>
      <c r="C222" s="423">
        <v>2422</v>
      </c>
    </row>
    <row r="223" spans="1:3" ht="15" customHeight="1" hidden="1">
      <c r="A223" s="270" t="s">
        <v>898</v>
      </c>
      <c r="B223" s="193"/>
      <c r="C223" s="423">
        <v>0</v>
      </c>
    </row>
    <row r="224" spans="1:3" ht="15" customHeight="1">
      <c r="A224" s="270" t="s">
        <v>900</v>
      </c>
      <c r="B224" s="193">
        <v>1570</v>
      </c>
      <c r="C224" s="423">
        <v>-2422</v>
      </c>
    </row>
    <row r="225" spans="1:3" ht="12.75">
      <c r="A225" s="270" t="s">
        <v>92</v>
      </c>
      <c r="B225" s="193">
        <v>-1570</v>
      </c>
      <c r="C225" s="423">
        <v>2422</v>
      </c>
    </row>
    <row r="226" spans="1:3" ht="13.5" customHeight="1">
      <c r="A226" s="400" t="s">
        <v>1</v>
      </c>
      <c r="B226" s="193"/>
      <c r="C226" s="462"/>
    </row>
    <row r="227" spans="1:3" ht="13.5" customHeight="1">
      <c r="A227" s="286" t="s">
        <v>94</v>
      </c>
      <c r="B227" s="187">
        <v>313262</v>
      </c>
      <c r="C227" s="462">
        <v>40914</v>
      </c>
    </row>
    <row r="228" spans="1:3" ht="13.5" customHeight="1">
      <c r="A228" s="401" t="s">
        <v>912</v>
      </c>
      <c r="B228" s="187">
        <v>207331</v>
      </c>
      <c r="C228" s="462">
        <v>17199</v>
      </c>
    </row>
    <row r="229" spans="1:3" ht="13.5" customHeight="1">
      <c r="A229" s="283" t="s">
        <v>885</v>
      </c>
      <c r="B229" s="193">
        <v>153182</v>
      </c>
      <c r="C229" s="423">
        <v>4388</v>
      </c>
    </row>
    <row r="230" spans="1:3" ht="13.5" customHeight="1">
      <c r="A230" s="269" t="s">
        <v>1060</v>
      </c>
      <c r="B230" s="193">
        <v>153182</v>
      </c>
      <c r="C230" s="423">
        <v>4388</v>
      </c>
    </row>
    <row r="231" spans="1:3" ht="13.5" customHeight="1">
      <c r="A231" s="270" t="s">
        <v>1061</v>
      </c>
      <c r="B231" s="193">
        <v>16434</v>
      </c>
      <c r="C231" s="423">
        <v>1180</v>
      </c>
    </row>
    <row r="232" spans="1:3" ht="13.5" customHeight="1">
      <c r="A232" s="270" t="s">
        <v>85</v>
      </c>
      <c r="B232" s="193">
        <v>136748</v>
      </c>
      <c r="C232" s="423">
        <v>3208</v>
      </c>
    </row>
    <row r="233" spans="1:3" ht="13.5" customHeight="1" hidden="1">
      <c r="A233" s="270" t="s">
        <v>1068</v>
      </c>
      <c r="B233" s="193"/>
      <c r="C233" s="423">
        <v>0</v>
      </c>
    </row>
    <row r="234" spans="1:3" ht="13.5" customHeight="1" hidden="1">
      <c r="A234" s="270" t="s">
        <v>52</v>
      </c>
      <c r="B234" s="193">
        <v>0</v>
      </c>
      <c r="C234" s="423">
        <v>0</v>
      </c>
    </row>
    <row r="235" spans="1:3" ht="13.5" customHeight="1" hidden="1">
      <c r="A235" s="270" t="s">
        <v>87</v>
      </c>
      <c r="B235" s="193"/>
      <c r="C235" s="423">
        <v>0</v>
      </c>
    </row>
    <row r="236" spans="1:3" ht="13.5" customHeight="1" hidden="1">
      <c r="A236" s="270" t="s">
        <v>88</v>
      </c>
      <c r="B236" s="193"/>
      <c r="C236" s="423">
        <v>0</v>
      </c>
    </row>
    <row r="237" spans="1:3" ht="13.5" customHeight="1" hidden="1">
      <c r="A237" s="270" t="s">
        <v>89</v>
      </c>
      <c r="B237" s="193"/>
      <c r="C237" s="423">
        <v>0</v>
      </c>
    </row>
    <row r="238" spans="1:3" ht="13.5" customHeight="1" hidden="1">
      <c r="A238" s="270" t="s">
        <v>90</v>
      </c>
      <c r="B238" s="193"/>
      <c r="C238" s="423">
        <v>0</v>
      </c>
    </row>
    <row r="239" spans="1:3" ht="13.5" customHeight="1">
      <c r="A239" s="283" t="s">
        <v>91</v>
      </c>
      <c r="B239" s="193">
        <v>54149</v>
      </c>
      <c r="C239" s="423">
        <v>12811</v>
      </c>
    </row>
    <row r="240" spans="1:3" ht="13.5" customHeight="1">
      <c r="A240" s="270" t="s">
        <v>897</v>
      </c>
      <c r="B240" s="193">
        <v>54149</v>
      </c>
      <c r="C240" s="423">
        <v>12811</v>
      </c>
    </row>
    <row r="241" spans="1:3" ht="13.5" customHeight="1" hidden="1">
      <c r="A241" s="270" t="s">
        <v>898</v>
      </c>
      <c r="B241" s="193">
        <v>0</v>
      </c>
      <c r="C241" s="423">
        <v>0</v>
      </c>
    </row>
    <row r="242" spans="1:3" ht="13.5" customHeight="1">
      <c r="A242" s="270" t="s">
        <v>900</v>
      </c>
      <c r="B242" s="193">
        <v>105931</v>
      </c>
      <c r="C242" s="423">
        <v>23715</v>
      </c>
    </row>
    <row r="243" spans="1:3" ht="12.75">
      <c r="A243" s="270" t="s">
        <v>92</v>
      </c>
      <c r="B243" s="423">
        <v>-105931</v>
      </c>
      <c r="C243" s="423">
        <v>-23715</v>
      </c>
    </row>
    <row r="244" spans="1:3" ht="13.5" customHeight="1">
      <c r="A244" s="400" t="s">
        <v>107</v>
      </c>
      <c r="B244" s="187"/>
      <c r="C244" s="462"/>
    </row>
    <row r="245" spans="1:3" ht="13.5" customHeight="1">
      <c r="A245" s="286" t="s">
        <v>94</v>
      </c>
      <c r="B245" s="187">
        <v>18680</v>
      </c>
      <c r="C245" s="462">
        <v>1544</v>
      </c>
    </row>
    <row r="246" spans="1:3" ht="13.5" customHeight="1">
      <c r="A246" s="401" t="s">
        <v>912</v>
      </c>
      <c r="B246" s="187">
        <v>151697</v>
      </c>
      <c r="C246" s="462">
        <v>8358</v>
      </c>
    </row>
    <row r="247" spans="1:3" ht="13.5" customHeight="1">
      <c r="A247" s="283" t="s">
        <v>885</v>
      </c>
      <c r="B247" s="193">
        <v>148583</v>
      </c>
      <c r="C247" s="423">
        <v>8358</v>
      </c>
    </row>
    <row r="248" spans="1:4" ht="13.5" customHeight="1">
      <c r="A248" s="269" t="s">
        <v>1060</v>
      </c>
      <c r="B248" s="193">
        <v>142842</v>
      </c>
      <c r="C248" s="423">
        <v>8139</v>
      </c>
      <c r="D248" s="155"/>
    </row>
    <row r="249" spans="1:3" ht="13.5" customHeight="1">
      <c r="A249" s="270" t="s">
        <v>1061</v>
      </c>
      <c r="B249" s="193">
        <v>19670</v>
      </c>
      <c r="C249" s="423">
        <v>1788</v>
      </c>
    </row>
    <row r="250" spans="1:3" ht="13.5" customHeight="1">
      <c r="A250" s="270" t="s">
        <v>85</v>
      </c>
      <c r="B250" s="193">
        <v>123172</v>
      </c>
      <c r="C250" s="423">
        <v>6351</v>
      </c>
    </row>
    <row r="251" spans="1:3" ht="13.5" customHeight="1" hidden="1">
      <c r="A251" s="270" t="s">
        <v>1068</v>
      </c>
      <c r="B251" s="193"/>
      <c r="C251" s="423">
        <v>0</v>
      </c>
    </row>
    <row r="252" spans="1:3" ht="13.5" customHeight="1">
      <c r="A252" s="270" t="s">
        <v>52</v>
      </c>
      <c r="B252" s="193">
        <v>5741</v>
      </c>
      <c r="C252" s="423">
        <v>219</v>
      </c>
    </row>
    <row r="253" spans="1:3" ht="12.75">
      <c r="A253" s="270" t="s">
        <v>87</v>
      </c>
      <c r="B253" s="193">
        <v>5741</v>
      </c>
      <c r="C253" s="423">
        <v>219</v>
      </c>
    </row>
    <row r="254" spans="1:3" ht="15" customHeight="1" hidden="1">
      <c r="A254" s="270" t="s">
        <v>88</v>
      </c>
      <c r="B254" s="193"/>
      <c r="C254" s="423">
        <v>0</v>
      </c>
    </row>
    <row r="255" spans="1:3" ht="15" customHeight="1" hidden="1">
      <c r="A255" s="270" t="s">
        <v>89</v>
      </c>
      <c r="B255" s="193"/>
      <c r="C255" s="423">
        <v>0</v>
      </c>
    </row>
    <row r="256" spans="1:3" ht="15" customHeight="1" hidden="1">
      <c r="A256" s="270" t="s">
        <v>90</v>
      </c>
      <c r="B256" s="193"/>
      <c r="C256" s="423">
        <v>0</v>
      </c>
    </row>
    <row r="257" spans="1:3" ht="13.5" customHeight="1">
      <c r="A257" s="283" t="s">
        <v>91</v>
      </c>
      <c r="B257" s="193">
        <v>3114</v>
      </c>
      <c r="C257" s="423">
        <v>0</v>
      </c>
    </row>
    <row r="258" spans="1:3" ht="13.5" customHeight="1">
      <c r="A258" s="270" t="s">
        <v>897</v>
      </c>
      <c r="B258" s="193">
        <v>3114</v>
      </c>
      <c r="C258" s="423">
        <v>0</v>
      </c>
    </row>
    <row r="259" spans="1:3" ht="13.5" customHeight="1" hidden="1">
      <c r="A259" s="270" t="s">
        <v>898</v>
      </c>
      <c r="B259" s="193">
        <v>0</v>
      </c>
      <c r="C259" s="423">
        <v>0</v>
      </c>
    </row>
    <row r="260" spans="1:3" ht="13.5" customHeight="1">
      <c r="A260" s="270" t="s">
        <v>900</v>
      </c>
      <c r="B260" s="193">
        <v>-133017</v>
      </c>
      <c r="C260" s="423">
        <v>-6814</v>
      </c>
    </row>
    <row r="261" spans="1:3" ht="12.75">
      <c r="A261" s="270" t="s">
        <v>92</v>
      </c>
      <c r="B261" s="193">
        <v>133017</v>
      </c>
      <c r="C261" s="423">
        <v>6814</v>
      </c>
    </row>
    <row r="262" spans="1:3" ht="13.5" customHeight="1">
      <c r="A262" s="400" t="s">
        <v>108</v>
      </c>
      <c r="B262" s="193"/>
      <c r="C262" s="462"/>
    </row>
    <row r="263" spans="1:3" ht="13.5" customHeight="1">
      <c r="A263" s="286" t="s">
        <v>94</v>
      </c>
      <c r="B263" s="187">
        <v>208141</v>
      </c>
      <c r="C263" s="462">
        <v>17104</v>
      </c>
    </row>
    <row r="264" spans="1:3" ht="13.5" customHeight="1">
      <c r="A264" s="401" t="s">
        <v>912</v>
      </c>
      <c r="B264" s="187">
        <v>229573</v>
      </c>
      <c r="C264" s="462">
        <v>29521</v>
      </c>
    </row>
    <row r="265" spans="1:3" ht="13.5" customHeight="1">
      <c r="A265" s="283" t="s">
        <v>885</v>
      </c>
      <c r="B265" s="193">
        <v>185696</v>
      </c>
      <c r="C265" s="423">
        <v>27238</v>
      </c>
    </row>
    <row r="266" spans="1:3" ht="13.5" customHeight="1">
      <c r="A266" s="269" t="s">
        <v>1060</v>
      </c>
      <c r="B266" s="193">
        <v>185696</v>
      </c>
      <c r="C266" s="423">
        <v>27238</v>
      </c>
    </row>
    <row r="267" spans="1:3" ht="13.5" customHeight="1">
      <c r="A267" s="270" t="s">
        <v>1061</v>
      </c>
      <c r="B267" s="193">
        <v>60607</v>
      </c>
      <c r="C267" s="423">
        <v>5216</v>
      </c>
    </row>
    <row r="268" spans="1:3" ht="13.5" customHeight="1">
      <c r="A268" s="270" t="s">
        <v>85</v>
      </c>
      <c r="B268" s="193">
        <v>125089</v>
      </c>
      <c r="C268" s="423">
        <v>22022</v>
      </c>
    </row>
    <row r="269" spans="1:3" ht="15" customHeight="1" hidden="1">
      <c r="A269" s="270" t="s">
        <v>1068</v>
      </c>
      <c r="B269" s="193"/>
      <c r="C269" s="423">
        <v>0</v>
      </c>
    </row>
    <row r="270" spans="1:3" ht="15" customHeight="1" hidden="1">
      <c r="A270" s="270" t="s">
        <v>52</v>
      </c>
      <c r="B270" s="193">
        <v>0</v>
      </c>
      <c r="C270" s="423">
        <v>0</v>
      </c>
    </row>
    <row r="271" spans="1:3" ht="12.75" hidden="1">
      <c r="A271" s="270" t="s">
        <v>87</v>
      </c>
      <c r="B271" s="193"/>
      <c r="C271" s="423">
        <v>0</v>
      </c>
    </row>
    <row r="272" spans="1:3" ht="15" customHeight="1" hidden="1">
      <c r="A272" s="270" t="s">
        <v>88</v>
      </c>
      <c r="B272" s="193"/>
      <c r="C272" s="423">
        <v>0</v>
      </c>
    </row>
    <row r="273" spans="1:3" ht="15" customHeight="1" hidden="1">
      <c r="A273" s="270" t="s">
        <v>89</v>
      </c>
      <c r="B273" s="193"/>
      <c r="C273" s="423">
        <v>0</v>
      </c>
    </row>
    <row r="274" spans="1:3" ht="15" customHeight="1" hidden="1">
      <c r="A274" s="270" t="s">
        <v>90</v>
      </c>
      <c r="B274" s="193"/>
      <c r="C274" s="423">
        <v>0</v>
      </c>
    </row>
    <row r="275" spans="1:3" ht="13.5" customHeight="1">
      <c r="A275" s="283" t="s">
        <v>91</v>
      </c>
      <c r="B275" s="193">
        <v>43877</v>
      </c>
      <c r="C275" s="423">
        <v>2283</v>
      </c>
    </row>
    <row r="276" spans="1:3" ht="13.5" customHeight="1">
      <c r="A276" s="270" t="s">
        <v>897</v>
      </c>
      <c r="B276" s="193">
        <v>43877</v>
      </c>
      <c r="C276" s="423">
        <v>2283</v>
      </c>
    </row>
    <row r="277" spans="1:3" ht="13.5" customHeight="1" hidden="1">
      <c r="A277" s="270" t="s">
        <v>898</v>
      </c>
      <c r="B277" s="193">
        <v>0</v>
      </c>
      <c r="C277" s="423">
        <v>0</v>
      </c>
    </row>
    <row r="278" spans="1:3" ht="13.5" customHeight="1">
      <c r="A278" s="270" t="s">
        <v>900</v>
      </c>
      <c r="B278" s="193">
        <v>-21432</v>
      </c>
      <c r="C278" s="423">
        <v>-12417</v>
      </c>
    </row>
    <row r="279" spans="1:3" ht="12.75">
      <c r="A279" s="270" t="s">
        <v>92</v>
      </c>
      <c r="B279" s="423">
        <v>21432</v>
      </c>
      <c r="C279" s="423">
        <v>12417</v>
      </c>
    </row>
    <row r="280" spans="1:3" ht="13.5" customHeight="1">
      <c r="A280" s="400" t="s">
        <v>109</v>
      </c>
      <c r="B280" s="193"/>
      <c r="C280" s="462"/>
    </row>
    <row r="281" spans="1:3" ht="13.5" customHeight="1">
      <c r="A281" s="286" t="s">
        <v>110</v>
      </c>
      <c r="B281" s="187">
        <v>514258</v>
      </c>
      <c r="C281" s="462">
        <v>49158</v>
      </c>
    </row>
    <row r="282" spans="1:3" ht="13.5" customHeight="1">
      <c r="A282" s="401" t="s">
        <v>912</v>
      </c>
      <c r="B282" s="187">
        <v>592540</v>
      </c>
      <c r="C282" s="462">
        <v>66189</v>
      </c>
    </row>
    <row r="283" spans="1:3" ht="13.5" customHeight="1">
      <c r="A283" s="283" t="s">
        <v>885</v>
      </c>
      <c r="B283" s="193">
        <v>576016</v>
      </c>
      <c r="C283" s="423">
        <v>65515</v>
      </c>
    </row>
    <row r="284" spans="1:3" ht="13.5" customHeight="1">
      <c r="A284" s="269" t="s">
        <v>1060</v>
      </c>
      <c r="B284" s="193">
        <v>553329</v>
      </c>
      <c r="C284" s="423">
        <v>65271</v>
      </c>
    </row>
    <row r="285" spans="1:3" ht="13.5" customHeight="1">
      <c r="A285" s="270" t="s">
        <v>1061</v>
      </c>
      <c r="B285" s="193">
        <v>111835</v>
      </c>
      <c r="C285" s="423">
        <v>2338</v>
      </c>
    </row>
    <row r="286" spans="1:3" ht="13.5" customHeight="1">
      <c r="A286" s="270" t="s">
        <v>85</v>
      </c>
      <c r="B286" s="193">
        <v>441494</v>
      </c>
      <c r="C286" s="423">
        <v>62933</v>
      </c>
    </row>
    <row r="287" spans="1:3" ht="13.5" customHeight="1" hidden="1">
      <c r="A287" s="270" t="s">
        <v>1068</v>
      </c>
      <c r="B287" s="193"/>
      <c r="C287" s="423">
        <v>0</v>
      </c>
    </row>
    <row r="288" spans="1:3" ht="13.5" customHeight="1">
      <c r="A288" s="270" t="s">
        <v>52</v>
      </c>
      <c r="B288" s="193">
        <v>22687</v>
      </c>
      <c r="C288" s="423">
        <v>244</v>
      </c>
    </row>
    <row r="289" spans="1:3" ht="12.75">
      <c r="A289" s="270" t="s">
        <v>87</v>
      </c>
      <c r="B289" s="193">
        <v>1739</v>
      </c>
      <c r="C289" s="423">
        <v>224</v>
      </c>
    </row>
    <row r="290" spans="1:3" ht="13.5" customHeight="1">
      <c r="A290" s="270" t="s">
        <v>88</v>
      </c>
      <c r="B290" s="193">
        <v>20948</v>
      </c>
      <c r="C290" s="423">
        <v>20</v>
      </c>
    </row>
    <row r="291" spans="1:3" ht="13.5" customHeight="1" hidden="1">
      <c r="A291" s="270" t="s">
        <v>89</v>
      </c>
      <c r="B291" s="187"/>
      <c r="C291" s="423">
        <v>0</v>
      </c>
    </row>
    <row r="292" spans="1:3" ht="13.5" customHeight="1" hidden="1">
      <c r="A292" s="270" t="s">
        <v>90</v>
      </c>
      <c r="B292" s="187"/>
      <c r="C292" s="423">
        <v>0</v>
      </c>
    </row>
    <row r="293" spans="1:3" ht="13.5" customHeight="1">
      <c r="A293" s="283" t="s">
        <v>91</v>
      </c>
      <c r="B293" s="193">
        <v>16524</v>
      </c>
      <c r="C293" s="423">
        <v>674</v>
      </c>
    </row>
    <row r="294" spans="1:3" ht="13.5" customHeight="1">
      <c r="A294" s="270" t="s">
        <v>897</v>
      </c>
      <c r="B294" s="193">
        <v>16524</v>
      </c>
      <c r="C294" s="423">
        <v>674</v>
      </c>
    </row>
    <row r="295" spans="1:3" ht="13.5" customHeight="1" hidden="1">
      <c r="A295" s="270" t="s">
        <v>898</v>
      </c>
      <c r="B295" s="193">
        <v>0</v>
      </c>
      <c r="C295" s="423">
        <v>0</v>
      </c>
    </row>
    <row r="296" spans="1:3" ht="13.5" customHeight="1">
      <c r="A296" s="270" t="s">
        <v>900</v>
      </c>
      <c r="B296" s="193">
        <v>-78282</v>
      </c>
      <c r="C296" s="423">
        <v>-17032</v>
      </c>
    </row>
    <row r="297" spans="1:3" ht="12.75">
      <c r="A297" s="270" t="s">
        <v>92</v>
      </c>
      <c r="B297" s="423">
        <v>78282</v>
      </c>
      <c r="C297" s="423">
        <v>17032</v>
      </c>
    </row>
    <row r="298" spans="1:3" ht="15" customHeight="1" hidden="1">
      <c r="A298" s="400" t="s">
        <v>111</v>
      </c>
      <c r="B298" s="193"/>
      <c r="C298" s="462">
        <v>0</v>
      </c>
    </row>
    <row r="299" spans="1:3" ht="15" customHeight="1" hidden="1">
      <c r="A299" s="286" t="s">
        <v>94</v>
      </c>
      <c r="B299" s="187"/>
      <c r="C299" s="462">
        <v>0</v>
      </c>
    </row>
    <row r="300" spans="1:3" ht="15" customHeight="1" hidden="1">
      <c r="A300" s="401" t="s">
        <v>912</v>
      </c>
      <c r="B300" s="187">
        <v>0</v>
      </c>
      <c r="C300" s="462">
        <v>0</v>
      </c>
    </row>
    <row r="301" spans="1:3" ht="15" customHeight="1" hidden="1">
      <c r="A301" s="283" t="s">
        <v>885</v>
      </c>
      <c r="B301" s="193">
        <v>0</v>
      </c>
      <c r="C301" s="423">
        <v>0</v>
      </c>
    </row>
    <row r="302" spans="1:3" ht="15" customHeight="1" hidden="1">
      <c r="A302" s="269" t="s">
        <v>1060</v>
      </c>
      <c r="B302" s="193">
        <v>0</v>
      </c>
      <c r="C302" s="423">
        <v>0</v>
      </c>
    </row>
    <row r="303" spans="1:3" ht="15" customHeight="1" hidden="1">
      <c r="A303" s="270" t="s">
        <v>1061</v>
      </c>
      <c r="B303" s="193"/>
      <c r="C303" s="423">
        <v>0</v>
      </c>
    </row>
    <row r="304" spans="1:3" ht="15" customHeight="1" hidden="1">
      <c r="A304" s="270" t="s">
        <v>85</v>
      </c>
      <c r="B304" s="193"/>
      <c r="C304" s="423">
        <v>0</v>
      </c>
    </row>
    <row r="305" spans="1:3" ht="15" customHeight="1" hidden="1">
      <c r="A305" s="270" t="s">
        <v>1068</v>
      </c>
      <c r="B305" s="193"/>
      <c r="C305" s="423">
        <v>0</v>
      </c>
    </row>
    <row r="306" spans="1:3" ht="15" customHeight="1" hidden="1">
      <c r="A306" s="270" t="s">
        <v>52</v>
      </c>
      <c r="B306" s="193">
        <v>0</v>
      </c>
      <c r="C306" s="423">
        <v>0</v>
      </c>
    </row>
    <row r="307" spans="1:3" ht="12.75" hidden="1">
      <c r="A307" s="270" t="s">
        <v>87</v>
      </c>
      <c r="B307" s="193"/>
      <c r="C307" s="423">
        <v>0</v>
      </c>
    </row>
    <row r="308" spans="1:3" ht="15" customHeight="1" hidden="1">
      <c r="A308" s="270" t="s">
        <v>88</v>
      </c>
      <c r="B308" s="193"/>
      <c r="C308" s="423">
        <v>0</v>
      </c>
    </row>
    <row r="309" spans="1:3" ht="15" customHeight="1" hidden="1">
      <c r="A309" s="270" t="s">
        <v>89</v>
      </c>
      <c r="B309" s="193"/>
      <c r="C309" s="423">
        <v>0</v>
      </c>
    </row>
    <row r="310" spans="1:3" ht="15" customHeight="1" hidden="1">
      <c r="A310" s="270" t="s">
        <v>90</v>
      </c>
      <c r="B310" s="193"/>
      <c r="C310" s="423">
        <v>0</v>
      </c>
    </row>
    <row r="311" spans="1:3" ht="15" customHeight="1" hidden="1">
      <c r="A311" s="283" t="s">
        <v>91</v>
      </c>
      <c r="B311" s="193">
        <v>0</v>
      </c>
      <c r="C311" s="423">
        <v>0</v>
      </c>
    </row>
    <row r="312" spans="1:3" ht="15" customHeight="1" hidden="1">
      <c r="A312" s="270" t="s">
        <v>897</v>
      </c>
      <c r="B312" s="193"/>
      <c r="C312" s="423">
        <v>0</v>
      </c>
    </row>
    <row r="313" spans="1:3" ht="15" customHeight="1" hidden="1">
      <c r="A313" s="270" t="s">
        <v>898</v>
      </c>
      <c r="B313" s="193"/>
      <c r="C313" s="423">
        <v>0</v>
      </c>
    </row>
    <row r="314" spans="1:3" ht="15" customHeight="1" hidden="1">
      <c r="A314" s="270" t="s">
        <v>900</v>
      </c>
      <c r="B314" s="193">
        <v>0</v>
      </c>
      <c r="C314" s="423">
        <v>0</v>
      </c>
    </row>
    <row r="315" spans="1:3" ht="12.75" hidden="1">
      <c r="A315" s="270" t="s">
        <v>92</v>
      </c>
      <c r="B315" s="193">
        <v>0</v>
      </c>
      <c r="C315" s="423">
        <v>0</v>
      </c>
    </row>
    <row r="316" spans="1:3" ht="15" customHeight="1" hidden="1">
      <c r="A316" s="400" t="s">
        <v>112</v>
      </c>
      <c r="B316" s="193"/>
      <c r="C316" s="462">
        <v>0</v>
      </c>
    </row>
    <row r="317" spans="1:3" ht="15" customHeight="1" hidden="1">
      <c r="A317" s="286" t="s">
        <v>94</v>
      </c>
      <c r="B317" s="187"/>
      <c r="C317" s="462">
        <v>0</v>
      </c>
    </row>
    <row r="318" spans="1:3" ht="15" customHeight="1" hidden="1">
      <c r="A318" s="401" t="s">
        <v>912</v>
      </c>
      <c r="B318" s="187">
        <v>0</v>
      </c>
      <c r="C318" s="462">
        <v>0</v>
      </c>
    </row>
    <row r="319" spans="1:3" ht="15" customHeight="1" hidden="1">
      <c r="A319" s="283" t="s">
        <v>885</v>
      </c>
      <c r="B319" s="193">
        <v>0</v>
      </c>
      <c r="C319" s="423">
        <v>0</v>
      </c>
    </row>
    <row r="320" spans="1:3" ht="15" customHeight="1" hidden="1">
      <c r="A320" s="269" t="s">
        <v>1060</v>
      </c>
      <c r="B320" s="193">
        <v>0</v>
      </c>
      <c r="C320" s="423">
        <v>0</v>
      </c>
    </row>
    <row r="321" spans="1:3" ht="15" customHeight="1" hidden="1">
      <c r="A321" s="270" t="s">
        <v>1061</v>
      </c>
      <c r="B321" s="193"/>
      <c r="C321" s="423">
        <v>0</v>
      </c>
    </row>
    <row r="322" spans="1:3" ht="15" customHeight="1" hidden="1">
      <c r="A322" s="270" t="s">
        <v>85</v>
      </c>
      <c r="B322" s="193"/>
      <c r="C322" s="423">
        <v>0</v>
      </c>
    </row>
    <row r="323" spans="1:3" ht="15" customHeight="1" hidden="1">
      <c r="A323" s="270" t="s">
        <v>1068</v>
      </c>
      <c r="B323" s="193"/>
      <c r="C323" s="423">
        <v>0</v>
      </c>
    </row>
    <row r="324" spans="1:3" ht="15" customHeight="1" hidden="1">
      <c r="A324" s="270" t="s">
        <v>52</v>
      </c>
      <c r="B324" s="193">
        <v>0</v>
      </c>
      <c r="C324" s="423">
        <v>0</v>
      </c>
    </row>
    <row r="325" spans="1:3" ht="12.75" hidden="1">
      <c r="A325" s="270" t="s">
        <v>87</v>
      </c>
      <c r="B325" s="193"/>
      <c r="C325" s="423">
        <v>0</v>
      </c>
    </row>
    <row r="326" spans="1:3" ht="15" customHeight="1" hidden="1">
      <c r="A326" s="270" t="s">
        <v>88</v>
      </c>
      <c r="B326" s="193"/>
      <c r="C326" s="423">
        <v>0</v>
      </c>
    </row>
    <row r="327" spans="1:3" ht="15" customHeight="1" hidden="1">
      <c r="A327" s="270" t="s">
        <v>89</v>
      </c>
      <c r="B327" s="193"/>
      <c r="C327" s="423">
        <v>0</v>
      </c>
    </row>
    <row r="328" spans="1:3" ht="15" customHeight="1" hidden="1">
      <c r="A328" s="270" t="s">
        <v>90</v>
      </c>
      <c r="B328" s="193"/>
      <c r="C328" s="423">
        <v>0</v>
      </c>
    </row>
    <row r="329" spans="1:3" ht="15" customHeight="1" hidden="1">
      <c r="A329" s="283" t="s">
        <v>91</v>
      </c>
      <c r="B329" s="193">
        <v>0</v>
      </c>
      <c r="C329" s="423">
        <v>0</v>
      </c>
    </row>
    <row r="330" spans="1:3" ht="15" customHeight="1" hidden="1">
      <c r="A330" s="270" t="s">
        <v>897</v>
      </c>
      <c r="B330" s="193"/>
      <c r="C330" s="423">
        <v>0</v>
      </c>
    </row>
    <row r="331" spans="1:3" ht="15" customHeight="1" hidden="1">
      <c r="A331" s="270" t="s">
        <v>898</v>
      </c>
      <c r="B331" s="193"/>
      <c r="C331" s="423">
        <v>0</v>
      </c>
    </row>
    <row r="332" spans="1:3" ht="15" customHeight="1" hidden="1">
      <c r="A332" s="270" t="s">
        <v>900</v>
      </c>
      <c r="B332" s="193">
        <v>0</v>
      </c>
      <c r="C332" s="423">
        <v>0</v>
      </c>
    </row>
    <row r="333" spans="1:3" ht="12.75" hidden="1">
      <c r="A333" s="270" t="s">
        <v>92</v>
      </c>
      <c r="B333" s="193">
        <v>0</v>
      </c>
      <c r="C333" s="423">
        <v>0</v>
      </c>
    </row>
    <row r="334" spans="1:3" ht="13.5" customHeight="1">
      <c r="A334" s="400" t="s">
        <v>113</v>
      </c>
      <c r="B334" s="193"/>
      <c r="C334" s="462"/>
    </row>
    <row r="335" spans="1:3" ht="13.5" customHeight="1">
      <c r="A335" s="286" t="s">
        <v>94</v>
      </c>
      <c r="B335" s="187">
        <v>270178</v>
      </c>
      <c r="C335" s="462">
        <v>60975</v>
      </c>
    </row>
    <row r="336" spans="1:3" ht="13.5" customHeight="1">
      <c r="A336" s="401" t="s">
        <v>912</v>
      </c>
      <c r="B336" s="187">
        <v>170835</v>
      </c>
      <c r="C336" s="462">
        <v>9880</v>
      </c>
    </row>
    <row r="337" spans="1:3" ht="13.5" customHeight="1">
      <c r="A337" s="283" t="s">
        <v>885</v>
      </c>
      <c r="B337" s="193">
        <v>88348</v>
      </c>
      <c r="C337" s="423">
        <v>9615</v>
      </c>
    </row>
    <row r="338" spans="1:3" ht="13.5" customHeight="1">
      <c r="A338" s="269" t="s">
        <v>1060</v>
      </c>
      <c r="B338" s="193">
        <v>88348</v>
      </c>
      <c r="C338" s="423">
        <v>9615</v>
      </c>
    </row>
    <row r="339" spans="1:3" ht="13.5" customHeight="1">
      <c r="A339" s="270" t="s">
        <v>1061</v>
      </c>
      <c r="B339" s="193">
        <v>21245</v>
      </c>
      <c r="C339" s="423">
        <v>1750</v>
      </c>
    </row>
    <row r="340" spans="1:3" ht="13.5" customHeight="1">
      <c r="A340" s="270" t="s">
        <v>85</v>
      </c>
      <c r="B340" s="193">
        <v>67103</v>
      </c>
      <c r="C340" s="423">
        <v>7865</v>
      </c>
    </row>
    <row r="341" spans="1:3" ht="13.5" customHeight="1" hidden="1">
      <c r="A341" s="270" t="s">
        <v>1068</v>
      </c>
      <c r="B341" s="193"/>
      <c r="C341" s="423">
        <v>0</v>
      </c>
    </row>
    <row r="342" spans="1:3" ht="13.5" customHeight="1" hidden="1">
      <c r="A342" s="270" t="s">
        <v>52</v>
      </c>
      <c r="B342" s="193">
        <v>0</v>
      </c>
      <c r="C342" s="423">
        <v>0</v>
      </c>
    </row>
    <row r="343" spans="1:3" ht="13.5" customHeight="1" hidden="1">
      <c r="A343" s="270" t="s">
        <v>87</v>
      </c>
      <c r="B343" s="187"/>
      <c r="C343" s="423">
        <v>0</v>
      </c>
    </row>
    <row r="344" spans="1:3" ht="13.5" customHeight="1" hidden="1">
      <c r="A344" s="270" t="s">
        <v>88</v>
      </c>
      <c r="B344" s="187"/>
      <c r="C344" s="423">
        <v>0</v>
      </c>
    </row>
    <row r="345" spans="1:3" ht="13.5" customHeight="1" hidden="1">
      <c r="A345" s="270" t="s">
        <v>89</v>
      </c>
      <c r="B345" s="193"/>
      <c r="C345" s="423">
        <v>0</v>
      </c>
    </row>
    <row r="346" spans="1:3" ht="13.5" customHeight="1" hidden="1">
      <c r="A346" s="270" t="s">
        <v>90</v>
      </c>
      <c r="B346" s="193"/>
      <c r="C346" s="423">
        <v>0</v>
      </c>
    </row>
    <row r="347" spans="1:3" ht="13.5" customHeight="1">
      <c r="A347" s="283" t="s">
        <v>91</v>
      </c>
      <c r="B347" s="193">
        <v>82487</v>
      </c>
      <c r="C347" s="423">
        <v>265</v>
      </c>
    </row>
    <row r="348" spans="1:3" ht="13.5" customHeight="1">
      <c r="A348" s="270" t="s">
        <v>897</v>
      </c>
      <c r="B348" s="193">
        <v>82487</v>
      </c>
      <c r="C348" s="423">
        <v>265</v>
      </c>
    </row>
    <row r="349" spans="1:3" ht="13.5" customHeight="1" hidden="1">
      <c r="A349" s="270" t="s">
        <v>898</v>
      </c>
      <c r="B349" s="193"/>
      <c r="C349" s="423">
        <v>0</v>
      </c>
    </row>
    <row r="350" spans="1:3" ht="13.5" customHeight="1">
      <c r="A350" s="270" t="s">
        <v>900</v>
      </c>
      <c r="B350" s="193">
        <v>99343</v>
      </c>
      <c r="C350" s="423">
        <v>51095</v>
      </c>
    </row>
    <row r="351" spans="1:3" ht="12.75">
      <c r="A351" s="270" t="s">
        <v>92</v>
      </c>
      <c r="B351" s="423">
        <v>-99343</v>
      </c>
      <c r="C351" s="423">
        <v>-51095</v>
      </c>
    </row>
    <row r="352" spans="1:3" ht="15" customHeight="1" hidden="1">
      <c r="A352" s="400" t="s">
        <v>114</v>
      </c>
      <c r="B352" s="193"/>
      <c r="C352" s="462">
        <v>0</v>
      </c>
    </row>
    <row r="353" spans="1:3" ht="15" customHeight="1" hidden="1">
      <c r="A353" s="286" t="s">
        <v>94</v>
      </c>
      <c r="B353" s="187"/>
      <c r="C353" s="462">
        <v>0</v>
      </c>
    </row>
    <row r="354" spans="1:3" ht="15" customHeight="1" hidden="1">
      <c r="A354" s="401" t="s">
        <v>912</v>
      </c>
      <c r="B354" s="187">
        <v>0</v>
      </c>
      <c r="C354" s="462">
        <v>0</v>
      </c>
    </row>
    <row r="355" spans="1:3" ht="15" customHeight="1" hidden="1">
      <c r="A355" s="283" t="s">
        <v>885</v>
      </c>
      <c r="B355" s="193">
        <v>0</v>
      </c>
      <c r="C355" s="423">
        <v>0</v>
      </c>
    </row>
    <row r="356" spans="1:3" ht="15" customHeight="1" hidden="1">
      <c r="A356" s="269" t="s">
        <v>1060</v>
      </c>
      <c r="B356" s="193">
        <v>0</v>
      </c>
      <c r="C356" s="423">
        <v>0</v>
      </c>
    </row>
    <row r="357" spans="1:3" ht="15" customHeight="1" hidden="1">
      <c r="A357" s="270" t="s">
        <v>1061</v>
      </c>
      <c r="B357" s="193"/>
      <c r="C357" s="423">
        <v>0</v>
      </c>
    </row>
    <row r="358" spans="1:3" ht="15" customHeight="1" hidden="1">
      <c r="A358" s="270" t="s">
        <v>85</v>
      </c>
      <c r="B358" s="193"/>
      <c r="C358" s="423">
        <v>0</v>
      </c>
    </row>
    <row r="359" spans="1:3" ht="15" customHeight="1" hidden="1">
      <c r="A359" s="270" t="s">
        <v>1068</v>
      </c>
      <c r="B359" s="193"/>
      <c r="C359" s="423">
        <v>0</v>
      </c>
    </row>
    <row r="360" spans="1:3" ht="15" customHeight="1" hidden="1">
      <c r="A360" s="270" t="s">
        <v>52</v>
      </c>
      <c r="B360" s="193">
        <v>0</v>
      </c>
      <c r="C360" s="423">
        <v>0</v>
      </c>
    </row>
    <row r="361" spans="1:3" ht="12.75" hidden="1">
      <c r="A361" s="270" t="s">
        <v>87</v>
      </c>
      <c r="B361" s="193"/>
      <c r="C361" s="423">
        <v>0</v>
      </c>
    </row>
    <row r="362" spans="1:3" ht="15" customHeight="1" hidden="1">
      <c r="A362" s="270" t="s">
        <v>88</v>
      </c>
      <c r="B362" s="193"/>
      <c r="C362" s="423">
        <v>0</v>
      </c>
    </row>
    <row r="363" spans="1:3" ht="15" customHeight="1" hidden="1">
      <c r="A363" s="270" t="s">
        <v>89</v>
      </c>
      <c r="B363" s="193"/>
      <c r="C363" s="423">
        <v>0</v>
      </c>
    </row>
    <row r="364" spans="1:3" ht="15" customHeight="1" hidden="1">
      <c r="A364" s="270" t="s">
        <v>90</v>
      </c>
      <c r="B364" s="193"/>
      <c r="C364" s="423">
        <v>0</v>
      </c>
    </row>
    <row r="365" spans="1:3" ht="15" customHeight="1" hidden="1">
      <c r="A365" s="283" t="s">
        <v>91</v>
      </c>
      <c r="B365" s="193">
        <v>0</v>
      </c>
      <c r="C365" s="423">
        <v>0</v>
      </c>
    </row>
    <row r="366" spans="1:3" ht="15" customHeight="1" hidden="1">
      <c r="A366" s="270" t="s">
        <v>897</v>
      </c>
      <c r="B366" s="193"/>
      <c r="C366" s="423">
        <v>0</v>
      </c>
    </row>
    <row r="367" spans="1:3" ht="15" customHeight="1" hidden="1">
      <c r="A367" s="270" t="s">
        <v>898</v>
      </c>
      <c r="B367" s="193"/>
      <c r="C367" s="423">
        <v>0</v>
      </c>
    </row>
    <row r="368" spans="1:3" ht="15" customHeight="1" hidden="1">
      <c r="A368" s="270" t="s">
        <v>900</v>
      </c>
      <c r="B368" s="193">
        <v>0</v>
      </c>
      <c r="C368" s="423">
        <v>0</v>
      </c>
    </row>
    <row r="369" spans="1:3" ht="12.75" hidden="1">
      <c r="A369" s="270" t="s">
        <v>92</v>
      </c>
      <c r="B369" s="193">
        <v>0</v>
      </c>
      <c r="C369" s="423">
        <v>0</v>
      </c>
    </row>
    <row r="370" spans="1:3" ht="15" customHeight="1" hidden="1">
      <c r="A370" s="400" t="s">
        <v>115</v>
      </c>
      <c r="B370" s="193"/>
      <c r="C370" s="462">
        <v>0</v>
      </c>
    </row>
    <row r="371" spans="1:3" ht="15" customHeight="1" hidden="1">
      <c r="A371" s="286" t="s">
        <v>94</v>
      </c>
      <c r="B371" s="187"/>
      <c r="C371" s="462">
        <v>0</v>
      </c>
    </row>
    <row r="372" spans="1:3" ht="15" customHeight="1" hidden="1">
      <c r="A372" s="401" t="s">
        <v>912</v>
      </c>
      <c r="B372" s="187">
        <v>0</v>
      </c>
      <c r="C372" s="462">
        <v>0</v>
      </c>
    </row>
    <row r="373" spans="1:3" ht="15" customHeight="1" hidden="1">
      <c r="A373" s="283" t="s">
        <v>885</v>
      </c>
      <c r="B373" s="193">
        <v>0</v>
      </c>
      <c r="C373" s="423">
        <v>0</v>
      </c>
    </row>
    <row r="374" spans="1:3" ht="15" customHeight="1" hidden="1">
      <c r="A374" s="269" t="s">
        <v>1060</v>
      </c>
      <c r="B374" s="193">
        <v>0</v>
      </c>
      <c r="C374" s="423">
        <v>0</v>
      </c>
    </row>
    <row r="375" spans="1:3" ht="15" customHeight="1" hidden="1">
      <c r="A375" s="270" t="s">
        <v>1061</v>
      </c>
      <c r="B375" s="193"/>
      <c r="C375" s="423">
        <v>0</v>
      </c>
    </row>
    <row r="376" spans="1:3" ht="15" customHeight="1" hidden="1">
      <c r="A376" s="270" t="s">
        <v>85</v>
      </c>
      <c r="B376" s="193"/>
      <c r="C376" s="423">
        <v>0</v>
      </c>
    </row>
    <row r="377" spans="1:3" ht="15" customHeight="1" hidden="1">
      <c r="A377" s="270" t="s">
        <v>1068</v>
      </c>
      <c r="B377" s="193"/>
      <c r="C377" s="423">
        <v>0</v>
      </c>
    </row>
    <row r="378" spans="1:3" ht="15" customHeight="1" hidden="1">
      <c r="A378" s="270" t="s">
        <v>52</v>
      </c>
      <c r="B378" s="193">
        <v>0</v>
      </c>
      <c r="C378" s="423">
        <v>0</v>
      </c>
    </row>
    <row r="379" spans="1:3" ht="12.75" hidden="1">
      <c r="A379" s="270" t="s">
        <v>87</v>
      </c>
      <c r="B379" s="193"/>
      <c r="C379" s="423">
        <v>0</v>
      </c>
    </row>
    <row r="380" spans="1:3" ht="15" customHeight="1" hidden="1">
      <c r="A380" s="270" t="s">
        <v>88</v>
      </c>
      <c r="B380" s="193"/>
      <c r="C380" s="423">
        <v>0</v>
      </c>
    </row>
    <row r="381" spans="1:3" ht="15" customHeight="1" hidden="1">
      <c r="A381" s="270" t="s">
        <v>89</v>
      </c>
      <c r="B381" s="193"/>
      <c r="C381" s="423">
        <v>0</v>
      </c>
    </row>
    <row r="382" spans="1:3" ht="15" customHeight="1" hidden="1">
      <c r="A382" s="270" t="s">
        <v>90</v>
      </c>
      <c r="B382" s="193"/>
      <c r="C382" s="423">
        <v>0</v>
      </c>
    </row>
    <row r="383" spans="1:3" ht="15" customHeight="1" hidden="1">
      <c r="A383" s="283" t="s">
        <v>91</v>
      </c>
      <c r="B383" s="193">
        <v>0</v>
      </c>
      <c r="C383" s="423">
        <v>0</v>
      </c>
    </row>
    <row r="384" spans="1:3" ht="15" customHeight="1" hidden="1">
      <c r="A384" s="270" t="s">
        <v>897</v>
      </c>
      <c r="B384" s="193"/>
      <c r="C384" s="423">
        <v>0</v>
      </c>
    </row>
    <row r="385" spans="1:3" ht="15" customHeight="1" hidden="1">
      <c r="A385" s="270" t="s">
        <v>898</v>
      </c>
      <c r="B385" s="193"/>
      <c r="C385" s="423">
        <v>0</v>
      </c>
    </row>
    <row r="386" spans="1:3" ht="15" customHeight="1" hidden="1">
      <c r="A386" s="270" t="s">
        <v>900</v>
      </c>
      <c r="B386" s="193">
        <v>0</v>
      </c>
      <c r="C386" s="423">
        <v>0</v>
      </c>
    </row>
    <row r="387" spans="1:3" ht="12.75" hidden="1">
      <c r="A387" s="270" t="s">
        <v>92</v>
      </c>
      <c r="B387" s="193">
        <v>0</v>
      </c>
      <c r="C387" s="423">
        <v>0</v>
      </c>
    </row>
    <row r="388" spans="1:3" ht="15" customHeight="1" hidden="1">
      <c r="A388" s="400" t="s">
        <v>116</v>
      </c>
      <c r="B388" s="193"/>
      <c r="C388" s="462">
        <v>0</v>
      </c>
    </row>
    <row r="389" spans="1:3" ht="15" customHeight="1" hidden="1">
      <c r="A389" s="286" t="s">
        <v>94</v>
      </c>
      <c r="B389" s="187"/>
      <c r="C389" s="462">
        <v>0</v>
      </c>
    </row>
    <row r="390" spans="1:3" ht="15" customHeight="1" hidden="1">
      <c r="A390" s="401" t="s">
        <v>912</v>
      </c>
      <c r="B390" s="187">
        <v>0</v>
      </c>
      <c r="C390" s="462">
        <v>0</v>
      </c>
    </row>
    <row r="391" spans="1:3" ht="15" customHeight="1" hidden="1">
      <c r="A391" s="283" t="s">
        <v>885</v>
      </c>
      <c r="B391" s="193">
        <v>0</v>
      </c>
      <c r="C391" s="423">
        <v>0</v>
      </c>
    </row>
    <row r="392" spans="1:3" ht="15" customHeight="1" hidden="1">
      <c r="A392" s="269" t="s">
        <v>1060</v>
      </c>
      <c r="B392" s="193">
        <v>0</v>
      </c>
      <c r="C392" s="423">
        <v>0</v>
      </c>
    </row>
    <row r="393" spans="1:3" ht="15" customHeight="1" hidden="1">
      <c r="A393" s="270" t="s">
        <v>1061</v>
      </c>
      <c r="B393" s="193"/>
      <c r="C393" s="423">
        <v>0</v>
      </c>
    </row>
    <row r="394" spans="1:3" ht="15" customHeight="1" hidden="1">
      <c r="A394" s="270" t="s">
        <v>85</v>
      </c>
      <c r="B394" s="193"/>
      <c r="C394" s="423">
        <v>0</v>
      </c>
    </row>
    <row r="395" spans="1:3" ht="15" customHeight="1" hidden="1">
      <c r="A395" s="270" t="s">
        <v>1068</v>
      </c>
      <c r="B395" s="193"/>
      <c r="C395" s="423">
        <v>0</v>
      </c>
    </row>
    <row r="396" spans="1:3" ht="15" customHeight="1" hidden="1">
      <c r="A396" s="270" t="s">
        <v>52</v>
      </c>
      <c r="B396" s="193">
        <v>0</v>
      </c>
      <c r="C396" s="423">
        <v>0</v>
      </c>
    </row>
    <row r="397" spans="1:3" ht="12.75" hidden="1">
      <c r="A397" s="270" t="s">
        <v>87</v>
      </c>
      <c r="B397" s="193"/>
      <c r="C397" s="423">
        <v>0</v>
      </c>
    </row>
    <row r="398" spans="1:3" ht="15" customHeight="1" hidden="1">
      <c r="A398" s="270" t="s">
        <v>88</v>
      </c>
      <c r="B398" s="193"/>
      <c r="C398" s="423">
        <v>0</v>
      </c>
    </row>
    <row r="399" spans="1:3" ht="15" customHeight="1" hidden="1">
      <c r="A399" s="270" t="s">
        <v>89</v>
      </c>
      <c r="B399" s="193"/>
      <c r="C399" s="423">
        <v>0</v>
      </c>
    </row>
    <row r="400" spans="1:3" ht="15" customHeight="1" hidden="1">
      <c r="A400" s="270" t="s">
        <v>90</v>
      </c>
      <c r="B400" s="193"/>
      <c r="C400" s="423">
        <v>0</v>
      </c>
    </row>
    <row r="401" spans="1:3" ht="15" customHeight="1" hidden="1">
      <c r="A401" s="283" t="s">
        <v>91</v>
      </c>
      <c r="B401" s="193">
        <v>0</v>
      </c>
      <c r="C401" s="423">
        <v>0</v>
      </c>
    </row>
    <row r="402" spans="1:3" ht="15" customHeight="1" hidden="1">
      <c r="A402" s="270" t="s">
        <v>897</v>
      </c>
      <c r="B402" s="193"/>
      <c r="C402" s="423">
        <v>0</v>
      </c>
    </row>
    <row r="403" spans="1:3" ht="15" customHeight="1" hidden="1">
      <c r="A403" s="270" t="s">
        <v>898</v>
      </c>
      <c r="B403" s="193"/>
      <c r="C403" s="423">
        <v>0</v>
      </c>
    </row>
    <row r="404" spans="1:3" ht="15" customHeight="1" hidden="1">
      <c r="A404" s="270" t="s">
        <v>900</v>
      </c>
      <c r="B404" s="193">
        <v>0</v>
      </c>
      <c r="C404" s="423">
        <v>0</v>
      </c>
    </row>
    <row r="405" spans="1:3" ht="12.75" hidden="1">
      <c r="A405" s="270" t="s">
        <v>92</v>
      </c>
      <c r="B405" s="193">
        <v>0</v>
      </c>
      <c r="C405" s="423">
        <v>0</v>
      </c>
    </row>
    <row r="406" spans="1:3" ht="15" customHeight="1">
      <c r="A406" s="400" t="s">
        <v>117</v>
      </c>
      <c r="B406" s="193"/>
      <c r="C406" s="462"/>
    </row>
    <row r="407" spans="1:3" ht="15" customHeight="1">
      <c r="A407" s="286" t="s">
        <v>94</v>
      </c>
      <c r="B407" s="187">
        <v>-6683</v>
      </c>
      <c r="C407" s="462">
        <v>0</v>
      </c>
    </row>
    <row r="408" spans="1:3" ht="15" customHeight="1">
      <c r="A408" s="401" t="s">
        <v>912</v>
      </c>
      <c r="B408" s="187">
        <v>8257</v>
      </c>
      <c r="C408" s="462">
        <v>0</v>
      </c>
    </row>
    <row r="409" spans="1:3" ht="15" customHeight="1">
      <c r="A409" s="283" t="s">
        <v>885</v>
      </c>
      <c r="B409" s="193">
        <v>8257</v>
      </c>
      <c r="C409" s="423">
        <v>0</v>
      </c>
    </row>
    <row r="410" spans="1:3" ht="15" customHeight="1">
      <c r="A410" s="269" t="s">
        <v>1060</v>
      </c>
      <c r="B410" s="193">
        <v>8257</v>
      </c>
      <c r="C410" s="423">
        <v>0</v>
      </c>
    </row>
    <row r="411" spans="1:3" ht="15" customHeight="1" hidden="1">
      <c r="A411" s="270" t="s">
        <v>1061</v>
      </c>
      <c r="B411" s="193">
        <v>0</v>
      </c>
      <c r="C411" s="423">
        <v>0</v>
      </c>
    </row>
    <row r="412" spans="1:3" ht="15" customHeight="1">
      <c r="A412" s="270" t="s">
        <v>101</v>
      </c>
      <c r="B412" s="193">
        <v>8257</v>
      </c>
      <c r="C412" s="423">
        <v>0</v>
      </c>
    </row>
    <row r="413" spans="1:3" ht="15" customHeight="1" hidden="1">
      <c r="A413" s="270" t="s">
        <v>1068</v>
      </c>
      <c r="B413" s="187"/>
      <c r="C413" s="423">
        <v>0</v>
      </c>
    </row>
    <row r="414" spans="1:3" ht="15" customHeight="1" hidden="1">
      <c r="A414" s="270" t="s">
        <v>52</v>
      </c>
      <c r="B414" s="193">
        <v>0</v>
      </c>
      <c r="C414" s="423">
        <v>0</v>
      </c>
    </row>
    <row r="415" spans="1:3" ht="12.75" hidden="1">
      <c r="A415" s="270" t="s">
        <v>87</v>
      </c>
      <c r="B415" s="193"/>
      <c r="C415" s="423">
        <v>0</v>
      </c>
    </row>
    <row r="416" spans="1:3" ht="15" customHeight="1" hidden="1">
      <c r="A416" s="270" t="s">
        <v>88</v>
      </c>
      <c r="B416" s="193"/>
      <c r="C416" s="423">
        <v>0</v>
      </c>
    </row>
    <row r="417" spans="1:3" ht="15" customHeight="1" hidden="1">
      <c r="A417" s="270" t="s">
        <v>89</v>
      </c>
      <c r="B417" s="193"/>
      <c r="C417" s="423">
        <v>0</v>
      </c>
    </row>
    <row r="418" spans="1:3" ht="15" customHeight="1" hidden="1">
      <c r="A418" s="270" t="s">
        <v>90</v>
      </c>
      <c r="B418" s="193"/>
      <c r="C418" s="423">
        <v>0</v>
      </c>
    </row>
    <row r="419" spans="1:3" ht="15" customHeight="1" hidden="1">
      <c r="A419" s="283" t="s">
        <v>91</v>
      </c>
      <c r="B419" s="193">
        <v>0</v>
      </c>
      <c r="C419" s="423">
        <v>0</v>
      </c>
    </row>
    <row r="420" spans="1:3" ht="15" customHeight="1" hidden="1">
      <c r="A420" s="270" t="s">
        <v>897</v>
      </c>
      <c r="B420" s="193"/>
      <c r="C420" s="423">
        <v>0</v>
      </c>
    </row>
    <row r="421" spans="1:3" ht="15" customHeight="1" hidden="1">
      <c r="A421" s="270" t="s">
        <v>898</v>
      </c>
      <c r="B421" s="193"/>
      <c r="C421" s="423">
        <v>0</v>
      </c>
    </row>
    <row r="422" spans="1:3" ht="15" customHeight="1">
      <c r="A422" s="270" t="s">
        <v>900</v>
      </c>
      <c r="B422" s="193">
        <v>-14940</v>
      </c>
      <c r="C422" s="423">
        <v>0</v>
      </c>
    </row>
    <row r="423" spans="1:3" ht="12.75">
      <c r="A423" s="270" t="s">
        <v>92</v>
      </c>
      <c r="B423" s="193">
        <v>14940</v>
      </c>
      <c r="C423" s="423">
        <v>0</v>
      </c>
    </row>
    <row r="424" spans="1:3" ht="15" customHeight="1" hidden="1">
      <c r="A424" s="400" t="s">
        <v>118</v>
      </c>
      <c r="B424" s="193"/>
      <c r="C424" s="462">
        <v>0</v>
      </c>
    </row>
    <row r="425" spans="1:3" ht="15" customHeight="1" hidden="1">
      <c r="A425" s="286" t="s">
        <v>94</v>
      </c>
      <c r="B425" s="187"/>
      <c r="C425" s="462">
        <v>0</v>
      </c>
    </row>
    <row r="426" spans="1:3" ht="15" customHeight="1" hidden="1">
      <c r="A426" s="401" t="s">
        <v>912</v>
      </c>
      <c r="B426" s="187">
        <v>0</v>
      </c>
      <c r="C426" s="462">
        <v>0</v>
      </c>
    </row>
    <row r="427" spans="1:3" ht="15" customHeight="1" hidden="1">
      <c r="A427" s="283" t="s">
        <v>885</v>
      </c>
      <c r="B427" s="193">
        <v>0</v>
      </c>
      <c r="C427" s="423">
        <v>0</v>
      </c>
    </row>
    <row r="428" spans="1:3" ht="15" customHeight="1" hidden="1">
      <c r="A428" s="269" t="s">
        <v>1060</v>
      </c>
      <c r="B428" s="193">
        <v>0</v>
      </c>
      <c r="C428" s="423">
        <v>0</v>
      </c>
    </row>
    <row r="429" spans="1:3" ht="15" customHeight="1" hidden="1">
      <c r="A429" s="270" t="s">
        <v>1061</v>
      </c>
      <c r="B429" s="193"/>
      <c r="C429" s="423">
        <v>0</v>
      </c>
    </row>
    <row r="430" spans="1:3" ht="15" customHeight="1" hidden="1">
      <c r="A430" s="270" t="s">
        <v>85</v>
      </c>
      <c r="B430" s="193"/>
      <c r="C430" s="423">
        <v>0</v>
      </c>
    </row>
    <row r="431" spans="1:3" ht="15" customHeight="1" hidden="1">
      <c r="A431" s="270" t="s">
        <v>1068</v>
      </c>
      <c r="B431" s="193"/>
      <c r="C431" s="423">
        <v>0</v>
      </c>
    </row>
    <row r="432" spans="1:3" ht="15" customHeight="1" hidden="1">
      <c r="A432" s="270" t="s">
        <v>52</v>
      </c>
      <c r="B432" s="193">
        <v>0</v>
      </c>
      <c r="C432" s="423">
        <v>0</v>
      </c>
    </row>
    <row r="433" spans="1:3" ht="12.75" customHeight="1" hidden="1">
      <c r="A433" s="270" t="s">
        <v>87</v>
      </c>
      <c r="B433" s="193"/>
      <c r="C433" s="423">
        <v>0</v>
      </c>
    </row>
    <row r="434" spans="1:3" ht="15" customHeight="1" hidden="1">
      <c r="A434" s="270" t="s">
        <v>88</v>
      </c>
      <c r="B434" s="193"/>
      <c r="C434" s="423">
        <v>0</v>
      </c>
    </row>
    <row r="435" spans="1:3" ht="15" customHeight="1" hidden="1">
      <c r="A435" s="270" t="s">
        <v>89</v>
      </c>
      <c r="B435" s="193"/>
      <c r="C435" s="423">
        <v>0</v>
      </c>
    </row>
    <row r="436" spans="1:3" ht="15" customHeight="1" hidden="1">
      <c r="A436" s="270" t="s">
        <v>90</v>
      </c>
      <c r="B436" s="193"/>
      <c r="C436" s="423">
        <v>0</v>
      </c>
    </row>
    <row r="437" spans="1:3" ht="15" customHeight="1" hidden="1">
      <c r="A437" s="283" t="s">
        <v>91</v>
      </c>
      <c r="B437" s="193">
        <v>0</v>
      </c>
      <c r="C437" s="423">
        <v>0</v>
      </c>
    </row>
    <row r="438" spans="1:3" ht="15" customHeight="1" hidden="1">
      <c r="A438" s="270" t="s">
        <v>897</v>
      </c>
      <c r="B438" s="193"/>
      <c r="C438" s="423">
        <v>0</v>
      </c>
    </row>
    <row r="439" spans="1:3" ht="15" customHeight="1" hidden="1">
      <c r="A439" s="270" t="s">
        <v>898</v>
      </c>
      <c r="B439" s="193"/>
      <c r="C439" s="423">
        <v>0</v>
      </c>
    </row>
    <row r="440" spans="1:3" ht="15" customHeight="1" hidden="1">
      <c r="A440" s="270" t="s">
        <v>900</v>
      </c>
      <c r="B440" s="193">
        <v>0</v>
      </c>
      <c r="C440" s="423">
        <v>0</v>
      </c>
    </row>
    <row r="441" spans="1:3" ht="12.75" customHeight="1" hidden="1">
      <c r="A441" s="270" t="s">
        <v>92</v>
      </c>
      <c r="B441" s="193">
        <v>0</v>
      </c>
      <c r="C441" s="423">
        <v>0</v>
      </c>
    </row>
    <row r="442" spans="1:3" ht="12.75">
      <c r="A442" s="400" t="s">
        <v>119</v>
      </c>
      <c r="B442" s="193"/>
      <c r="C442" s="462"/>
    </row>
    <row r="443" spans="1:3" ht="13.5" customHeight="1">
      <c r="A443" s="286" t="s">
        <v>94</v>
      </c>
      <c r="B443" s="187">
        <v>413</v>
      </c>
      <c r="C443" s="462">
        <v>-1</v>
      </c>
    </row>
    <row r="444" spans="1:3" ht="13.5" customHeight="1">
      <c r="A444" s="401" t="s">
        <v>912</v>
      </c>
      <c r="B444" s="187">
        <v>454</v>
      </c>
      <c r="C444" s="462">
        <v>126</v>
      </c>
    </row>
    <row r="445" spans="1:3" ht="13.5" customHeight="1">
      <c r="A445" s="283" t="s">
        <v>885</v>
      </c>
      <c r="B445" s="193">
        <v>454</v>
      </c>
      <c r="C445" s="423">
        <v>126</v>
      </c>
    </row>
    <row r="446" spans="1:3" ht="13.5" customHeight="1">
      <c r="A446" s="269" t="s">
        <v>1060</v>
      </c>
      <c r="B446" s="193">
        <v>454</v>
      </c>
      <c r="C446" s="423">
        <v>126</v>
      </c>
    </row>
    <row r="447" spans="1:3" ht="13.5" customHeight="1">
      <c r="A447" s="270" t="s">
        <v>1061</v>
      </c>
      <c r="B447" s="193">
        <v>232</v>
      </c>
      <c r="C447" s="423">
        <v>97</v>
      </c>
    </row>
    <row r="448" spans="1:3" ht="13.5" customHeight="1">
      <c r="A448" s="270" t="s">
        <v>85</v>
      </c>
      <c r="B448" s="200">
        <v>222</v>
      </c>
      <c r="C448" s="423">
        <v>29</v>
      </c>
    </row>
    <row r="449" spans="1:3" ht="13.5" customHeight="1" hidden="1">
      <c r="A449" s="270" t="s">
        <v>1068</v>
      </c>
      <c r="B449" s="193"/>
      <c r="C449" s="423">
        <v>0</v>
      </c>
    </row>
    <row r="450" spans="1:3" ht="13.5" customHeight="1" hidden="1">
      <c r="A450" s="270" t="s">
        <v>52</v>
      </c>
      <c r="B450" s="193">
        <v>0</v>
      </c>
      <c r="C450" s="423">
        <v>0</v>
      </c>
    </row>
    <row r="451" spans="1:3" ht="13.5" customHeight="1" hidden="1">
      <c r="A451" s="270" t="s">
        <v>87</v>
      </c>
      <c r="B451" s="193"/>
      <c r="C451" s="423">
        <v>0</v>
      </c>
    </row>
    <row r="452" spans="1:3" ht="13.5" customHeight="1" hidden="1">
      <c r="A452" s="270" t="s">
        <v>88</v>
      </c>
      <c r="B452" s="193"/>
      <c r="C452" s="423">
        <v>0</v>
      </c>
    </row>
    <row r="453" spans="1:3" ht="13.5" customHeight="1" hidden="1">
      <c r="A453" s="270" t="s">
        <v>89</v>
      </c>
      <c r="B453" s="193"/>
      <c r="C453" s="423">
        <v>0</v>
      </c>
    </row>
    <row r="454" spans="1:3" ht="13.5" customHeight="1" hidden="1">
      <c r="A454" s="270" t="s">
        <v>90</v>
      </c>
      <c r="B454" s="193"/>
      <c r="C454" s="423">
        <v>0</v>
      </c>
    </row>
    <row r="455" spans="1:3" ht="13.5" customHeight="1" hidden="1">
      <c r="A455" s="283" t="s">
        <v>91</v>
      </c>
      <c r="B455" s="193">
        <v>0</v>
      </c>
      <c r="C455" s="423">
        <v>0</v>
      </c>
    </row>
    <row r="456" spans="1:3" ht="13.5" customHeight="1" hidden="1">
      <c r="A456" s="270" t="s">
        <v>897</v>
      </c>
      <c r="B456" s="193"/>
      <c r="C456" s="423">
        <v>0</v>
      </c>
    </row>
    <row r="457" spans="1:3" ht="13.5" customHeight="1" hidden="1">
      <c r="A457" s="270" t="s">
        <v>898</v>
      </c>
      <c r="B457" s="193"/>
      <c r="C457" s="423">
        <v>0</v>
      </c>
    </row>
    <row r="458" spans="1:3" ht="13.5" customHeight="1">
      <c r="A458" s="270" t="s">
        <v>900</v>
      </c>
      <c r="B458" s="193">
        <v>-41</v>
      </c>
      <c r="C458" s="423">
        <v>-127</v>
      </c>
    </row>
    <row r="459" spans="1:3" ht="12.75">
      <c r="A459" s="270" t="s">
        <v>92</v>
      </c>
      <c r="B459" s="423">
        <v>41</v>
      </c>
      <c r="C459" s="423">
        <v>127</v>
      </c>
    </row>
    <row r="460" spans="1:3" ht="15" customHeight="1" hidden="1">
      <c r="A460" s="400" t="s">
        <v>120</v>
      </c>
      <c r="B460" s="193"/>
      <c r="C460" s="462">
        <v>0</v>
      </c>
    </row>
    <row r="461" spans="1:3" ht="15" customHeight="1" hidden="1">
      <c r="A461" s="286" t="s">
        <v>94</v>
      </c>
      <c r="B461" s="187"/>
      <c r="C461" s="462">
        <v>0</v>
      </c>
    </row>
    <row r="462" spans="1:4" ht="15" customHeight="1" hidden="1">
      <c r="A462" s="401" t="s">
        <v>912</v>
      </c>
      <c r="B462" s="187">
        <v>0</v>
      </c>
      <c r="C462" s="462">
        <v>0</v>
      </c>
      <c r="D462" s="439"/>
    </row>
    <row r="463" spans="1:4" ht="15" customHeight="1" hidden="1">
      <c r="A463" s="283" t="s">
        <v>885</v>
      </c>
      <c r="B463" s="193">
        <v>0</v>
      </c>
      <c r="C463" s="423">
        <v>0</v>
      </c>
      <c r="D463" s="439"/>
    </row>
    <row r="464" spans="1:4" ht="15" customHeight="1" hidden="1">
      <c r="A464" s="269" t="s">
        <v>1060</v>
      </c>
      <c r="B464" s="193">
        <v>0</v>
      </c>
      <c r="C464" s="423">
        <v>0</v>
      </c>
      <c r="D464" s="454"/>
    </row>
    <row r="465" spans="1:4" ht="15" customHeight="1" hidden="1">
      <c r="A465" s="270" t="s">
        <v>1061</v>
      </c>
      <c r="B465" s="193"/>
      <c r="C465" s="423">
        <v>0</v>
      </c>
      <c r="D465" s="454"/>
    </row>
    <row r="466" spans="1:4" ht="15" customHeight="1" hidden="1">
      <c r="A466" s="270" t="s">
        <v>85</v>
      </c>
      <c r="B466" s="193"/>
      <c r="C466" s="423">
        <v>0</v>
      </c>
      <c r="D466" s="156"/>
    </row>
    <row r="467" spans="1:4" ht="15" customHeight="1" hidden="1">
      <c r="A467" s="270" t="s">
        <v>1068</v>
      </c>
      <c r="B467" s="193"/>
      <c r="C467" s="423">
        <v>0</v>
      </c>
      <c r="D467" s="156"/>
    </row>
    <row r="468" spans="1:3" ht="15" customHeight="1" hidden="1">
      <c r="A468" s="270" t="s">
        <v>52</v>
      </c>
      <c r="B468" s="193">
        <v>0</v>
      </c>
      <c r="C468" s="423">
        <v>0</v>
      </c>
    </row>
    <row r="469" spans="1:3" ht="12.75" hidden="1">
      <c r="A469" s="270" t="s">
        <v>87</v>
      </c>
      <c r="B469" s="193"/>
      <c r="C469" s="423">
        <v>0</v>
      </c>
    </row>
    <row r="470" spans="1:4" ht="15" customHeight="1" hidden="1">
      <c r="A470" s="270" t="s">
        <v>88</v>
      </c>
      <c r="B470" s="466"/>
      <c r="C470" s="423">
        <v>0</v>
      </c>
      <c r="D470" s="435"/>
    </row>
    <row r="471" spans="1:4" ht="15" customHeight="1" hidden="1">
      <c r="A471" s="270" t="s">
        <v>89</v>
      </c>
      <c r="B471" s="466"/>
      <c r="C471" s="423">
        <v>0</v>
      </c>
      <c r="D471" s="435"/>
    </row>
    <row r="472" spans="1:3" ht="15" customHeight="1" hidden="1">
      <c r="A472" s="270" t="s">
        <v>90</v>
      </c>
      <c r="B472" s="193"/>
      <c r="C472" s="423">
        <v>0</v>
      </c>
    </row>
    <row r="473" spans="1:3" ht="15" customHeight="1" hidden="1">
      <c r="A473" s="283" t="s">
        <v>91</v>
      </c>
      <c r="B473" s="193">
        <v>0</v>
      </c>
      <c r="C473" s="423">
        <v>0</v>
      </c>
    </row>
    <row r="474" spans="1:3" ht="15" customHeight="1" hidden="1">
      <c r="A474" s="270" t="s">
        <v>897</v>
      </c>
      <c r="B474" s="193"/>
      <c r="C474" s="423">
        <v>0</v>
      </c>
    </row>
    <row r="475" spans="1:3" ht="15" customHeight="1" hidden="1">
      <c r="A475" s="270" t="s">
        <v>898</v>
      </c>
      <c r="B475" s="193"/>
      <c r="C475" s="423">
        <v>0</v>
      </c>
    </row>
    <row r="476" spans="1:3" ht="15" customHeight="1" hidden="1">
      <c r="A476" s="270" t="s">
        <v>900</v>
      </c>
      <c r="B476" s="193">
        <v>0</v>
      </c>
      <c r="C476" s="423">
        <v>0</v>
      </c>
    </row>
    <row r="477" spans="1:3" ht="12.75" hidden="1">
      <c r="A477" s="270" t="s">
        <v>92</v>
      </c>
      <c r="B477" s="193">
        <v>0</v>
      </c>
      <c r="C477" s="423">
        <v>0</v>
      </c>
    </row>
    <row r="478" spans="1:3" ht="15" customHeight="1" hidden="1">
      <c r="A478" s="400" t="s">
        <v>121</v>
      </c>
      <c r="B478" s="193"/>
      <c r="C478" s="462">
        <v>0</v>
      </c>
    </row>
    <row r="479" spans="1:3" ht="15" customHeight="1" hidden="1">
      <c r="A479" s="286" t="s">
        <v>94</v>
      </c>
      <c r="B479" s="187"/>
      <c r="C479" s="462">
        <v>0</v>
      </c>
    </row>
    <row r="480" spans="1:3" ht="15" customHeight="1" hidden="1">
      <c r="A480" s="401" t="s">
        <v>912</v>
      </c>
      <c r="B480" s="187">
        <v>0</v>
      </c>
      <c r="C480" s="462">
        <v>0</v>
      </c>
    </row>
    <row r="481" spans="1:3" ht="15" customHeight="1" hidden="1">
      <c r="A481" s="283" t="s">
        <v>885</v>
      </c>
      <c r="B481" s="193">
        <v>0</v>
      </c>
      <c r="C481" s="423">
        <v>0</v>
      </c>
    </row>
    <row r="482" spans="1:3" ht="15" customHeight="1" hidden="1">
      <c r="A482" s="269" t="s">
        <v>1060</v>
      </c>
      <c r="B482" s="193">
        <v>0</v>
      </c>
      <c r="C482" s="423">
        <v>0</v>
      </c>
    </row>
    <row r="483" spans="1:3" ht="15" customHeight="1" hidden="1">
      <c r="A483" s="270" t="s">
        <v>1061</v>
      </c>
      <c r="B483" s="193"/>
      <c r="C483" s="423">
        <v>0</v>
      </c>
    </row>
    <row r="484" spans="1:3" ht="15" customHeight="1" hidden="1">
      <c r="A484" s="270" t="s">
        <v>85</v>
      </c>
      <c r="B484" s="193"/>
      <c r="C484" s="423">
        <v>0</v>
      </c>
    </row>
    <row r="485" spans="1:3" ht="15" customHeight="1" hidden="1">
      <c r="A485" s="270" t="s">
        <v>1068</v>
      </c>
      <c r="B485" s="193"/>
      <c r="C485" s="423">
        <v>0</v>
      </c>
    </row>
    <row r="486" spans="1:3" ht="15" customHeight="1" hidden="1">
      <c r="A486" s="270" t="s">
        <v>52</v>
      </c>
      <c r="B486" s="193">
        <v>0</v>
      </c>
      <c r="C486" s="423">
        <v>0</v>
      </c>
    </row>
    <row r="487" spans="1:3" ht="12.75" hidden="1">
      <c r="A487" s="270" t="s">
        <v>87</v>
      </c>
      <c r="B487" s="193"/>
      <c r="C487" s="423">
        <v>0</v>
      </c>
    </row>
    <row r="488" spans="1:3" ht="15" customHeight="1" hidden="1">
      <c r="A488" s="270" t="s">
        <v>88</v>
      </c>
      <c r="B488" s="193"/>
      <c r="C488" s="423">
        <v>0</v>
      </c>
    </row>
    <row r="489" spans="1:3" ht="15" customHeight="1" hidden="1">
      <c r="A489" s="270" t="s">
        <v>89</v>
      </c>
      <c r="B489" s="193"/>
      <c r="C489" s="423">
        <v>0</v>
      </c>
    </row>
    <row r="490" spans="1:3" ht="15" customHeight="1" hidden="1">
      <c r="A490" s="270" t="s">
        <v>90</v>
      </c>
      <c r="B490" s="193"/>
      <c r="C490" s="423">
        <v>0</v>
      </c>
    </row>
    <row r="491" spans="1:3" ht="15" customHeight="1" hidden="1">
      <c r="A491" s="283" t="s">
        <v>91</v>
      </c>
      <c r="B491" s="193">
        <v>0</v>
      </c>
      <c r="C491" s="423">
        <v>0</v>
      </c>
    </row>
    <row r="492" spans="1:3" ht="15" customHeight="1" hidden="1">
      <c r="A492" s="270" t="s">
        <v>897</v>
      </c>
      <c r="B492" s="193"/>
      <c r="C492" s="423">
        <v>0</v>
      </c>
    </row>
    <row r="493" spans="1:3" ht="15" customHeight="1" hidden="1">
      <c r="A493" s="270" t="s">
        <v>898</v>
      </c>
      <c r="B493" s="193"/>
      <c r="C493" s="423">
        <v>0</v>
      </c>
    </row>
    <row r="494" spans="1:3" ht="15" customHeight="1" hidden="1">
      <c r="A494" s="270" t="s">
        <v>900</v>
      </c>
      <c r="B494" s="193">
        <v>0</v>
      </c>
      <c r="C494" s="423">
        <v>0</v>
      </c>
    </row>
    <row r="495" spans="1:3" ht="12.75" hidden="1">
      <c r="A495" s="270" t="s">
        <v>92</v>
      </c>
      <c r="B495" s="193">
        <v>0</v>
      </c>
      <c r="C495" s="423">
        <v>0</v>
      </c>
    </row>
    <row r="496" spans="1:3" ht="12.75" hidden="1">
      <c r="A496" s="400" t="s">
        <v>122</v>
      </c>
      <c r="B496" s="193"/>
      <c r="C496" s="462">
        <v>0</v>
      </c>
    </row>
    <row r="497" spans="1:3" ht="15" customHeight="1" hidden="1">
      <c r="A497" s="286" t="s">
        <v>94</v>
      </c>
      <c r="B497" s="187"/>
      <c r="C497" s="462">
        <v>0</v>
      </c>
    </row>
    <row r="498" spans="1:3" ht="15" customHeight="1" hidden="1">
      <c r="A498" s="401" t="s">
        <v>912</v>
      </c>
      <c r="B498" s="187">
        <v>0</v>
      </c>
      <c r="C498" s="462">
        <v>0</v>
      </c>
    </row>
    <row r="499" spans="1:3" ht="15" customHeight="1" hidden="1">
      <c r="A499" s="283" t="s">
        <v>885</v>
      </c>
      <c r="B499" s="193">
        <v>0</v>
      </c>
      <c r="C499" s="423">
        <v>0</v>
      </c>
    </row>
    <row r="500" spans="1:3" ht="15" customHeight="1" hidden="1">
      <c r="A500" s="269" t="s">
        <v>1060</v>
      </c>
      <c r="B500" s="193">
        <v>0</v>
      </c>
      <c r="C500" s="423">
        <v>0</v>
      </c>
    </row>
    <row r="501" spans="1:3" ht="15" customHeight="1" hidden="1">
      <c r="A501" s="270" t="s">
        <v>1061</v>
      </c>
      <c r="B501" s="193"/>
      <c r="C501" s="423">
        <v>0</v>
      </c>
    </row>
    <row r="502" spans="1:3" ht="15" customHeight="1" hidden="1">
      <c r="A502" s="270" t="s">
        <v>85</v>
      </c>
      <c r="B502" s="193"/>
      <c r="C502" s="423">
        <v>0</v>
      </c>
    </row>
    <row r="503" spans="1:3" ht="15" customHeight="1" hidden="1">
      <c r="A503" s="270" t="s">
        <v>1068</v>
      </c>
      <c r="B503" s="193"/>
      <c r="C503" s="423">
        <v>0</v>
      </c>
    </row>
    <row r="504" spans="1:3" ht="15" customHeight="1" hidden="1">
      <c r="A504" s="270" t="s">
        <v>52</v>
      </c>
      <c r="B504" s="193">
        <v>0</v>
      </c>
      <c r="C504" s="423">
        <v>0</v>
      </c>
    </row>
    <row r="505" spans="1:3" ht="12.75" hidden="1">
      <c r="A505" s="270" t="s">
        <v>87</v>
      </c>
      <c r="B505" s="193"/>
      <c r="C505" s="423">
        <v>0</v>
      </c>
    </row>
    <row r="506" spans="1:3" ht="15" customHeight="1" hidden="1">
      <c r="A506" s="270" t="s">
        <v>88</v>
      </c>
      <c r="B506" s="193"/>
      <c r="C506" s="423">
        <v>0</v>
      </c>
    </row>
    <row r="507" spans="1:3" ht="15" customHeight="1" hidden="1">
      <c r="A507" s="270" t="s">
        <v>89</v>
      </c>
      <c r="B507" s="193"/>
      <c r="C507" s="423">
        <v>0</v>
      </c>
    </row>
    <row r="508" spans="1:3" ht="15" customHeight="1" hidden="1">
      <c r="A508" s="270" t="s">
        <v>90</v>
      </c>
      <c r="B508" s="193"/>
      <c r="C508" s="423">
        <v>0</v>
      </c>
    </row>
    <row r="509" spans="1:3" ht="15" customHeight="1" hidden="1">
      <c r="A509" s="283" t="s">
        <v>91</v>
      </c>
      <c r="B509" s="193">
        <v>0</v>
      </c>
      <c r="C509" s="423">
        <v>0</v>
      </c>
    </row>
    <row r="510" spans="1:3" ht="15" customHeight="1" hidden="1">
      <c r="A510" s="270" t="s">
        <v>897</v>
      </c>
      <c r="B510" s="193"/>
      <c r="C510" s="423">
        <v>0</v>
      </c>
    </row>
    <row r="511" spans="1:3" ht="15" customHeight="1" hidden="1">
      <c r="A511" s="270" t="s">
        <v>898</v>
      </c>
      <c r="B511" s="193"/>
      <c r="C511" s="423">
        <v>0</v>
      </c>
    </row>
    <row r="512" spans="1:3" ht="15" customHeight="1" hidden="1">
      <c r="A512" s="270" t="s">
        <v>900</v>
      </c>
      <c r="B512" s="193">
        <v>0</v>
      </c>
      <c r="C512" s="423">
        <v>0</v>
      </c>
    </row>
    <row r="513" spans="1:3" ht="12.75" hidden="1">
      <c r="A513" s="270" t="s">
        <v>92</v>
      </c>
      <c r="B513" s="193">
        <v>0</v>
      </c>
      <c r="C513" s="423">
        <v>0</v>
      </c>
    </row>
    <row r="514" spans="1:3" ht="12.75">
      <c r="A514" s="400" t="s">
        <v>123</v>
      </c>
      <c r="B514" s="193"/>
      <c r="C514" s="462"/>
    </row>
    <row r="515" spans="1:3" ht="13.5" customHeight="1">
      <c r="A515" s="286" t="s">
        <v>94</v>
      </c>
      <c r="B515" s="187">
        <v>141196</v>
      </c>
      <c r="C515" s="462">
        <v>-56</v>
      </c>
    </row>
    <row r="516" spans="1:3" ht="13.5" customHeight="1">
      <c r="A516" s="401" t="s">
        <v>912</v>
      </c>
      <c r="B516" s="187">
        <v>151684</v>
      </c>
      <c r="C516" s="462">
        <v>4747</v>
      </c>
    </row>
    <row r="517" spans="1:3" ht="13.5" customHeight="1">
      <c r="A517" s="283" t="s">
        <v>885</v>
      </c>
      <c r="B517" s="193">
        <v>151684</v>
      </c>
      <c r="C517" s="423">
        <v>4747</v>
      </c>
    </row>
    <row r="518" spans="1:3" ht="13.5" customHeight="1">
      <c r="A518" s="269" t="s">
        <v>1060</v>
      </c>
      <c r="B518" s="193">
        <v>151684</v>
      </c>
      <c r="C518" s="423">
        <v>4958</v>
      </c>
    </row>
    <row r="519" spans="1:3" ht="13.5" customHeight="1" hidden="1">
      <c r="A519" s="270" t="s">
        <v>1061</v>
      </c>
      <c r="B519" s="193">
        <v>0</v>
      </c>
      <c r="C519" s="423">
        <v>0</v>
      </c>
    </row>
    <row r="520" spans="1:3" ht="13.5" customHeight="1">
      <c r="A520" s="270" t="s">
        <v>101</v>
      </c>
      <c r="B520" s="193">
        <v>151684</v>
      </c>
      <c r="C520" s="423">
        <v>4958</v>
      </c>
    </row>
    <row r="521" spans="1:3" ht="13.5" customHeight="1" hidden="1">
      <c r="A521" s="270" t="s">
        <v>1068</v>
      </c>
      <c r="B521" s="193"/>
      <c r="C521" s="423">
        <v>0</v>
      </c>
    </row>
    <row r="522" spans="1:3" ht="13.5" customHeight="1">
      <c r="A522" s="270" t="s">
        <v>52</v>
      </c>
      <c r="B522" s="193">
        <v>0</v>
      </c>
      <c r="C522" s="423">
        <v>-211</v>
      </c>
    </row>
    <row r="523" spans="1:3" ht="13.5" customHeight="1">
      <c r="A523" s="270" t="s">
        <v>87</v>
      </c>
      <c r="B523" s="193">
        <v>0</v>
      </c>
      <c r="C523" s="423">
        <v>-211</v>
      </c>
    </row>
    <row r="524" spans="1:3" ht="13.5" customHeight="1" hidden="1">
      <c r="A524" s="270" t="s">
        <v>88</v>
      </c>
      <c r="B524" s="193"/>
      <c r="C524" s="423">
        <v>0</v>
      </c>
    </row>
    <row r="525" spans="1:3" ht="13.5" customHeight="1" hidden="1">
      <c r="A525" s="270" t="s">
        <v>89</v>
      </c>
      <c r="B525" s="193"/>
      <c r="C525" s="423">
        <v>0</v>
      </c>
    </row>
    <row r="526" spans="1:3" ht="13.5" customHeight="1" hidden="1">
      <c r="A526" s="270" t="s">
        <v>90</v>
      </c>
      <c r="B526" s="193"/>
      <c r="C526" s="423">
        <v>0</v>
      </c>
    </row>
    <row r="527" spans="1:3" ht="13.5" customHeight="1" hidden="1">
      <c r="A527" s="283" t="s">
        <v>91</v>
      </c>
      <c r="B527" s="193">
        <v>0</v>
      </c>
      <c r="C527" s="423">
        <v>0</v>
      </c>
    </row>
    <row r="528" spans="1:3" ht="13.5" customHeight="1" hidden="1">
      <c r="A528" s="270" t="s">
        <v>897</v>
      </c>
      <c r="B528" s="193"/>
      <c r="C528" s="423">
        <v>0</v>
      </c>
    </row>
    <row r="529" spans="1:3" ht="13.5" customHeight="1" hidden="1">
      <c r="A529" s="270" t="s">
        <v>898</v>
      </c>
      <c r="B529" s="193"/>
      <c r="C529" s="423">
        <v>0</v>
      </c>
    </row>
    <row r="530" spans="1:3" ht="13.5" customHeight="1">
      <c r="A530" s="270" t="s">
        <v>900</v>
      </c>
      <c r="B530" s="193">
        <v>-10488</v>
      </c>
      <c r="C530" s="423">
        <v>-4803</v>
      </c>
    </row>
    <row r="531" spans="1:3" ht="12.75">
      <c r="A531" s="270" t="s">
        <v>92</v>
      </c>
      <c r="B531" s="423">
        <v>10488</v>
      </c>
      <c r="C531" s="423">
        <v>4803</v>
      </c>
    </row>
    <row r="532" spans="1:3" ht="15" customHeight="1" hidden="1">
      <c r="A532" s="400" t="s">
        <v>124</v>
      </c>
      <c r="B532" s="193"/>
      <c r="C532" s="462">
        <f>B532-'[1]Septembris'!B532</f>
        <v>0</v>
      </c>
    </row>
    <row r="533" spans="1:3" ht="15" customHeight="1" hidden="1">
      <c r="A533" s="286" t="s">
        <v>94</v>
      </c>
      <c r="B533" s="187"/>
      <c r="C533" s="462">
        <f>B533-'[1]Septembris'!B533</f>
        <v>0</v>
      </c>
    </row>
    <row r="534" spans="1:3" ht="15" customHeight="1" hidden="1">
      <c r="A534" s="401" t="s">
        <v>912</v>
      </c>
      <c r="B534" s="187">
        <f>SUM(B535,B545)</f>
        <v>0</v>
      </c>
      <c r="C534" s="462">
        <f>B534-'[1]Septembris'!B534</f>
        <v>0</v>
      </c>
    </row>
    <row r="535" spans="1:3" ht="15" customHeight="1" hidden="1">
      <c r="A535" s="283" t="s">
        <v>885</v>
      </c>
      <c r="B535" s="193">
        <f>SUM(B536,B539:B540)</f>
        <v>0</v>
      </c>
      <c r="C535" s="423">
        <f>B535-'[1]Septembris'!B535</f>
        <v>0</v>
      </c>
    </row>
    <row r="536" spans="1:3" ht="15" customHeight="1" hidden="1">
      <c r="A536" s="269" t="s">
        <v>1060</v>
      </c>
      <c r="B536" s="193">
        <f>SUM(B537:B538)</f>
        <v>0</v>
      </c>
      <c r="C536" s="423">
        <f>B536-'[1]Septembris'!B536</f>
        <v>0</v>
      </c>
    </row>
    <row r="537" spans="1:3" ht="15" customHeight="1" hidden="1">
      <c r="A537" s="270" t="s">
        <v>1061</v>
      </c>
      <c r="B537" s="193"/>
      <c r="C537" s="423">
        <f>B537-'[1]Septembris'!B537</f>
        <v>0</v>
      </c>
    </row>
    <row r="538" spans="1:3" ht="15" customHeight="1" hidden="1">
      <c r="A538" s="270" t="s">
        <v>85</v>
      </c>
      <c r="B538" s="193"/>
      <c r="C538" s="423">
        <f>B538-'[1]Septembris'!B538</f>
        <v>0</v>
      </c>
    </row>
    <row r="539" spans="1:3" ht="15" customHeight="1" hidden="1">
      <c r="A539" s="270" t="s">
        <v>1068</v>
      </c>
      <c r="B539" s="193"/>
      <c r="C539" s="423">
        <f>B539-'[1]Septembris'!B539</f>
        <v>0</v>
      </c>
    </row>
    <row r="540" spans="1:3" ht="15" customHeight="1" hidden="1">
      <c r="A540" s="270" t="s">
        <v>52</v>
      </c>
      <c r="B540" s="193">
        <f>SUM(B541:B544)</f>
        <v>0</v>
      </c>
      <c r="C540" s="423">
        <f>B540-'[1]Septembris'!B540</f>
        <v>0</v>
      </c>
    </row>
    <row r="541" spans="1:3" ht="12.75" hidden="1">
      <c r="A541" s="270" t="s">
        <v>87</v>
      </c>
      <c r="B541" s="193"/>
      <c r="C541" s="423">
        <f>B541-'[1]Septembris'!B541</f>
        <v>0</v>
      </c>
    </row>
    <row r="542" spans="1:3" ht="15" customHeight="1" hidden="1">
      <c r="A542" s="270" t="s">
        <v>88</v>
      </c>
      <c r="B542" s="193"/>
      <c r="C542" s="423">
        <f>B542-'[1]Septembris'!B542</f>
        <v>0</v>
      </c>
    </row>
    <row r="543" spans="1:3" ht="15" customHeight="1" hidden="1">
      <c r="A543" s="270" t="s">
        <v>89</v>
      </c>
      <c r="B543" s="193"/>
      <c r="C543" s="423">
        <f>B543-'[1]Septembris'!B543</f>
        <v>0</v>
      </c>
    </row>
    <row r="544" spans="1:3" ht="15" customHeight="1" hidden="1">
      <c r="A544" s="270" t="s">
        <v>90</v>
      </c>
      <c r="B544" s="193"/>
      <c r="C544" s="423">
        <f>B544-'[1]Septembris'!B544</f>
        <v>0</v>
      </c>
    </row>
    <row r="545" spans="1:3" ht="15" customHeight="1" hidden="1">
      <c r="A545" s="283" t="s">
        <v>91</v>
      </c>
      <c r="B545" s="193">
        <f>SUM(B546:B547)</f>
        <v>0</v>
      </c>
      <c r="C545" s="423">
        <f>B545-'[1]Septembris'!B545</f>
        <v>0</v>
      </c>
    </row>
    <row r="546" spans="1:3" ht="15" customHeight="1" hidden="1">
      <c r="A546" s="270" t="s">
        <v>897</v>
      </c>
      <c r="B546" s="193"/>
      <c r="C546" s="423">
        <f>B546-'[1]Septembris'!B546</f>
        <v>0</v>
      </c>
    </row>
    <row r="547" spans="1:3" ht="15" customHeight="1" hidden="1">
      <c r="A547" s="270" t="s">
        <v>898</v>
      </c>
      <c r="B547" s="193"/>
      <c r="C547" s="423">
        <f>B547-'[1]Septembris'!B547</f>
        <v>0</v>
      </c>
    </row>
    <row r="548" spans="1:3" ht="15" customHeight="1" hidden="1">
      <c r="A548" s="270" t="s">
        <v>900</v>
      </c>
      <c r="B548" s="193">
        <f>B533-B534</f>
        <v>0</v>
      </c>
      <c r="C548" s="423">
        <f>B548-'[1]Septembris'!B548</f>
        <v>0</v>
      </c>
    </row>
    <row r="549" spans="1:3" ht="12.75" hidden="1">
      <c r="A549" s="270" t="s">
        <v>92</v>
      </c>
      <c r="B549" s="193">
        <f>1-(1+B533-B534)</f>
        <v>0</v>
      </c>
      <c r="C549" s="423">
        <f>B549-'[1]Septembris'!B549</f>
        <v>0</v>
      </c>
    </row>
    <row r="550" spans="1:3" ht="15" customHeight="1" hidden="1">
      <c r="A550" s="400" t="s">
        <v>125</v>
      </c>
      <c r="B550" s="193"/>
      <c r="C550" s="462">
        <f>B550-'[1]Septembris'!B550</f>
        <v>0</v>
      </c>
    </row>
    <row r="551" spans="1:3" ht="15" customHeight="1" hidden="1">
      <c r="A551" s="286" t="s">
        <v>94</v>
      </c>
      <c r="B551" s="187"/>
      <c r="C551" s="462">
        <f>B551-'[1]Septembris'!B551</f>
        <v>0</v>
      </c>
    </row>
    <row r="552" spans="1:3" ht="15" customHeight="1" hidden="1">
      <c r="A552" s="401" t="s">
        <v>912</v>
      </c>
      <c r="B552" s="187">
        <f>SUM(B553,B563)</f>
        <v>0</v>
      </c>
      <c r="C552" s="462">
        <f>B552-'[1]Septembris'!B552</f>
        <v>0</v>
      </c>
    </row>
    <row r="553" spans="1:3" ht="15" customHeight="1" hidden="1">
      <c r="A553" s="283" t="s">
        <v>885</v>
      </c>
      <c r="B553" s="193">
        <f>SUM(B554,B557:B558)</f>
        <v>0</v>
      </c>
      <c r="C553" s="423">
        <f>B553-'[1]Septembris'!B553</f>
        <v>0</v>
      </c>
    </row>
    <row r="554" spans="1:3" ht="15" customHeight="1" hidden="1">
      <c r="A554" s="269" t="s">
        <v>1060</v>
      </c>
      <c r="B554" s="193">
        <f>SUM(B555:B556)</f>
        <v>0</v>
      </c>
      <c r="C554" s="423">
        <f>B554-'[1]Septembris'!B554</f>
        <v>0</v>
      </c>
    </row>
    <row r="555" spans="1:3" ht="15" customHeight="1" hidden="1">
      <c r="A555" s="270" t="s">
        <v>1061</v>
      </c>
      <c r="B555" s="193"/>
      <c r="C555" s="423">
        <f>B555-'[1]Septembris'!B555</f>
        <v>0</v>
      </c>
    </row>
    <row r="556" spans="1:3" ht="15" customHeight="1" hidden="1">
      <c r="A556" s="270" t="s">
        <v>85</v>
      </c>
      <c r="B556" s="193"/>
      <c r="C556" s="423">
        <f>B556-'[1]Septembris'!B556</f>
        <v>0</v>
      </c>
    </row>
    <row r="557" spans="1:3" ht="15" customHeight="1" hidden="1">
      <c r="A557" s="270" t="s">
        <v>1068</v>
      </c>
      <c r="B557" s="193"/>
      <c r="C557" s="423">
        <f>B557-'[1]Septembris'!B557</f>
        <v>0</v>
      </c>
    </row>
    <row r="558" spans="1:3" ht="15" customHeight="1" hidden="1">
      <c r="A558" s="270" t="s">
        <v>52</v>
      </c>
      <c r="B558" s="193">
        <f>SUM(B559:B562)</f>
        <v>0</v>
      </c>
      <c r="C558" s="423">
        <f>B558-'[1]Septembris'!B558</f>
        <v>0</v>
      </c>
    </row>
    <row r="559" spans="1:3" ht="12.75" hidden="1">
      <c r="A559" s="270" t="s">
        <v>87</v>
      </c>
      <c r="B559" s="193"/>
      <c r="C559" s="423">
        <f>B559-'[1]Septembris'!B559</f>
        <v>0</v>
      </c>
    </row>
    <row r="560" spans="1:3" ht="15" customHeight="1" hidden="1">
      <c r="A560" s="270" t="s">
        <v>88</v>
      </c>
      <c r="B560" s="193"/>
      <c r="C560" s="423">
        <f>B560-'[1]Septembris'!B560</f>
        <v>0</v>
      </c>
    </row>
    <row r="561" spans="1:3" ht="15" customHeight="1" hidden="1">
      <c r="A561" s="270" t="s">
        <v>89</v>
      </c>
      <c r="B561" s="193"/>
      <c r="C561" s="423">
        <f>B561-'[1]Septembris'!B561</f>
        <v>0</v>
      </c>
    </row>
    <row r="562" spans="1:3" ht="15" customHeight="1" hidden="1">
      <c r="A562" s="270" t="s">
        <v>90</v>
      </c>
      <c r="B562" s="193"/>
      <c r="C562" s="423">
        <f>B562-'[1]Septembris'!B562</f>
        <v>0</v>
      </c>
    </row>
    <row r="563" spans="1:3" ht="15" customHeight="1" hidden="1">
      <c r="A563" s="283" t="s">
        <v>91</v>
      </c>
      <c r="B563" s="193">
        <f>SUM(B564:B565)</f>
        <v>0</v>
      </c>
      <c r="C563" s="423">
        <f>B563-'[1]Septembris'!B563</f>
        <v>0</v>
      </c>
    </row>
    <row r="564" spans="1:3" ht="15" customHeight="1" hidden="1">
      <c r="A564" s="270" t="s">
        <v>897</v>
      </c>
      <c r="B564" s="193"/>
      <c r="C564" s="423">
        <f>B564-'[1]Septembris'!B564</f>
        <v>0</v>
      </c>
    </row>
    <row r="565" spans="1:3" ht="15" customHeight="1" hidden="1">
      <c r="A565" s="270" t="s">
        <v>898</v>
      </c>
      <c r="B565" s="193"/>
      <c r="C565" s="423">
        <f>B565-'[1]Septembris'!B565</f>
        <v>0</v>
      </c>
    </row>
    <row r="566" spans="1:3" ht="15" customHeight="1" hidden="1">
      <c r="A566" s="270" t="s">
        <v>900</v>
      </c>
      <c r="B566" s="193">
        <f>B551-B552</f>
        <v>0</v>
      </c>
      <c r="C566" s="423">
        <f>B566-'[1]Septembris'!B566</f>
        <v>0</v>
      </c>
    </row>
    <row r="567" spans="1:3" ht="12.75" hidden="1">
      <c r="A567" s="270" t="s">
        <v>92</v>
      </c>
      <c r="B567" s="193">
        <f>1-(1+B551-B552)</f>
        <v>0</v>
      </c>
      <c r="C567" s="423">
        <f>B567-'[1]Septembris'!B567</f>
        <v>0</v>
      </c>
    </row>
    <row r="568" spans="1:3" ht="27.75" customHeight="1" hidden="1">
      <c r="A568" s="400" t="s">
        <v>126</v>
      </c>
      <c r="B568" s="193"/>
      <c r="C568" s="462">
        <f>B568-'[1]Septembris'!B568</f>
        <v>0</v>
      </c>
    </row>
    <row r="569" spans="1:3" ht="15" customHeight="1" hidden="1">
      <c r="A569" s="286" t="s">
        <v>94</v>
      </c>
      <c r="B569" s="187"/>
      <c r="C569" s="462">
        <f>B569-'[1]Septembris'!B569</f>
        <v>0</v>
      </c>
    </row>
    <row r="570" spans="1:3" ht="15" customHeight="1" hidden="1">
      <c r="A570" s="401" t="s">
        <v>912</v>
      </c>
      <c r="B570" s="187">
        <f>SUM(B571,B581)</f>
        <v>0</v>
      </c>
      <c r="C570" s="462">
        <f>B570-'[1]Septembris'!B570</f>
        <v>0</v>
      </c>
    </row>
    <row r="571" spans="1:3" ht="15" customHeight="1" hidden="1">
      <c r="A571" s="283" t="s">
        <v>885</v>
      </c>
      <c r="B571" s="193">
        <f>SUM(B572,B575:B576)</f>
        <v>0</v>
      </c>
      <c r="C571" s="423">
        <f>B571-'[1]Septembris'!B571</f>
        <v>0</v>
      </c>
    </row>
    <row r="572" spans="1:3" ht="15" customHeight="1" hidden="1">
      <c r="A572" s="269" t="s">
        <v>1060</v>
      </c>
      <c r="B572" s="193">
        <f>SUM(B573:B574)</f>
        <v>0</v>
      </c>
      <c r="C572" s="423">
        <f>B572-'[1]Septembris'!B572</f>
        <v>0</v>
      </c>
    </row>
    <row r="573" spans="1:3" ht="15" customHeight="1" hidden="1">
      <c r="A573" s="270" t="s">
        <v>1061</v>
      </c>
      <c r="B573" s="193"/>
      <c r="C573" s="423">
        <f>B573-'[1]Septembris'!B573</f>
        <v>0</v>
      </c>
    </row>
    <row r="574" spans="1:3" ht="15" customHeight="1" hidden="1">
      <c r="A574" s="270" t="s">
        <v>85</v>
      </c>
      <c r="B574" s="193"/>
      <c r="C574" s="423">
        <f>B574-'[1]Septembris'!B574</f>
        <v>0</v>
      </c>
    </row>
    <row r="575" spans="1:3" ht="15" customHeight="1" hidden="1">
      <c r="A575" s="270" t="s">
        <v>1068</v>
      </c>
      <c r="B575" s="193"/>
      <c r="C575" s="423">
        <f>B575-'[1]Septembris'!B575</f>
        <v>0</v>
      </c>
    </row>
    <row r="576" spans="1:3" ht="15" customHeight="1" hidden="1">
      <c r="A576" s="270" t="s">
        <v>52</v>
      </c>
      <c r="B576" s="193">
        <f>SUM(B577:B580)</f>
        <v>0</v>
      </c>
      <c r="C576" s="423">
        <f>B576-'[1]Septembris'!B576</f>
        <v>0</v>
      </c>
    </row>
    <row r="577" spans="1:3" ht="12.75" hidden="1">
      <c r="A577" s="270" t="s">
        <v>87</v>
      </c>
      <c r="B577" s="193"/>
      <c r="C577" s="423">
        <f>B577-'[1]Septembris'!B577</f>
        <v>0</v>
      </c>
    </row>
    <row r="578" spans="1:3" ht="15" customHeight="1" hidden="1">
      <c r="A578" s="270" t="s">
        <v>88</v>
      </c>
      <c r="B578" s="193"/>
      <c r="C578" s="423">
        <f>B578-'[1]Septembris'!B578</f>
        <v>0</v>
      </c>
    </row>
    <row r="579" spans="1:3" ht="15" customHeight="1" hidden="1">
      <c r="A579" s="270" t="s">
        <v>89</v>
      </c>
      <c r="B579" s="193"/>
      <c r="C579" s="423">
        <f>B579-'[1]Septembris'!B579</f>
        <v>0</v>
      </c>
    </row>
    <row r="580" spans="1:3" ht="15" customHeight="1" hidden="1">
      <c r="A580" s="270" t="s">
        <v>90</v>
      </c>
      <c r="B580" s="193"/>
      <c r="C580" s="423">
        <f>B580-'[1]Septembris'!B580</f>
        <v>0</v>
      </c>
    </row>
    <row r="581" spans="1:3" ht="15" customHeight="1" hidden="1">
      <c r="A581" s="283" t="s">
        <v>91</v>
      </c>
      <c r="B581" s="193">
        <f>SUM(B582:B583)</f>
        <v>0</v>
      </c>
      <c r="C581" s="423">
        <f>B581-'[1]Septembris'!B581</f>
        <v>0</v>
      </c>
    </row>
    <row r="582" spans="1:3" ht="15" customHeight="1" hidden="1">
      <c r="A582" s="270" t="s">
        <v>897</v>
      </c>
      <c r="B582" s="193"/>
      <c r="C582" s="423">
        <f>B582-'[1]Septembris'!B582</f>
        <v>0</v>
      </c>
    </row>
    <row r="583" spans="1:3" ht="15" customHeight="1" hidden="1">
      <c r="A583" s="270" t="s">
        <v>898</v>
      </c>
      <c r="B583" s="193"/>
      <c r="C583" s="423">
        <f>B583-'[1]Septembris'!B583</f>
        <v>0</v>
      </c>
    </row>
    <row r="584" spans="1:3" ht="15" customHeight="1" hidden="1">
      <c r="A584" s="270" t="s">
        <v>900</v>
      </c>
      <c r="B584" s="193">
        <f>B569-B570</f>
        <v>0</v>
      </c>
      <c r="C584" s="423">
        <f>B584-'[1]Septembris'!B584</f>
        <v>0</v>
      </c>
    </row>
    <row r="585" spans="1:3" ht="12.75" hidden="1">
      <c r="A585" s="270" t="s">
        <v>92</v>
      </c>
      <c r="B585" s="193">
        <f>1-(1+B569-B570)</f>
        <v>0</v>
      </c>
      <c r="C585" s="423">
        <f>B585-'[1]Septembris'!B585</f>
        <v>0</v>
      </c>
    </row>
    <row r="586" spans="1:3" ht="9.75" customHeight="1">
      <c r="A586" s="467"/>
      <c r="B586" s="162"/>
      <c r="C586" s="375"/>
    </row>
    <row r="587" spans="1:3" ht="12.75">
      <c r="A587" s="1090" t="s">
        <v>127</v>
      </c>
      <c r="B587" s="1090"/>
      <c r="C587" s="1090"/>
    </row>
    <row r="588" spans="1:3" ht="12.75">
      <c r="A588" s="1090" t="s">
        <v>128</v>
      </c>
      <c r="B588" s="1090"/>
      <c r="C588" s="1090"/>
    </row>
    <row r="589" spans="1:3" ht="12.75">
      <c r="A589" s="468" t="s">
        <v>129</v>
      </c>
      <c r="B589" s="469"/>
      <c r="C589" s="470"/>
    </row>
    <row r="590" spans="1:3" ht="12.75">
      <c r="A590" s="468"/>
      <c r="B590" s="469"/>
      <c r="C590" s="470"/>
    </row>
    <row r="591" spans="1:3" ht="12.75">
      <c r="A591" s="468"/>
      <c r="B591" s="469"/>
      <c r="C591" s="470"/>
    </row>
    <row r="592" spans="1:3" ht="12.75">
      <c r="A592" s="468"/>
      <c r="B592" s="469"/>
      <c r="C592" s="470"/>
    </row>
    <row r="593" spans="1:3" ht="12.75">
      <c r="A593" s="468"/>
      <c r="B593" s="469"/>
      <c r="C593" s="470"/>
    </row>
    <row r="594" spans="2:3" ht="12.75">
      <c r="B594" s="156"/>
      <c r="C594" s="39"/>
    </row>
    <row r="595" spans="1:3" ht="12.75">
      <c r="A595" s="212" t="s">
        <v>1125</v>
      </c>
      <c r="B595" s="156"/>
      <c r="C595" s="39" t="s">
        <v>1126</v>
      </c>
    </row>
    <row r="596" spans="1:4" ht="15" customHeight="1">
      <c r="A596" s="37"/>
      <c r="B596" s="471"/>
      <c r="C596" s="172"/>
      <c r="D596" s="472"/>
    </row>
    <row r="597" spans="1:4" ht="15" customHeight="1">
      <c r="A597" s="37"/>
      <c r="B597" s="471"/>
      <c r="C597" s="172"/>
      <c r="D597" s="472"/>
    </row>
    <row r="598" spans="1:4" ht="12" customHeight="1">
      <c r="A598" s="37"/>
      <c r="B598" s="471"/>
      <c r="C598" s="473"/>
      <c r="D598" s="472"/>
    </row>
    <row r="599" spans="1:4" ht="12.75">
      <c r="A599" s="228" t="s">
        <v>1230</v>
      </c>
      <c r="B599" s="474"/>
      <c r="C599" s="172"/>
      <c r="D599" s="172"/>
    </row>
    <row r="600" spans="1:4" ht="15" customHeight="1">
      <c r="A600" s="228" t="s">
        <v>1128</v>
      </c>
      <c r="B600" s="474"/>
      <c r="C600" s="172"/>
      <c r="D600" s="172"/>
    </row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</sheetData>
  <mergeCells count="6">
    <mergeCell ref="A588:C588"/>
    <mergeCell ref="A587:C587"/>
    <mergeCell ref="A2:C2"/>
    <mergeCell ref="A4:C4"/>
    <mergeCell ref="A5:C5"/>
    <mergeCell ref="A6:C6"/>
  </mergeCells>
  <printOptions/>
  <pageMargins left="0.9448818897637796" right="0.7480314960629921" top="0.7874015748031497" bottom="0.3937007874015748" header="0.5118110236220472" footer="0.5118110236220472"/>
  <pageSetup firstPageNumber="28" useFirstPageNumber="1" horizontalDpi="600" verticalDpi="600" orientation="portrait" paperSize="9" scale="7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Valsts kase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SilvijaL</dc:creator>
  <cp:keywords/>
  <dc:description/>
  <cp:lastModifiedBy>SilvijaL</cp:lastModifiedBy>
  <cp:lastPrinted>2005-11-16T08:55:09Z</cp:lastPrinted>
  <dcterms:created xsi:type="dcterms:W3CDTF">2005-11-16T08:08:49Z</dcterms:created>
  <dcterms:modified xsi:type="dcterms:W3CDTF">2005-11-16T10:39:34Z</dcterms:modified>
  <cp:category/>
  <cp:version/>
  <cp:contentType/>
  <cp:contentStatus/>
</cp:coreProperties>
</file>